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355" windowHeight="8760"/>
  </bookViews>
  <sheets>
    <sheet name="ReadMe" sheetId="6" r:id="rId1"/>
    <sheet name="Metrics" sheetId="9" r:id="rId2"/>
    <sheet name="M&amp;I_HUC8_Summary" sheetId="3" r:id="rId3"/>
    <sheet name="M&amp;I_Change" sheetId="2" r:id="rId4"/>
    <sheet name="Agriculture" sheetId="4" r:id="rId5"/>
    <sheet name="GroundwaterAvailability" sheetId="5" r:id="rId6"/>
    <sheet name="GW_Policy" sheetId="7" r:id="rId7"/>
  </sheets>
  <definedNames>
    <definedName name="_xlnm.Database">#REF!</definedName>
  </definedNames>
  <calcPr calcId="145621"/>
</workbook>
</file>

<file path=xl/calcChain.xml><?xml version="1.0" encoding="utf-8"?>
<calcChain xmlns="http://schemas.openxmlformats.org/spreadsheetml/2006/main">
  <c r="E71" i="4" l="1"/>
  <c r="D71" i="4"/>
  <c r="E69" i="3" l="1"/>
  <c r="D69" i="3"/>
  <c r="E68" i="3"/>
  <c r="D68" i="3"/>
  <c r="E67" i="3"/>
  <c r="D67" i="3"/>
  <c r="E66" i="3"/>
  <c r="D66" i="3"/>
  <c r="E65" i="3"/>
  <c r="D65" i="3"/>
  <c r="E64" i="3"/>
  <c r="D64" i="3"/>
  <c r="E63" i="3"/>
  <c r="D63" i="3"/>
  <c r="E62" i="3"/>
  <c r="D62" i="3"/>
  <c r="E61" i="3"/>
  <c r="D61" i="3"/>
  <c r="E60" i="3"/>
  <c r="D60" i="3"/>
  <c r="E59" i="3"/>
  <c r="D59" i="3"/>
  <c r="E58" i="3"/>
  <c r="D58" i="3"/>
  <c r="E57" i="3"/>
  <c r="D57" i="3"/>
  <c r="E56" i="3"/>
  <c r="D56" i="3"/>
  <c r="E55" i="3"/>
  <c r="D55" i="3"/>
  <c r="E54" i="3"/>
  <c r="D54" i="3"/>
  <c r="E53" i="3"/>
  <c r="D53" i="3"/>
  <c r="E52" i="3"/>
  <c r="D52" i="3"/>
  <c r="E51" i="3"/>
  <c r="D51" i="3"/>
  <c r="E50" i="3"/>
  <c r="D50" i="3"/>
  <c r="E49" i="3"/>
  <c r="D49" i="3"/>
  <c r="E48" i="3"/>
  <c r="D48" i="3"/>
  <c r="E47" i="3"/>
  <c r="D47" i="3"/>
  <c r="E46" i="3"/>
  <c r="D46" i="3"/>
  <c r="E45" i="3"/>
  <c r="D45" i="3"/>
  <c r="E44" i="3"/>
  <c r="D44" i="3"/>
  <c r="E43" i="3"/>
  <c r="D43" i="3"/>
  <c r="E42" i="3"/>
  <c r="D42" i="3"/>
  <c r="E41" i="3"/>
  <c r="D41" i="3"/>
  <c r="E40" i="3"/>
  <c r="D40" i="3"/>
  <c r="E39" i="3"/>
  <c r="D39" i="3"/>
  <c r="E38" i="3"/>
  <c r="D38" i="3"/>
  <c r="E37" i="3"/>
  <c r="D37" i="3"/>
  <c r="E36" i="3"/>
  <c r="D36" i="3"/>
  <c r="E35" i="3"/>
  <c r="D35" i="3"/>
  <c r="E34" i="3"/>
  <c r="D34" i="3"/>
  <c r="E33" i="3"/>
  <c r="D33" i="3"/>
  <c r="E32" i="3"/>
  <c r="D32" i="3"/>
  <c r="E31" i="3"/>
  <c r="D31" i="3"/>
  <c r="E30" i="3"/>
  <c r="D30" i="3"/>
  <c r="E29" i="3"/>
  <c r="D29" i="3"/>
  <c r="E28" i="3"/>
  <c r="D28" i="3"/>
  <c r="E27" i="3"/>
  <c r="D27" i="3"/>
  <c r="E26" i="3"/>
  <c r="D26" i="3"/>
  <c r="E25" i="3"/>
  <c r="D25" i="3"/>
  <c r="E24" i="3"/>
  <c r="D24" i="3"/>
  <c r="E23" i="3"/>
  <c r="D23" i="3"/>
  <c r="E22" i="3"/>
  <c r="D22" i="3"/>
  <c r="E21" i="3"/>
  <c r="D21" i="3"/>
  <c r="E20" i="3"/>
  <c r="D20" i="3"/>
  <c r="E19" i="3"/>
  <c r="D19" i="3"/>
  <c r="E18" i="3"/>
  <c r="D18" i="3"/>
  <c r="E17" i="3"/>
  <c r="D17" i="3"/>
  <c r="E16" i="3"/>
  <c r="D16" i="3"/>
  <c r="E15" i="3"/>
  <c r="D15" i="3"/>
  <c r="E14" i="3"/>
  <c r="D14" i="3"/>
  <c r="E13" i="3"/>
  <c r="D13" i="3"/>
  <c r="E12" i="3"/>
  <c r="D12" i="3"/>
  <c r="E11" i="3"/>
  <c r="D11" i="3"/>
  <c r="E10" i="3"/>
  <c r="D10" i="3"/>
  <c r="E9" i="3"/>
  <c r="D9" i="3"/>
  <c r="E8" i="3"/>
  <c r="D8" i="3"/>
  <c r="E7" i="3"/>
  <c r="D7" i="3"/>
  <c r="E6" i="3"/>
  <c r="D6" i="3"/>
  <c r="E5" i="3"/>
  <c r="D5" i="3"/>
  <c r="E4" i="3"/>
  <c r="D4" i="3"/>
  <c r="E3" i="3"/>
  <c r="D3" i="3"/>
  <c r="E2" i="3"/>
  <c r="D2" i="3"/>
  <c r="G6" i="2"/>
  <c r="I6" i="2" s="1"/>
  <c r="G12" i="2"/>
  <c r="I12" i="2" s="1"/>
  <c r="G11" i="2"/>
  <c r="J11" i="2" s="1"/>
  <c r="G4" i="2"/>
  <c r="G13" i="2"/>
  <c r="J13" i="2" s="1"/>
  <c r="G8" i="2"/>
  <c r="I8" i="2" s="1"/>
  <c r="G7" i="2"/>
  <c r="J7" i="2" s="1"/>
  <c r="G14" i="2"/>
  <c r="I14" i="2" s="1"/>
  <c r="G10" i="2"/>
  <c r="J10" i="2" s="1"/>
  <c r="G5" i="2"/>
  <c r="I5" i="2" s="1"/>
  <c r="G9" i="2"/>
  <c r="J9" i="2" s="1"/>
  <c r="H12" i="2"/>
  <c r="I13" i="2"/>
  <c r="I7" i="2"/>
  <c r="H14" i="2"/>
  <c r="I9" i="2"/>
  <c r="H6" i="2"/>
  <c r="D15" i="2"/>
  <c r="E15" i="2"/>
  <c r="C15" i="2"/>
  <c r="I4" i="2" l="1"/>
  <c r="H4" i="2"/>
  <c r="H9" i="2"/>
  <c r="H7" i="2"/>
  <c r="I11" i="2"/>
  <c r="H5" i="2"/>
  <c r="H8" i="2"/>
  <c r="H11" i="2"/>
  <c r="H13" i="2"/>
  <c r="J6" i="2"/>
  <c r="J14" i="2"/>
  <c r="J4" i="2"/>
  <c r="I10" i="2"/>
  <c r="H10" i="2"/>
  <c r="J5" i="2"/>
  <c r="J8" i="2"/>
  <c r="J12" i="2"/>
  <c r="H15" i="2"/>
  <c r="J15" i="2"/>
  <c r="I15" i="2"/>
</calcChain>
</file>

<file path=xl/comments1.xml><?xml version="1.0" encoding="utf-8"?>
<comments xmlns="http://schemas.openxmlformats.org/spreadsheetml/2006/main">
  <authors>
    <author>Zemlick, Catherine Marie</author>
  </authors>
  <commentList>
    <comment ref="D1" authorId="0">
      <text>
        <r>
          <rPr>
            <sz val="9"/>
            <color indexed="81"/>
            <rFont val="Tahoma"/>
            <family val="2"/>
          </rPr>
          <t>consumptive use factor of 25% applied to all current and future M&amp;I Withdrawals based on "</t>
        </r>
        <r>
          <rPr>
            <b/>
            <sz val="9"/>
            <color indexed="81"/>
            <rFont val="Tahoma"/>
            <family val="2"/>
          </rPr>
          <t xml:space="preserve">U.S. Water Withdrawals and Consumptive Use Per Day, by End Use" </t>
        </r>
        <r>
          <rPr>
            <sz val="9"/>
            <color indexed="81"/>
            <rFont val="Tahoma"/>
            <family val="2"/>
          </rPr>
          <t>http://www.allcountries.org/uscensus/387_u_s_water_withdrawals_and_consumptive.html</t>
        </r>
      </text>
    </comment>
  </commentList>
</comments>
</file>

<file path=xl/comments2.xml><?xml version="1.0" encoding="utf-8"?>
<comments xmlns="http://schemas.openxmlformats.org/spreadsheetml/2006/main">
  <authors>
    <author>Zemlick, Catherine Marie</author>
  </authors>
  <commentList>
    <comment ref="V5" authorId="0">
      <text>
        <r>
          <rPr>
            <b/>
            <sz val="9"/>
            <color indexed="81"/>
            <rFont val="Tahoma"/>
            <family val="2"/>
          </rPr>
          <t xml:space="preserve">Zemlick, Catherine Marie:
</t>
        </r>
        <r>
          <rPr>
            <sz val="9"/>
            <color indexed="81"/>
            <rFont val="Tahoma"/>
            <family val="2"/>
          </rPr>
          <t xml:space="preserve">Used "Chg2020" value to calculate 2030 WaterUse
</t>
        </r>
      </text>
    </comment>
    <comment ref="W5" authorId="0">
      <text>
        <r>
          <rPr>
            <b/>
            <sz val="9"/>
            <color indexed="81"/>
            <rFont val="Tahoma"/>
            <family val="2"/>
          </rPr>
          <t>Zemlick, Catherine Marie:</t>
        </r>
        <r>
          <rPr>
            <sz val="9"/>
            <color indexed="81"/>
            <rFont val="Tahoma"/>
            <family val="2"/>
          </rPr>
          <t xml:space="preserve">
Used "Chg2020" value to calculate 2030 WaterUse</t>
        </r>
      </text>
    </comment>
  </commentList>
</comments>
</file>

<file path=xl/comments3.xml><?xml version="1.0" encoding="utf-8"?>
<comments xmlns="http://schemas.openxmlformats.org/spreadsheetml/2006/main">
  <authors>
    <author>Zemlick, Catherine Marie</author>
  </authors>
  <commentList>
    <comment ref="AE1" authorId="0">
      <text>
        <r>
          <rPr>
            <b/>
            <sz val="9"/>
            <color indexed="81"/>
            <rFont val="Tahoma"/>
            <family val="2"/>
          </rPr>
          <t>Zemlick, Catherine Marie:</t>
        </r>
        <r>
          <rPr>
            <sz val="9"/>
            <color indexed="81"/>
            <rFont val="Tahoma"/>
            <family val="2"/>
          </rPr>
          <t xml:space="preserve">
"1" Indicates a closed groundwater basin</t>
        </r>
      </text>
    </comment>
  </commentList>
</comments>
</file>

<file path=xl/sharedStrings.xml><?xml version="1.0" encoding="utf-8"?>
<sst xmlns="http://schemas.openxmlformats.org/spreadsheetml/2006/main" count="8842" uniqueCount="3357">
  <si>
    <t>REGION</t>
  </si>
  <si>
    <t>SHAPE_Leng</t>
  </si>
  <si>
    <t>HUC_8</t>
  </si>
  <si>
    <t>UT</t>
  </si>
  <si>
    <t>16030007</t>
  </si>
  <si>
    <t>Cedar/Beaver</t>
  </si>
  <si>
    <t>1501</t>
  </si>
  <si>
    <t>16020302</t>
  </si>
  <si>
    <t>West Desert</t>
  </si>
  <si>
    <t>16030006</t>
  </si>
  <si>
    <t>16030009</t>
  </si>
  <si>
    <t>1601</t>
  </si>
  <si>
    <t>16020301</t>
  </si>
  <si>
    <t>1405</t>
  </si>
  <si>
    <t>1406</t>
  </si>
  <si>
    <t>1602</t>
  </si>
  <si>
    <t>1403</t>
  </si>
  <si>
    <t>1603</t>
  </si>
  <si>
    <t>1401</t>
  </si>
  <si>
    <t>1404</t>
  </si>
  <si>
    <t>1408</t>
  </si>
  <si>
    <t>1407</t>
  </si>
  <si>
    <t>1704</t>
  </si>
  <si>
    <t>16010203</t>
  </si>
  <si>
    <t>Bear River</t>
  </si>
  <si>
    <t>16010202</t>
  </si>
  <si>
    <t>16010204</t>
  </si>
  <si>
    <t>16030003</t>
  </si>
  <si>
    <t>16020102</t>
  </si>
  <si>
    <t>Weber River</t>
  </si>
  <si>
    <t>16010201</t>
  </si>
  <si>
    <t>14060007</t>
  </si>
  <si>
    <t>West Colorado River</t>
  </si>
  <si>
    <t>16020202</t>
  </si>
  <si>
    <t>Utah Lake</t>
  </si>
  <si>
    <t>14060005</t>
  </si>
  <si>
    <t>Uintah</t>
  </si>
  <si>
    <t>14060009</t>
  </si>
  <si>
    <t>14040106</t>
  </si>
  <si>
    <t>16020204</t>
  </si>
  <si>
    <t>Jordan River</t>
  </si>
  <si>
    <t>14060002</t>
  </si>
  <si>
    <t>16020310</t>
  </si>
  <si>
    <t>17</t>
  </si>
  <si>
    <t>14060004</t>
  </si>
  <si>
    <t>14060003</t>
  </si>
  <si>
    <t>14070002</t>
  </si>
  <si>
    <t>14060008</t>
  </si>
  <si>
    <t>14070004</t>
  </si>
  <si>
    <t>14070005</t>
  </si>
  <si>
    <t>14070003</t>
  </si>
  <si>
    <t>16030001</t>
  </si>
  <si>
    <t>16030002</t>
  </si>
  <si>
    <t>14070007</t>
  </si>
  <si>
    <t>Southeast Colorado River</t>
  </si>
  <si>
    <t>14070001</t>
  </si>
  <si>
    <t>14070006</t>
  </si>
  <si>
    <t>14030005</t>
  </si>
  <si>
    <t>14030001</t>
  </si>
  <si>
    <t>14030004</t>
  </si>
  <si>
    <t>14050007</t>
  </si>
  <si>
    <t>14060006</t>
  </si>
  <si>
    <t>14010005</t>
  </si>
  <si>
    <t>15010008</t>
  </si>
  <si>
    <t>Kanab Creek/Virgin River</t>
  </si>
  <si>
    <t>15010013</t>
  </si>
  <si>
    <t>16020201</t>
  </si>
  <si>
    <t>16030005</t>
  </si>
  <si>
    <t>16020306</t>
  </si>
  <si>
    <t>16020303</t>
  </si>
  <si>
    <t>16030004</t>
  </si>
  <si>
    <t>16020304</t>
  </si>
  <si>
    <t>15010003</t>
  </si>
  <si>
    <t>15010009</t>
  </si>
  <si>
    <t>16030008</t>
  </si>
  <si>
    <t>16020101</t>
  </si>
  <si>
    <t>16010101</t>
  </si>
  <si>
    <t>16010102</t>
  </si>
  <si>
    <t>14080201</t>
  </si>
  <si>
    <t>14080205</t>
  </si>
  <si>
    <t>14080203</t>
  </si>
  <si>
    <t>14030002</t>
  </si>
  <si>
    <t>14080204</t>
  </si>
  <si>
    <t>14080202</t>
  </si>
  <si>
    <t>16</t>
  </si>
  <si>
    <t>16020203</t>
  </si>
  <si>
    <t>14040107</t>
  </si>
  <si>
    <t>14040108</t>
  </si>
  <si>
    <t>16020308</t>
  </si>
  <si>
    <t>16020305</t>
  </si>
  <si>
    <t>16020309</t>
  </si>
  <si>
    <t>15</t>
  </si>
  <si>
    <t>15010010</t>
  </si>
  <si>
    <t>14</t>
  </si>
  <si>
    <t>17040210</t>
  </si>
  <si>
    <t>17040211</t>
  </si>
  <si>
    <t>16020307</t>
  </si>
  <si>
    <t>14060001</t>
  </si>
  <si>
    <t>Seiver River</t>
  </si>
  <si>
    <t>Unitah</t>
  </si>
  <si>
    <t>Present</t>
  </si>
  <si>
    <t>Basin Name</t>
  </si>
  <si>
    <t>AnnualChg</t>
  </si>
  <si>
    <t>M&amp;I_Withdrawals_2012</t>
  </si>
  <si>
    <t>M&amp;I_Withdrawals_2030</t>
  </si>
  <si>
    <t>HUC8</t>
  </si>
  <si>
    <t>M&amp;I_CU_2012</t>
  </si>
  <si>
    <t>M&amp;I_CU_2030</t>
  </si>
  <si>
    <t>IRRIGATED LAND (ACRES)</t>
  </si>
  <si>
    <t>IRRIGATION WATER USE (AFY)</t>
  </si>
  <si>
    <t>ESTIMATES</t>
  </si>
  <si>
    <t>HUC8Code</t>
  </si>
  <si>
    <t>HUC8Name</t>
  </si>
  <si>
    <t>IR-WTotl</t>
  </si>
  <si>
    <t>IR-CUTot</t>
  </si>
  <si>
    <t>IR-IrTot</t>
  </si>
  <si>
    <t>ClipAC</t>
  </si>
  <si>
    <t>Land2012</t>
  </si>
  <si>
    <t>Land2030</t>
  </si>
  <si>
    <t>IrrWatU2012</t>
  </si>
  <si>
    <t>IrrWatU2030</t>
  </si>
  <si>
    <t>totalAcres</t>
  </si>
  <si>
    <t>Chg2020</t>
  </si>
  <si>
    <t>Chg2050</t>
  </si>
  <si>
    <t>Colorado Headwaters-Plateau</t>
  </si>
  <si>
    <t>Westwater Canyon</t>
  </si>
  <si>
    <t>Jordan Lake</t>
  </si>
  <si>
    <t>Upper Dolores</t>
  </si>
  <si>
    <t>Lower Dolores</t>
  </si>
  <si>
    <t>Siever River</t>
  </si>
  <si>
    <t>Upper Colorado-Kane Springs</t>
  </si>
  <si>
    <t>Upper Green-Flaming Gorge Reservoir</t>
  </si>
  <si>
    <t>Blacks Fork</t>
  </si>
  <si>
    <t>Muddy</t>
  </si>
  <si>
    <t>Lower White</t>
  </si>
  <si>
    <t>Lower Green-Diamond</t>
  </si>
  <si>
    <t>Ashley-Brush</t>
  </si>
  <si>
    <t>Duchesne</t>
  </si>
  <si>
    <t>Strawberry</t>
  </si>
  <si>
    <t>Lower Green-Desolation Canyon</t>
  </si>
  <si>
    <t>Willow</t>
  </si>
  <si>
    <t>Price</t>
  </si>
  <si>
    <t>Lower Green</t>
  </si>
  <si>
    <t>San Rafael</t>
  </si>
  <si>
    <t>Upper Lake Powell</t>
  </si>
  <si>
    <t>Fremont</t>
  </si>
  <si>
    <t>Dirty Devil</t>
  </si>
  <si>
    <t>Escalante</t>
  </si>
  <si>
    <t>Lower Lake Powell</t>
  </si>
  <si>
    <t>Paria</t>
  </si>
  <si>
    <t>Lower San Juan-Four Corners</t>
  </si>
  <si>
    <t>McElmo</t>
  </si>
  <si>
    <t>Montezuma</t>
  </si>
  <si>
    <t>Chinle</t>
  </si>
  <si>
    <t>Lower San Juan</t>
  </si>
  <si>
    <t>Kanab</t>
  </si>
  <si>
    <t>Upper Virgin</t>
  </si>
  <si>
    <t>Fort Pierce Wash</t>
  </si>
  <si>
    <t>Lower Virgin</t>
  </si>
  <si>
    <t>Meadow Valley Wash</t>
  </si>
  <si>
    <t>Upper Bear</t>
  </si>
  <si>
    <t>Central Bear</t>
  </si>
  <si>
    <t>Bear Lake</t>
  </si>
  <si>
    <t>Middle Bear</t>
  </si>
  <si>
    <t>Little Bear-Logan</t>
  </si>
  <si>
    <t>Lower Bear-Malad</t>
  </si>
  <si>
    <t>Upper Weber</t>
  </si>
  <si>
    <t>Lower Weber</t>
  </si>
  <si>
    <t>Spanish Fork</t>
  </si>
  <si>
    <t>Provo</t>
  </si>
  <si>
    <t>Jordan</t>
  </si>
  <si>
    <t>Hamlin-Snake Valleys</t>
  </si>
  <si>
    <t>Pine Valley</t>
  </si>
  <si>
    <t>Tule Valley</t>
  </si>
  <si>
    <t>Rush-Tooele Valleys</t>
  </si>
  <si>
    <t>Skull Valley</t>
  </si>
  <si>
    <t>Southern Great Salt Lake Desert</t>
  </si>
  <si>
    <t>Pilot-Thousand Springs</t>
  </si>
  <si>
    <t>Northern Great Salt Lake Desert</t>
  </si>
  <si>
    <t>Curlew Valley</t>
  </si>
  <si>
    <t>Great Salt Lake</t>
  </si>
  <si>
    <t>Upper Sevier</t>
  </si>
  <si>
    <t>East Fork Sevier</t>
  </si>
  <si>
    <t>Middle Sevier</t>
  </si>
  <si>
    <t>San Pitch</t>
  </si>
  <si>
    <t>Lower Sevier</t>
  </si>
  <si>
    <t>Escalante Desert</t>
  </si>
  <si>
    <t>Beaver Bottoms-Upper Beaver</t>
  </si>
  <si>
    <t>Lower Beaver</t>
  </si>
  <si>
    <t>Sevier Lake</t>
  </si>
  <si>
    <t>Raft</t>
  </si>
  <si>
    <t>Goose</t>
  </si>
  <si>
    <t>GIS Field Name</t>
  </si>
  <si>
    <t>Data Description</t>
  </si>
  <si>
    <t>Data Source / Calculation Steps / Assumptions</t>
  </si>
  <si>
    <t>Units</t>
  </si>
  <si>
    <t>Total (pot+nonPot) M&amp;I current water use</t>
  </si>
  <si>
    <t>acre ft/year</t>
  </si>
  <si>
    <t>2001 Ag water use</t>
  </si>
  <si>
    <t>Total irrigated acres</t>
  </si>
  <si>
    <t>acres</t>
  </si>
  <si>
    <t>GWPolicy</t>
  </si>
  <si>
    <t>Groundwater policy for allowing future development</t>
  </si>
  <si>
    <t>Original map from http://www.waterrights.utah.gov/gisinfo/maps/agwpol.pdf this map georeferenced, then overlaid onto HUC-8 boundaries.  In areas where the HUC-8 boundaries crossed multiple GW policy values, the majority (based on area) GW policy value was applied to that HUC-8 unit.</t>
  </si>
  <si>
    <t>OPEN, RESTRICTED, CLOSED</t>
  </si>
  <si>
    <t>M&amp;I_HUC8_Summary</t>
  </si>
  <si>
    <t>*Utah state basin (HUC6) reports provided total per capita M&amp;I values by county, these were combined with 2010 census tract (centroid) point data to get M&amp;I water usage for all points served by public water supply systems.  A polygon file of areas served by M&amp;I water systems was used to identify all census points served by public systems.  All points falling outside of these water system polygons used an average RESIDENTIAL only per capita water use rate obtained from the same Utah state basin reports.  Values were converted from GPCD to AFY.  The total water usage for all the census points in each HUC8 basin was then totaled to get the total M&amp;I water use.                                                                                    *2030 ValuesComputed based on percent increase by major basin computed from Table 7 of "Utah's Water Resources", 2001.  These increases relative to current M&amp;I values.                                                                                                                                  *A consumptive use ratio of 25% was applied to both current and future withdrawals. This ratio represents the fraction of withdrawn water that is consumed by the user, whereas 1 minus CU ratio represents the fraction of water returned to the system.</t>
  </si>
  <si>
    <t>Agriculture</t>
  </si>
  <si>
    <t>IrrigatedAcres</t>
  </si>
  <si>
    <t>*Values based on individual plot data collected by UDNR (2005) which were aggregated to HUC 8 level                                                                                                            *Values taken from "Utah's Water Resources", 2001.  Prorated from HUC 6 to HUC 8 by irrigated acres.  Values interpolated from 2020 and 2050 estimates.                             *Consumptive use based on ratio of withrawls to consumption from USGS 1995 water use data at HUC8 level.</t>
  </si>
  <si>
    <t>FID_HUC8_C</t>
  </si>
  <si>
    <t>SUBREGION</t>
  </si>
  <si>
    <t>BASIN</t>
  </si>
  <si>
    <t>SUBBASIN</t>
  </si>
  <si>
    <t>HUC_2</t>
  </si>
  <si>
    <t>HUC_4</t>
  </si>
  <si>
    <t>HUC_6</t>
  </si>
  <si>
    <t>ACRES</t>
  </si>
  <si>
    <t>SQ_MILES</t>
  </si>
  <si>
    <t>HU_8_STATE</t>
  </si>
  <si>
    <t>FIPS_C</t>
  </si>
  <si>
    <t>SHAPE_Area</t>
  </si>
  <si>
    <t>FID_UT_GW_</t>
  </si>
  <si>
    <t>Area</t>
  </si>
  <si>
    <t>IntsctAc</t>
  </si>
  <si>
    <t>IntctPcnt</t>
  </si>
  <si>
    <t>Upper Colorado Region</t>
  </si>
  <si>
    <t>Colorado Headwaters</t>
  </si>
  <si>
    <t>140100</t>
  </si>
  <si>
    <t>CO UT</t>
  </si>
  <si>
    <t>08077 08097 08103 49019 49047 08029 08045 08051</t>
  </si>
  <si>
    <t>Restricted</t>
  </si>
  <si>
    <t>Upper Colorado-Dolores</t>
  </si>
  <si>
    <t>140300</t>
  </si>
  <si>
    <t>08077 49019</t>
  </si>
  <si>
    <t>08067 08083 08085 08111 08113 08033 49037</t>
  </si>
  <si>
    <t>08077 08085 49019 49037</t>
  </si>
  <si>
    <t>08113 49019 49037</t>
  </si>
  <si>
    <t>Great Divide-Upper Green</t>
  </si>
  <si>
    <t>Upper Green</t>
  </si>
  <si>
    <t>140401</t>
  </si>
  <si>
    <t>CO UT WY</t>
  </si>
  <si>
    <t>08081 56037 56041 49009 49013 49043 49047</t>
  </si>
  <si>
    <t>UT WY</t>
  </si>
  <si>
    <t>56023 56037 56041 49013 49043</t>
  </si>
  <si>
    <t>56023 56041 49043</t>
  </si>
  <si>
    <t>White-Yampa</t>
  </si>
  <si>
    <t>140500</t>
  </si>
  <si>
    <t>08081 08103 49019 49047 08045</t>
  </si>
  <si>
    <t>140600</t>
  </si>
  <si>
    <t>08081 08103 49009 49047</t>
  </si>
  <si>
    <t>49009 49047</t>
  </si>
  <si>
    <t>49009 49013 49043 49047 49051</t>
  </si>
  <si>
    <t>Closed</t>
  </si>
  <si>
    <t>49013 49049 49051</t>
  </si>
  <si>
    <t>49007 49013 49015 49019 49047</t>
  </si>
  <si>
    <t>49019 49047</t>
  </si>
  <si>
    <t>49007 49013 49015 49039 49049 49051</t>
  </si>
  <si>
    <t>49015 49017 49019 49055 49037</t>
  </si>
  <si>
    <t>49007 49015 49039 49055</t>
  </si>
  <si>
    <t>Upper Colorado-Dirty Devil</t>
  </si>
  <si>
    <t>140700</t>
  </si>
  <si>
    <t>49017 49025 49055 49037</t>
  </si>
  <si>
    <t>49015 49039 49041 49055</t>
  </si>
  <si>
    <t>49017 49031 49041 49055</t>
  </si>
  <si>
    <t>49015 49017 49055</t>
  </si>
  <si>
    <t>49017 49025 49055</t>
  </si>
  <si>
    <t>AZ UT</t>
  </si>
  <si>
    <t>49017 49025 49037 04005 04017</t>
  </si>
  <si>
    <t>49017 49025 04005</t>
  </si>
  <si>
    <t>San Juan</t>
  </si>
  <si>
    <t>140802</t>
  </si>
  <si>
    <t>AZ CO NM UT</t>
  </si>
  <si>
    <t>08083 49037 35045 04001</t>
  </si>
  <si>
    <t>Mcelmo</t>
  </si>
  <si>
    <t>08083 49037</t>
  </si>
  <si>
    <t>08083 08113 08033 49037</t>
  </si>
  <si>
    <t>AZ NM UT</t>
  </si>
  <si>
    <t>49037 35045 35031 04001 04017</t>
  </si>
  <si>
    <t>49025 49037 04005 04001 04017</t>
  </si>
  <si>
    <t>Lower Colorado Region</t>
  </si>
  <si>
    <t>Lower Colorado-Lake Mead</t>
  </si>
  <si>
    <t>150100</t>
  </si>
  <si>
    <t>49025 04015 04005</t>
  </si>
  <si>
    <t>49021 49025 49053</t>
  </si>
  <si>
    <t>Fort Pearce Wash</t>
  </si>
  <si>
    <t>49025 49053 04015</t>
  </si>
  <si>
    <t>AZ NV UT</t>
  </si>
  <si>
    <t>32003 32017 49053 04015</t>
  </si>
  <si>
    <t>NV UT</t>
  </si>
  <si>
    <t>32003 32017 49021</t>
  </si>
  <si>
    <t>Great Basin Region</t>
  </si>
  <si>
    <t>Bear</t>
  </si>
  <si>
    <t>160101</t>
  </si>
  <si>
    <t>56023 56041 49057 49005 49013 49029 49033 49043</t>
  </si>
  <si>
    <t>Open</t>
  </si>
  <si>
    <t>ID UT WY</t>
  </si>
  <si>
    <t>56023 49033 16007 16029</t>
  </si>
  <si>
    <t>Lower Bear</t>
  </si>
  <si>
    <t>160102</t>
  </si>
  <si>
    <t>ID UT</t>
  </si>
  <si>
    <t>49005 49033 16007 16029 16041</t>
  </si>
  <si>
    <t>49003 49005 16005 16007 16029 16041 16071</t>
  </si>
  <si>
    <t>49057 49003 49005 49033 16007 16041</t>
  </si>
  <si>
    <t>49057 49003 49005 16005 16041 16071 16077</t>
  </si>
  <si>
    <t>Weber</t>
  </si>
  <si>
    <t>160201</t>
  </si>
  <si>
    <t>56041 49057 49029 49033 49043 49051</t>
  </si>
  <si>
    <t>49057 49003 49005 49011 49029 49033 49035 49043 49051</t>
  </si>
  <si>
    <t>160202</t>
  </si>
  <si>
    <t>49023 49035 49039 49045 49049 49051</t>
  </si>
  <si>
    <t>49007 49023 49039 49049 49051</t>
  </si>
  <si>
    <t>49013 49035 49043 49049 49051</t>
  </si>
  <si>
    <t>49011 49029 49035 49043 49045 49049 49051</t>
  </si>
  <si>
    <t>160203</t>
  </si>
  <si>
    <t>32017 32033 49021 49023 49027 49001</t>
  </si>
  <si>
    <t>49021 49027 49001</t>
  </si>
  <si>
    <t>49023 49027</t>
  </si>
  <si>
    <t>49023 49035 49045 49049</t>
  </si>
  <si>
    <t>49045</t>
  </si>
  <si>
    <t>32007 32033 49023 49027 49045</t>
  </si>
  <si>
    <t>Pilot-Thousand Springs, Nevada, Utah</t>
  </si>
  <si>
    <t>32007 49003</t>
  </si>
  <si>
    <t>32007 49003 49045</t>
  </si>
  <si>
    <t>49003 16031 16071 16077</t>
  </si>
  <si>
    <t>49057 49003 49011 49035 49045</t>
  </si>
  <si>
    <t>Escalante Desert-Sevier Lake</t>
  </si>
  <si>
    <t>160300</t>
  </si>
  <si>
    <t>49017 49021 49025 49031 49001</t>
  </si>
  <si>
    <t>49017 49025 49031 49041 49055</t>
  </si>
  <si>
    <t>49023 49027 49031 49039 49041 49001</t>
  </si>
  <si>
    <t>49023 49039 49041</t>
  </si>
  <si>
    <t>49023 49027 49039 49041 49045 49049</t>
  </si>
  <si>
    <t>32017 49017 49021 49031 49053 49001</t>
  </si>
  <si>
    <t>49017 49021 49027 49031 49041 49001</t>
  </si>
  <si>
    <t>49027 49041</t>
  </si>
  <si>
    <t>49027 49001</t>
  </si>
  <si>
    <t>Pacific Northwest Region</t>
  </si>
  <si>
    <t>Upper Snake</t>
  </si>
  <si>
    <t>170402</t>
  </si>
  <si>
    <t>ID NV UT</t>
  </si>
  <si>
    <t>32007 49003 16031 16083</t>
  </si>
  <si>
    <t>14010005_UT</t>
  </si>
  <si>
    <t>14030001_UT</t>
  </si>
  <si>
    <t>14030002_UT</t>
  </si>
  <si>
    <t>14030004_UT</t>
  </si>
  <si>
    <t>14030005_UT</t>
  </si>
  <si>
    <t>14040106_UT</t>
  </si>
  <si>
    <t>14040107_UT</t>
  </si>
  <si>
    <t>14040108_UT</t>
  </si>
  <si>
    <t>14050007_UT</t>
  </si>
  <si>
    <t>14060001_UT</t>
  </si>
  <si>
    <t>14060002_UT</t>
  </si>
  <si>
    <t>14060003_UT</t>
  </si>
  <si>
    <t>14060004_UT</t>
  </si>
  <si>
    <t>14060005_UT</t>
  </si>
  <si>
    <t>14060006_UT</t>
  </si>
  <si>
    <t>14060007_UT</t>
  </si>
  <si>
    <t>14060008_UT</t>
  </si>
  <si>
    <t>14060009_UT</t>
  </si>
  <si>
    <t>14070001_UT</t>
  </si>
  <si>
    <t>14070002_UT</t>
  </si>
  <si>
    <t>14070003_UT</t>
  </si>
  <si>
    <t>14070004_UT</t>
  </si>
  <si>
    <t>14070005_UT</t>
  </si>
  <si>
    <t>14070006_UT</t>
  </si>
  <si>
    <t>14070007_UT</t>
  </si>
  <si>
    <t>14080201_UT</t>
  </si>
  <si>
    <t>14080202_UT</t>
  </si>
  <si>
    <t>14080203_UT</t>
  </si>
  <si>
    <t>14080204_UT</t>
  </si>
  <si>
    <t>14080205_UT</t>
  </si>
  <si>
    <t>15010003_UT</t>
  </si>
  <si>
    <t>15010008_UT</t>
  </si>
  <si>
    <t>15010009_UT</t>
  </si>
  <si>
    <t>15010010_UT</t>
  </si>
  <si>
    <t>15010013_UT</t>
  </si>
  <si>
    <t>16010101_UT</t>
  </si>
  <si>
    <t>16010102_UT</t>
  </si>
  <si>
    <t>16010201_UT</t>
  </si>
  <si>
    <t>16010202_UT</t>
  </si>
  <si>
    <t>16010203_UT</t>
  </si>
  <si>
    <t>16010204_UT</t>
  </si>
  <si>
    <t>16020101_UT</t>
  </si>
  <si>
    <t>16020102_UT</t>
  </si>
  <si>
    <t>16020201_UT</t>
  </si>
  <si>
    <t>16020202_UT</t>
  </si>
  <si>
    <t>16020203_UT</t>
  </si>
  <si>
    <t>16020204_UT</t>
  </si>
  <si>
    <t>16020301_UT</t>
  </si>
  <si>
    <t>16020302_UT</t>
  </si>
  <si>
    <t>16020303_UT</t>
  </si>
  <si>
    <t>16020304_UT</t>
  </si>
  <si>
    <t>16020305_UT</t>
  </si>
  <si>
    <t>16020306_UT</t>
  </si>
  <si>
    <t>16020307_UT</t>
  </si>
  <si>
    <t>16020308_UT</t>
  </si>
  <si>
    <t>16020309_UT</t>
  </si>
  <si>
    <t>16020310_UT</t>
  </si>
  <si>
    <t>16030001_UT</t>
  </si>
  <si>
    <t>16030002_UT</t>
  </si>
  <si>
    <t>16030003_UT</t>
  </si>
  <si>
    <t>16030004_UT</t>
  </si>
  <si>
    <t>16030005_UT</t>
  </si>
  <si>
    <t>16030006_UT</t>
  </si>
  <si>
    <t>16030007_UT</t>
  </si>
  <si>
    <t>16030008_UT</t>
  </si>
  <si>
    <t>16030009_UT</t>
  </si>
  <si>
    <t>17040210_UT</t>
  </si>
  <si>
    <t>17040211_UT</t>
  </si>
  <si>
    <t>CLOSED</t>
  </si>
  <si>
    <t/>
  </si>
  <si>
    <t>Year</t>
  </si>
  <si>
    <t>State</t>
  </si>
  <si>
    <t>StateCode</t>
  </si>
  <si>
    <t>TotalPop</t>
  </si>
  <si>
    <t>PS-GWPop</t>
  </si>
  <si>
    <t>PS-SWPop</t>
  </si>
  <si>
    <t>PS-TOPop</t>
  </si>
  <si>
    <t>PS-WGWFr</t>
  </si>
  <si>
    <t>PS-WGWSa</t>
  </si>
  <si>
    <t>PS-WGWTo</t>
  </si>
  <si>
    <t>PS-WSWFr</t>
  </si>
  <si>
    <t>PS-WSWSa</t>
  </si>
  <si>
    <t>PS-WSWTo</t>
  </si>
  <si>
    <t>PS-WFrTo</t>
  </si>
  <si>
    <t>PS-WSaTo</t>
  </si>
  <si>
    <t>PS-WTotl</t>
  </si>
  <si>
    <t>PS-DelDO</t>
  </si>
  <si>
    <t>PS-DelCO</t>
  </si>
  <si>
    <t>PS-DelIN</t>
  </si>
  <si>
    <t>PS-DelPT</t>
  </si>
  <si>
    <t>PS-DelTO</t>
  </si>
  <si>
    <t>PS-UsLos</t>
  </si>
  <si>
    <t>PS-PrCap</t>
  </si>
  <si>
    <t>PS-RecWW</t>
  </si>
  <si>
    <t>PS-Facil</t>
  </si>
  <si>
    <t>PS-FacDB</t>
  </si>
  <si>
    <t>CO-WGWFr</t>
  </si>
  <si>
    <t>CO-WGWSa</t>
  </si>
  <si>
    <t>CO-WGWTo</t>
  </si>
  <si>
    <t>CO-WSWFr</t>
  </si>
  <si>
    <t>CO-WSWSa</t>
  </si>
  <si>
    <t>CO-WSWTo</t>
  </si>
  <si>
    <t>CO-WFrTo</t>
  </si>
  <si>
    <t>CO-WSaTo</t>
  </si>
  <si>
    <t>CO-WTotl</t>
  </si>
  <si>
    <t>CO-PSDel</t>
  </si>
  <si>
    <t>CO-WDelv</t>
  </si>
  <si>
    <t>CO-CUsFr</t>
  </si>
  <si>
    <t>CO-CUsSa</t>
  </si>
  <si>
    <t>CO-CUTot</t>
  </si>
  <si>
    <t>CO-RecWW</t>
  </si>
  <si>
    <t>DO-SSPop</t>
  </si>
  <si>
    <t>DO-WGWFr</t>
  </si>
  <si>
    <t>DO-WGWSa</t>
  </si>
  <si>
    <t>DO-WGWTo</t>
  </si>
  <si>
    <t>DO-WSWFr</t>
  </si>
  <si>
    <t>DO-WSWSa</t>
  </si>
  <si>
    <t>DO-WSWTo</t>
  </si>
  <si>
    <t>DO-WFrTo</t>
  </si>
  <si>
    <t>DO-WSaTo</t>
  </si>
  <si>
    <t>DO-WTotl</t>
  </si>
  <si>
    <t>DO-SSPCp</t>
  </si>
  <si>
    <t>DO-PSPop</t>
  </si>
  <si>
    <t>DO-PSDel</t>
  </si>
  <si>
    <t>DO-PSPCp</t>
  </si>
  <si>
    <t>DO-WDelv</t>
  </si>
  <si>
    <t>DO-CUsFr</t>
  </si>
  <si>
    <t>DO-CUsSa</t>
  </si>
  <si>
    <t>DO-CUTot</t>
  </si>
  <si>
    <t>IN-WGWFr</t>
  </si>
  <si>
    <t>IN-WGWSa</t>
  </si>
  <si>
    <t>IN-WGWTo</t>
  </si>
  <si>
    <t>IN-WSWFr</t>
  </si>
  <si>
    <t>IN-WSWSa</t>
  </si>
  <si>
    <t>IN-WSWTo</t>
  </si>
  <si>
    <t>IN-WFrTo</t>
  </si>
  <si>
    <t>IN-WSaTo</t>
  </si>
  <si>
    <t>IN-WTotl</t>
  </si>
  <si>
    <t>IN-PSDel</t>
  </si>
  <si>
    <t>IN-WDelv</t>
  </si>
  <si>
    <t>IN-CUsFr</t>
  </si>
  <si>
    <t>IN-CUsSa</t>
  </si>
  <si>
    <t>IN-CUTot</t>
  </si>
  <si>
    <t>IN-RecWW</t>
  </si>
  <si>
    <t>IN-Facil</t>
  </si>
  <si>
    <t>IN-FacDB</t>
  </si>
  <si>
    <t>PT-WGWFr</t>
  </si>
  <si>
    <t>PT-WGWSa</t>
  </si>
  <si>
    <t>PT-WGWTo</t>
  </si>
  <si>
    <t>PT-WSWFr</t>
  </si>
  <si>
    <t>PT-WSWSa</t>
  </si>
  <si>
    <t>PT-WSWTo</t>
  </si>
  <si>
    <t>PT-WFrTo</t>
  </si>
  <si>
    <t>PT-WSaTo</t>
  </si>
  <si>
    <t>PT-WTotl</t>
  </si>
  <si>
    <t>PT-PSDel</t>
  </si>
  <si>
    <t>PT-WDelv</t>
  </si>
  <si>
    <t>PT-CUsFr</t>
  </si>
  <si>
    <t>PT-CUsSa</t>
  </si>
  <si>
    <t>PT-CUTot</t>
  </si>
  <si>
    <t>PT-Power</t>
  </si>
  <si>
    <t>PT-RecWW</t>
  </si>
  <si>
    <t>PT-Facil</t>
  </si>
  <si>
    <t>PT-FacDB</t>
  </si>
  <si>
    <t>PF-WGWFr</t>
  </si>
  <si>
    <t>PF-WGWSa</t>
  </si>
  <si>
    <t>PF-WGWTo</t>
  </si>
  <si>
    <t>PF-WSWFr</t>
  </si>
  <si>
    <t>PF-WSWSa</t>
  </si>
  <si>
    <t>PF-WSWTo</t>
  </si>
  <si>
    <t>PF-WFrTo</t>
  </si>
  <si>
    <t>PF-WSaTo</t>
  </si>
  <si>
    <t>PF-WTotl</t>
  </si>
  <si>
    <t>PF-PSDel</t>
  </si>
  <si>
    <t>PF-WDelv</t>
  </si>
  <si>
    <t>PF-CUsFr</t>
  </si>
  <si>
    <t>PF-CUsSa</t>
  </si>
  <si>
    <t>PF-CUTot</t>
  </si>
  <si>
    <t>PF-Power</t>
  </si>
  <si>
    <t>PF-RecWW</t>
  </si>
  <si>
    <t>PF-Facil</t>
  </si>
  <si>
    <t>PF-FacDB</t>
  </si>
  <si>
    <t>PG-WGWFr</t>
  </si>
  <si>
    <t>PG-WGWSa</t>
  </si>
  <si>
    <t>PG-WGWTo</t>
  </si>
  <si>
    <t>PG-WSWFr</t>
  </si>
  <si>
    <t>PG-WSWSa</t>
  </si>
  <si>
    <t>PG-WSWTo</t>
  </si>
  <si>
    <t>PG-WFrTo</t>
  </si>
  <si>
    <t>PG-WSaTo</t>
  </si>
  <si>
    <t>PG-WTotl</t>
  </si>
  <si>
    <t>PG-PSDel</t>
  </si>
  <si>
    <t>PG-WDelv</t>
  </si>
  <si>
    <t>PG-CUsFr</t>
  </si>
  <si>
    <t>PG-CUsSa</t>
  </si>
  <si>
    <t>PG-CUTot</t>
  </si>
  <si>
    <t>PG-Power</t>
  </si>
  <si>
    <t>PG-RecWW</t>
  </si>
  <si>
    <t>PG-Facil</t>
  </si>
  <si>
    <t>PG-FacDB</t>
  </si>
  <si>
    <t>PN-WGWFr</t>
  </si>
  <si>
    <t>PN-WGWSa</t>
  </si>
  <si>
    <t>PN-WGWTo</t>
  </si>
  <si>
    <t>PN-WSWFr</t>
  </si>
  <si>
    <t>PN-WSWSa</t>
  </si>
  <si>
    <t>PN-WSWTo</t>
  </si>
  <si>
    <t>PN-WFrTo</t>
  </si>
  <si>
    <t>PN-WSaTo</t>
  </si>
  <si>
    <t>PN-WTotl</t>
  </si>
  <si>
    <t>PN-PSDel</t>
  </si>
  <si>
    <t>PN-WDelv</t>
  </si>
  <si>
    <t>PN-CUsFr</t>
  </si>
  <si>
    <t>PN-CUsSa</t>
  </si>
  <si>
    <t>PN-CUTot</t>
  </si>
  <si>
    <t>PN-Power</t>
  </si>
  <si>
    <t>PN-RecWW</t>
  </si>
  <si>
    <t>PN-Facil</t>
  </si>
  <si>
    <t>PN-FacDB</t>
  </si>
  <si>
    <t>MI-WGWFr</t>
  </si>
  <si>
    <t>MI-WGWSa</t>
  </si>
  <si>
    <t>MI-WGWTo</t>
  </si>
  <si>
    <t>MI-WSWFr</t>
  </si>
  <si>
    <t>MI-WSWSa</t>
  </si>
  <si>
    <t>MI-WSWTo</t>
  </si>
  <si>
    <t>MI-WFrTo</t>
  </si>
  <si>
    <t>MI-WSaTo</t>
  </si>
  <si>
    <t>MI-WTotl</t>
  </si>
  <si>
    <t>MI-CUsFr</t>
  </si>
  <si>
    <t>MI-CUsSa</t>
  </si>
  <si>
    <t>MI-CUTot</t>
  </si>
  <si>
    <t>MI-RecWW</t>
  </si>
  <si>
    <t>LV-WGWFr</t>
  </si>
  <si>
    <t>LV-WGWSa</t>
  </si>
  <si>
    <t>LV-WGWTo</t>
  </si>
  <si>
    <t>LV-WSWFr</t>
  </si>
  <si>
    <t>LV-WSWSa</t>
  </si>
  <si>
    <t>LV-WSWTo</t>
  </si>
  <si>
    <t>LV-WFrTo</t>
  </si>
  <si>
    <t>LV-WSaTo</t>
  </si>
  <si>
    <t>LV-WTotl</t>
  </si>
  <si>
    <t>LV-CUsFr</t>
  </si>
  <si>
    <t>LV-CUsSa</t>
  </si>
  <si>
    <t>LV-CUTot</t>
  </si>
  <si>
    <t>LS-WGWFr</t>
  </si>
  <si>
    <t>LS-WGWSa</t>
  </si>
  <si>
    <t>LS-WGWTo</t>
  </si>
  <si>
    <t>LS-WSWFr</t>
  </si>
  <si>
    <t>LS-WSWSa</t>
  </si>
  <si>
    <t>LS-WSWTo</t>
  </si>
  <si>
    <t>LS-WFrTo</t>
  </si>
  <si>
    <t>LS-WSaTo</t>
  </si>
  <si>
    <t>LS-WTotl</t>
  </si>
  <si>
    <t>LS-CUsFr</t>
  </si>
  <si>
    <t>LS-CUsSa</t>
  </si>
  <si>
    <t>LS-CUTot</t>
  </si>
  <si>
    <t>LA-WGWFr</t>
  </si>
  <si>
    <t>LA-WGWSa</t>
  </si>
  <si>
    <t>LA-WGWTo</t>
  </si>
  <si>
    <t>LA-WSWFr</t>
  </si>
  <si>
    <t>LA-WSWSa</t>
  </si>
  <si>
    <t>LA-WSWTo</t>
  </si>
  <si>
    <t>LA-WFrTo</t>
  </si>
  <si>
    <t>LA-WSaTo</t>
  </si>
  <si>
    <t>LA-WTotl</t>
  </si>
  <si>
    <t>LA-CUsFr</t>
  </si>
  <si>
    <t>LA-CUsSa</t>
  </si>
  <si>
    <t>LA-CUTot</t>
  </si>
  <si>
    <t>IR-WGWFr</t>
  </si>
  <si>
    <t>IR-WGWSa</t>
  </si>
  <si>
    <t>IR-WGWTo</t>
  </si>
  <si>
    <t>IR-WSWFr</t>
  </si>
  <si>
    <t>IR-WSWSa</t>
  </si>
  <si>
    <t>IR-WSWTo</t>
  </si>
  <si>
    <t>IR-WFrTo</t>
  </si>
  <si>
    <t>IR-WSaTo</t>
  </si>
  <si>
    <t>IR-CUsFr</t>
  </si>
  <si>
    <t>IR-CUsSa</t>
  </si>
  <si>
    <t>IR-CLoss</t>
  </si>
  <si>
    <t>IR-IrSpr</t>
  </si>
  <si>
    <t>IR-IrMic</t>
  </si>
  <si>
    <t>IR-IrSur</t>
  </si>
  <si>
    <t>IR-RecWW</t>
  </si>
  <si>
    <t>HY-InUse</t>
  </si>
  <si>
    <t>HY-OffFr</t>
  </si>
  <si>
    <t>HY-OffSa</t>
  </si>
  <si>
    <t>HY-OffTo</t>
  </si>
  <si>
    <t>HY-InPow</t>
  </si>
  <si>
    <t>HY-OfPow</t>
  </si>
  <si>
    <t>HY-ToPow</t>
  </si>
  <si>
    <t>HY-InFac</t>
  </si>
  <si>
    <t>HY-OfFac</t>
  </si>
  <si>
    <t>HY-ToFac</t>
  </si>
  <si>
    <t>HY-InFDB</t>
  </si>
  <si>
    <t>HY-OfFDB</t>
  </si>
  <si>
    <t>HY-ToFDB</t>
  </si>
  <si>
    <t>WW-PuRet</t>
  </si>
  <si>
    <t>WW-PuFac</t>
  </si>
  <si>
    <t>WW-OtFac</t>
  </si>
  <si>
    <t>WW-RecWW</t>
  </si>
  <si>
    <t>WW-ToFac</t>
  </si>
  <si>
    <t>WW-DBFac</t>
  </si>
  <si>
    <t>RE-SurAr</t>
  </si>
  <si>
    <t>RE-Evapo</t>
  </si>
  <si>
    <t>TO-WGWFr</t>
  </si>
  <si>
    <t>TO-WGWSa</t>
  </si>
  <si>
    <t>TO-WGWTo</t>
  </si>
  <si>
    <t>TO-WSWFr</t>
  </si>
  <si>
    <t>TO-WSWSa</t>
  </si>
  <si>
    <t>TO-WSWTo</t>
  </si>
  <si>
    <t>TO-WFrTo</t>
  </si>
  <si>
    <t>TO-WSaTo</t>
  </si>
  <si>
    <t>TO-WTotl</t>
  </si>
  <si>
    <t>TO-CUsFr</t>
  </si>
  <si>
    <t>TO-CUsSa</t>
  </si>
  <si>
    <t>TO-CUTot</t>
  </si>
  <si>
    <t>TO-RecWW</t>
  </si>
  <si>
    <t>TO-CLoss</t>
  </si>
  <si>
    <t>GW_M&amp;I_Ratio</t>
  </si>
  <si>
    <t>GW_AG_Ratio</t>
  </si>
  <si>
    <t>Total</t>
  </si>
  <si>
    <t>BASIN_NAME</t>
  </si>
  <si>
    <t>M&amp;I_ANN_CHG</t>
  </si>
  <si>
    <t>AG_ANN_CHG</t>
  </si>
  <si>
    <t>AVG_CHG</t>
  </si>
  <si>
    <t>1995_GW_AFY</t>
  </si>
  <si>
    <t>2012_GW_AFY</t>
  </si>
  <si>
    <t>2030_GW_AFY</t>
  </si>
  <si>
    <t>GWPumping</t>
  </si>
  <si>
    <t>Groundwater use</t>
  </si>
  <si>
    <t>Water Use Data for the United States (USGS 1995) at HUC8 scale was used for initial values; to project current and future pumping the ratio of groundwater pumping for M&amp;I and for Agriculture were calculated and summed and checked that they were equal to 100%. Growth rates for M&amp;I and Agriculture were applied to the porportion allocated to each source and summed.</t>
  </si>
  <si>
    <t>GW_restrictions</t>
  </si>
  <si>
    <t>Overpumping_Restrictions</t>
  </si>
  <si>
    <t>SURFACE_RESTRICTIONS</t>
  </si>
  <si>
    <t>CURRENT_USE</t>
  </si>
  <si>
    <t>USE_2030</t>
  </si>
  <si>
    <t>UNAPP_SURF_WATER_METRIC</t>
  </si>
  <si>
    <t>POT_GW_METRIC</t>
  </si>
  <si>
    <t>APP_SURF_WATER_METRIC</t>
  </si>
  <si>
    <t>BRACKISH_GW_METRIC</t>
  </si>
  <si>
    <t>WWTP_METRIC</t>
  </si>
  <si>
    <t>POT_GW_COST_METRIC</t>
  </si>
  <si>
    <t>APP_SURF_WATER_COST_AF</t>
  </si>
  <si>
    <t>BRACK_GW_COST_AF</t>
  </si>
  <si>
    <t>WWTP_COST_AF</t>
  </si>
  <si>
    <t>Available_Water</t>
  </si>
  <si>
    <t>CONSUM_DELTA_TO_2030</t>
  </si>
  <si>
    <t>07020001_ND</t>
  </si>
  <si>
    <t>ND</t>
  </si>
  <si>
    <t>Minnesota</t>
  </si>
  <si>
    <t>Upper Minnesota</t>
  </si>
  <si>
    <t>07020001_SD</t>
  </si>
  <si>
    <t>SD</t>
  </si>
  <si>
    <t>07020003_SD</t>
  </si>
  <si>
    <t>Lac Qui Parle</t>
  </si>
  <si>
    <t>07020004_SD</t>
  </si>
  <si>
    <t>Hawk-Yellow Medicine</t>
  </si>
  <si>
    <t>09010002_ND</t>
  </si>
  <si>
    <t>Souris</t>
  </si>
  <si>
    <t>Des Lacs</t>
  </si>
  <si>
    <t>09010003_ND</t>
  </si>
  <si>
    <t>Lower Souris</t>
  </si>
  <si>
    <t>09010004_ND</t>
  </si>
  <si>
    <t>09010005_ND</t>
  </si>
  <si>
    <t>Deep</t>
  </si>
  <si>
    <t>09010006_ND</t>
  </si>
  <si>
    <t>Long Creek</t>
  </si>
  <si>
    <t>09010007_ND</t>
  </si>
  <si>
    <t>Headwaters Souris River</t>
  </si>
  <si>
    <t>09010008_ND</t>
  </si>
  <si>
    <t>Moose Mountain Creek-Souris River</t>
  </si>
  <si>
    <t>09020101_ND</t>
  </si>
  <si>
    <t>Upper Red</t>
  </si>
  <si>
    <t>Bois De Sioux</t>
  </si>
  <si>
    <t>09020101_SD</t>
  </si>
  <si>
    <t>09020104_ND</t>
  </si>
  <si>
    <t>09020105_ND</t>
  </si>
  <si>
    <t>Western Wild Rice</t>
  </si>
  <si>
    <t>09020105_SD</t>
  </si>
  <si>
    <t>09020107_ND</t>
  </si>
  <si>
    <t>Elm-Marsh</t>
  </si>
  <si>
    <t>09020109_ND</t>
  </si>
  <si>
    <t>09020201_ND</t>
  </si>
  <si>
    <t>Devils Lake-Sheyenne</t>
  </si>
  <si>
    <t>Devils Lake</t>
  </si>
  <si>
    <t>09020202_ND</t>
  </si>
  <si>
    <t>Upper Sheyenne</t>
  </si>
  <si>
    <t>09020203_ND</t>
  </si>
  <si>
    <t>Middle Sheyenne</t>
  </si>
  <si>
    <t>09020204_ND</t>
  </si>
  <si>
    <t>Lower Sheyenne</t>
  </si>
  <si>
    <t>09020205_ND</t>
  </si>
  <si>
    <t>Maple</t>
  </si>
  <si>
    <t>09020301_ND</t>
  </si>
  <si>
    <t>Lower Red</t>
  </si>
  <si>
    <t>Sandhill-Wilson</t>
  </si>
  <si>
    <t>09020306_ND</t>
  </si>
  <si>
    <t>Grand Marais-Red</t>
  </si>
  <si>
    <t>09020307_ND</t>
  </si>
  <si>
    <t>Turtle</t>
  </si>
  <si>
    <t>09020308_ND</t>
  </si>
  <si>
    <t>Forest</t>
  </si>
  <si>
    <t>09020310_ND</t>
  </si>
  <si>
    <t>Park</t>
  </si>
  <si>
    <t>09020311_ND</t>
  </si>
  <si>
    <t>09020315_ND</t>
  </si>
  <si>
    <t>Upper Pembina River</t>
  </si>
  <si>
    <t>09020316_ND</t>
  </si>
  <si>
    <t>Lower Pembina River</t>
  </si>
  <si>
    <t>09040001_MT</t>
  </si>
  <si>
    <t>MT</t>
  </si>
  <si>
    <t>09040002_MT</t>
  </si>
  <si>
    <t>10010001_MT</t>
  </si>
  <si>
    <t>Saskatchewan</t>
  </si>
  <si>
    <t>Belly</t>
  </si>
  <si>
    <t>10010002_MT</t>
  </si>
  <si>
    <t>St. Marys</t>
  </si>
  <si>
    <t>10020001_MT</t>
  </si>
  <si>
    <t>Missouri Headwaters</t>
  </si>
  <si>
    <t>Red Rock</t>
  </si>
  <si>
    <t>10020002_MT</t>
  </si>
  <si>
    <t>Beaverhead</t>
  </si>
  <si>
    <t>10020003_MT</t>
  </si>
  <si>
    <t>Ruby</t>
  </si>
  <si>
    <t>10020004_MT</t>
  </si>
  <si>
    <t>Big Hole</t>
  </si>
  <si>
    <t>10020005_MT</t>
  </si>
  <si>
    <t>Jefferson</t>
  </si>
  <si>
    <t>10020006_MT</t>
  </si>
  <si>
    <t>Boulder</t>
  </si>
  <si>
    <t>10020007_MT</t>
  </si>
  <si>
    <t>Madison</t>
  </si>
  <si>
    <t>10020007_WY</t>
  </si>
  <si>
    <t>WY</t>
  </si>
  <si>
    <t>10020008_MT</t>
  </si>
  <si>
    <t>Gallatin</t>
  </si>
  <si>
    <t>10020008_WY</t>
  </si>
  <si>
    <t>10030101_MT</t>
  </si>
  <si>
    <t>Upper Missouri</t>
  </si>
  <si>
    <t>10030102_MT</t>
  </si>
  <si>
    <t>Upper Missouri-Dearborn</t>
  </si>
  <si>
    <t>10030103_MT</t>
  </si>
  <si>
    <t>Smith</t>
  </si>
  <si>
    <t>10030104_MT</t>
  </si>
  <si>
    <t>Sun</t>
  </si>
  <si>
    <t>10030105_MT</t>
  </si>
  <si>
    <t>Belt</t>
  </si>
  <si>
    <t>10030201_MT</t>
  </si>
  <si>
    <t>Marias</t>
  </si>
  <si>
    <t>Two Medicine</t>
  </si>
  <si>
    <t>10030202_MT</t>
  </si>
  <si>
    <t>Cut Bank</t>
  </si>
  <si>
    <t>10030203_MT</t>
  </si>
  <si>
    <t>10030204_MT</t>
  </si>
  <si>
    <t>10030205_MT</t>
  </si>
  <si>
    <t>Teton</t>
  </si>
  <si>
    <t>10040101_MT</t>
  </si>
  <si>
    <t>Fort Peck Lake</t>
  </si>
  <si>
    <t>Bullwhacker-Dog</t>
  </si>
  <si>
    <t>10040102_MT</t>
  </si>
  <si>
    <t>Arrow</t>
  </si>
  <si>
    <t>10040103_MT</t>
  </si>
  <si>
    <t>Judith</t>
  </si>
  <si>
    <t>10040104_MT</t>
  </si>
  <si>
    <t>Fort Peck Reservoir</t>
  </si>
  <si>
    <t>10040105_MT</t>
  </si>
  <si>
    <t>Big Dry</t>
  </si>
  <si>
    <t>10040106_MT</t>
  </si>
  <si>
    <t>Little Dry</t>
  </si>
  <si>
    <t>10040201_MT</t>
  </si>
  <si>
    <t>Musselshell</t>
  </si>
  <si>
    <t>Upper Musselshell</t>
  </si>
  <si>
    <t>10040202_MT</t>
  </si>
  <si>
    <t>Middle Musselshell</t>
  </si>
  <si>
    <t>10040203_MT</t>
  </si>
  <si>
    <t>Flatwillow</t>
  </si>
  <si>
    <t>10040204_MT</t>
  </si>
  <si>
    <t>Box Elder</t>
  </si>
  <si>
    <t>10040205_MT</t>
  </si>
  <si>
    <t>Lower Musselshell</t>
  </si>
  <si>
    <t>10050001_MT</t>
  </si>
  <si>
    <t>Milk</t>
  </si>
  <si>
    <t>Milk Headwaters</t>
  </si>
  <si>
    <t>10050002_MT</t>
  </si>
  <si>
    <t>Upper Milk</t>
  </si>
  <si>
    <t>10050003_MT</t>
  </si>
  <si>
    <t>Wild Horse Lake</t>
  </si>
  <si>
    <t>10050004_MT</t>
  </si>
  <si>
    <t>Middle Milk</t>
  </si>
  <si>
    <t>10050005_MT</t>
  </si>
  <si>
    <t>Big Sandy</t>
  </si>
  <si>
    <t>10050006_MT</t>
  </si>
  <si>
    <t>Sage</t>
  </si>
  <si>
    <t>10050007_MT</t>
  </si>
  <si>
    <t>Lodge</t>
  </si>
  <si>
    <t>10050008_MT</t>
  </si>
  <si>
    <t>Battle</t>
  </si>
  <si>
    <t>10050009_MT</t>
  </si>
  <si>
    <t>Peoples</t>
  </si>
  <si>
    <t>10050010_MT</t>
  </si>
  <si>
    <t>Cottonwood</t>
  </si>
  <si>
    <t>10050011_MT</t>
  </si>
  <si>
    <t>Whitewater</t>
  </si>
  <si>
    <t>10050012_MT</t>
  </si>
  <si>
    <t>Lower Milk</t>
  </si>
  <si>
    <t>10050013_MT</t>
  </si>
  <si>
    <t>Frenchman</t>
  </si>
  <si>
    <t>10050014_MT</t>
  </si>
  <si>
    <t>Beaver</t>
  </si>
  <si>
    <t>10050015_MT</t>
  </si>
  <si>
    <t>Rock</t>
  </si>
  <si>
    <t>10050016_MT</t>
  </si>
  <si>
    <t>Porcupine</t>
  </si>
  <si>
    <t>10060001_MT</t>
  </si>
  <si>
    <t>Missouri-Poplar</t>
  </si>
  <si>
    <t>Prairie Elk-Wolf</t>
  </si>
  <si>
    <t>10060002_MT</t>
  </si>
  <si>
    <t>Redwater</t>
  </si>
  <si>
    <t>10060003_MT</t>
  </si>
  <si>
    <t>Poplar</t>
  </si>
  <si>
    <t>10060004_MT</t>
  </si>
  <si>
    <t>West Fork Poplar</t>
  </si>
  <si>
    <t>10060005_MT</t>
  </si>
  <si>
    <t>Charlie-Little Muddy</t>
  </si>
  <si>
    <t>10060005_ND</t>
  </si>
  <si>
    <t>10060006_MT</t>
  </si>
  <si>
    <t>Big Muddy</t>
  </si>
  <si>
    <t>10060006_ND</t>
  </si>
  <si>
    <t>10060007_MT</t>
  </si>
  <si>
    <t>Brush Lake Closed Basin</t>
  </si>
  <si>
    <t>10060007_ND</t>
  </si>
  <si>
    <t>10070001_MT</t>
  </si>
  <si>
    <t>Upper Yellowstone</t>
  </si>
  <si>
    <t>Yellowstone Headwaters</t>
  </si>
  <si>
    <t>10070001_WY</t>
  </si>
  <si>
    <t>10070002_MT</t>
  </si>
  <si>
    <t>10070002_WY</t>
  </si>
  <si>
    <t>10070003_MT</t>
  </si>
  <si>
    <t>Shields</t>
  </si>
  <si>
    <t>10070004_MT</t>
  </si>
  <si>
    <t>Upper Yellowstone-Lake Basin</t>
  </si>
  <si>
    <t>10070005_MT</t>
  </si>
  <si>
    <t>Stillwater</t>
  </si>
  <si>
    <t>10070006_MT</t>
  </si>
  <si>
    <t>Clarks Fork Yellowstone</t>
  </si>
  <si>
    <t>10070006_WY</t>
  </si>
  <si>
    <t>10070007_MT</t>
  </si>
  <si>
    <t>Upper Yellowstone-Pompeys Pillar</t>
  </si>
  <si>
    <t>10070008_MT</t>
  </si>
  <si>
    <t>Pryor</t>
  </si>
  <si>
    <t>10080001_WY</t>
  </si>
  <si>
    <t>Big Horn</t>
  </si>
  <si>
    <t>Upper Wind</t>
  </si>
  <si>
    <t>10080002_WY</t>
  </si>
  <si>
    <t>Little Wind</t>
  </si>
  <si>
    <t>10080003_WY</t>
  </si>
  <si>
    <t>Popo Agie</t>
  </si>
  <si>
    <t>10080004_WY</t>
  </si>
  <si>
    <t>Muskrat</t>
  </si>
  <si>
    <t>10080005_WY</t>
  </si>
  <si>
    <t>Lower Wind</t>
  </si>
  <si>
    <t>10080006_WY</t>
  </si>
  <si>
    <t>Badwater</t>
  </si>
  <si>
    <t>10080007_WY</t>
  </si>
  <si>
    <t>Upper Bighorn</t>
  </si>
  <si>
    <t>10080008_WY</t>
  </si>
  <si>
    <t>Nowood</t>
  </si>
  <si>
    <t>10080009_WY</t>
  </si>
  <si>
    <t>Greybull</t>
  </si>
  <si>
    <t>10080010_MT</t>
  </si>
  <si>
    <t>Big Horn Lake</t>
  </si>
  <si>
    <t>10080010_WY</t>
  </si>
  <si>
    <t>10080011_WY</t>
  </si>
  <si>
    <t>Dry</t>
  </si>
  <si>
    <t>10080012_WY</t>
  </si>
  <si>
    <t>North Fork Shoshone</t>
  </si>
  <si>
    <t>10080013_WY</t>
  </si>
  <si>
    <t>South Fork Shoshone</t>
  </si>
  <si>
    <t>10080014_MT</t>
  </si>
  <si>
    <t>Shoshone</t>
  </si>
  <si>
    <t>10080014_WY</t>
  </si>
  <si>
    <t>10080015_MT</t>
  </si>
  <si>
    <t>Lower Bighorn</t>
  </si>
  <si>
    <t>10080016_MT</t>
  </si>
  <si>
    <t>Little Bighorn</t>
  </si>
  <si>
    <t>10080016_WY</t>
  </si>
  <si>
    <t>10090101_MT</t>
  </si>
  <si>
    <t>Tongue</t>
  </si>
  <si>
    <t>Upper Tongue</t>
  </si>
  <si>
    <t>10090101_WY</t>
  </si>
  <si>
    <t>10090102_MT</t>
  </si>
  <si>
    <t>Lower Tongue</t>
  </si>
  <si>
    <t>10090201_WY</t>
  </si>
  <si>
    <t>Powder</t>
  </si>
  <si>
    <t>Middle Fork Powder</t>
  </si>
  <si>
    <t>10090202_WY</t>
  </si>
  <si>
    <t>Upper Powder</t>
  </si>
  <si>
    <t>10090203_WY</t>
  </si>
  <si>
    <t>South Fork Powder</t>
  </si>
  <si>
    <t>10090204_WY</t>
  </si>
  <si>
    <t>Salt</t>
  </si>
  <si>
    <t>10090205_WY</t>
  </si>
  <si>
    <t>Crazy Woman</t>
  </si>
  <si>
    <t>10090206_WY</t>
  </si>
  <si>
    <t>Clear</t>
  </si>
  <si>
    <t>10090207_MT</t>
  </si>
  <si>
    <t>Middle Powder</t>
  </si>
  <si>
    <t>10090207_WY</t>
  </si>
  <si>
    <t>10090208_MT</t>
  </si>
  <si>
    <t>Little Powder</t>
  </si>
  <si>
    <t>10090208_WY</t>
  </si>
  <si>
    <t>10090209_MT</t>
  </si>
  <si>
    <t>Lower Powder</t>
  </si>
  <si>
    <t>10090210_MT</t>
  </si>
  <si>
    <t>Mizpah</t>
  </si>
  <si>
    <t>10100001_MT</t>
  </si>
  <si>
    <t>Lower Yellowstone</t>
  </si>
  <si>
    <t>Lower Yellowstone-Sunday</t>
  </si>
  <si>
    <t>10100002_MT</t>
  </si>
  <si>
    <t>Big Porcupine</t>
  </si>
  <si>
    <t>10100003_MT</t>
  </si>
  <si>
    <t>Rosebud</t>
  </si>
  <si>
    <t>10100004_MT</t>
  </si>
  <si>
    <t>10100004_ND</t>
  </si>
  <si>
    <t>10100005_MT</t>
  </si>
  <si>
    <t>O Fallon</t>
  </si>
  <si>
    <t>10110101_ND</t>
  </si>
  <si>
    <t>Lake Sakakawea</t>
  </si>
  <si>
    <t>10110102_ND</t>
  </si>
  <si>
    <t>Little Muddy</t>
  </si>
  <si>
    <t>10110201_MT</t>
  </si>
  <si>
    <t>Little Missouri</t>
  </si>
  <si>
    <t>Upper Little Missouri</t>
  </si>
  <si>
    <t>10110201_ND</t>
  </si>
  <si>
    <t>10110201_SD</t>
  </si>
  <si>
    <t>10110201_WY</t>
  </si>
  <si>
    <t>10110202_MT</t>
  </si>
  <si>
    <t>10110202_ND</t>
  </si>
  <si>
    <t>10110202_SD</t>
  </si>
  <si>
    <t>10110203_MT</t>
  </si>
  <si>
    <t>Middle Little Missouri</t>
  </si>
  <si>
    <t>10110203_ND</t>
  </si>
  <si>
    <t>10110204_MT</t>
  </si>
  <si>
    <t>10110204_ND</t>
  </si>
  <si>
    <t>10110205_ND</t>
  </si>
  <si>
    <t>Lower Little Missouri</t>
  </si>
  <si>
    <t>10120101_WY</t>
  </si>
  <si>
    <t>Cheyenne</t>
  </si>
  <si>
    <t>Antelope</t>
  </si>
  <si>
    <t>10120102_WY</t>
  </si>
  <si>
    <t>Dry Fork Cheyenne</t>
  </si>
  <si>
    <t>10120103_WY</t>
  </si>
  <si>
    <t>Upper Cheyenne</t>
  </si>
  <si>
    <t>10120104_WY</t>
  </si>
  <si>
    <t>Lance</t>
  </si>
  <si>
    <t>10120105_WY</t>
  </si>
  <si>
    <t>Lightning</t>
  </si>
  <si>
    <t>10120106_NE</t>
  </si>
  <si>
    <t>NE</t>
  </si>
  <si>
    <t>Angostura Reservoir</t>
  </si>
  <si>
    <t>10120106_SD</t>
  </si>
  <si>
    <t>10120106_WY</t>
  </si>
  <si>
    <t>10120107_SD</t>
  </si>
  <si>
    <t>10120107_WY</t>
  </si>
  <si>
    <t>10120108_NE</t>
  </si>
  <si>
    <t>Hat</t>
  </si>
  <si>
    <t>10120108_SD</t>
  </si>
  <si>
    <t>10120108_WY</t>
  </si>
  <si>
    <t>10120109_SD</t>
  </si>
  <si>
    <t>Middle Cheyenne-Spring</t>
  </si>
  <si>
    <t>10120110_SD</t>
  </si>
  <si>
    <t>Rapid</t>
  </si>
  <si>
    <t>10120111_SD</t>
  </si>
  <si>
    <t>Middle Cheyenne-Elk</t>
  </si>
  <si>
    <t>10120112_SD</t>
  </si>
  <si>
    <t>Lower Cheyenne</t>
  </si>
  <si>
    <t>10120113_SD</t>
  </si>
  <si>
    <t>Cherry</t>
  </si>
  <si>
    <t>10120201_SD</t>
  </si>
  <si>
    <t>Belle Fourche</t>
  </si>
  <si>
    <t>Upper Belle Fourche</t>
  </si>
  <si>
    <t>10120201_WY</t>
  </si>
  <si>
    <t>10120202_MT</t>
  </si>
  <si>
    <t>Lower Belle Fourche</t>
  </si>
  <si>
    <t>10120202_SD</t>
  </si>
  <si>
    <t>10120202_WY</t>
  </si>
  <si>
    <t>10120203_SD</t>
  </si>
  <si>
    <t>10120203_WY</t>
  </si>
  <si>
    <t>10130101_ND</t>
  </si>
  <si>
    <t>Lake Oahe</t>
  </si>
  <si>
    <t>Painted Woods-Square Butte</t>
  </si>
  <si>
    <t>10130102_ND</t>
  </si>
  <si>
    <t>Upper Lake Oahe</t>
  </si>
  <si>
    <t>10130102_SD</t>
  </si>
  <si>
    <t>10130103_ND</t>
  </si>
  <si>
    <t>Apple</t>
  </si>
  <si>
    <t>10130104_ND</t>
  </si>
  <si>
    <t>10130105_SD</t>
  </si>
  <si>
    <t>Lower Lake Oahe</t>
  </si>
  <si>
    <t>10130106_ND</t>
  </si>
  <si>
    <t>West Missouri Coteau</t>
  </si>
  <si>
    <t>10130106_SD</t>
  </si>
  <si>
    <t>10130201_ND</t>
  </si>
  <si>
    <t>Cannonball-Heart-Knife</t>
  </si>
  <si>
    <t>Knife</t>
  </si>
  <si>
    <t>10130202_ND</t>
  </si>
  <si>
    <t>Upper Heart</t>
  </si>
  <si>
    <t>10130203_ND</t>
  </si>
  <si>
    <t>Lower Heart</t>
  </si>
  <si>
    <t>10130204_ND</t>
  </si>
  <si>
    <t>Upper Cannonball</t>
  </si>
  <si>
    <t>10130205_ND</t>
  </si>
  <si>
    <t>Cedar</t>
  </si>
  <si>
    <t>10130205_SD</t>
  </si>
  <si>
    <t>10130206_ND</t>
  </si>
  <si>
    <t>Lower Cannonball</t>
  </si>
  <si>
    <t>10130301_ND</t>
  </si>
  <si>
    <t>Grand-Moreau</t>
  </si>
  <si>
    <t>North Fork Grand</t>
  </si>
  <si>
    <t>10130301_SD</t>
  </si>
  <si>
    <t>10130302_SD</t>
  </si>
  <si>
    <t>South Fork Grand</t>
  </si>
  <si>
    <t>10130303_ND</t>
  </si>
  <si>
    <t>Grand</t>
  </si>
  <si>
    <t>10130303_SD</t>
  </si>
  <si>
    <t>10130304_SD</t>
  </si>
  <si>
    <t>South Fork Moreau</t>
  </si>
  <si>
    <t>10130305_SD</t>
  </si>
  <si>
    <t>Upper Moreau</t>
  </si>
  <si>
    <t>10130306_SD</t>
  </si>
  <si>
    <t>Lower Moreau</t>
  </si>
  <si>
    <t>10140101_NE</t>
  </si>
  <si>
    <t>Fort Randall Reservoir</t>
  </si>
  <si>
    <t>10140101_SD</t>
  </si>
  <si>
    <t>10140102_SD</t>
  </si>
  <si>
    <t>Bad</t>
  </si>
  <si>
    <t>10140103_SD</t>
  </si>
  <si>
    <t>Medicine Knoll</t>
  </si>
  <si>
    <t>10140104_SD</t>
  </si>
  <si>
    <t>Medicine</t>
  </si>
  <si>
    <t>10140105_SD</t>
  </si>
  <si>
    <t>Crow</t>
  </si>
  <si>
    <t>10140201_NE</t>
  </si>
  <si>
    <t>White</t>
  </si>
  <si>
    <t>Upper White</t>
  </si>
  <si>
    <t>10140201_SD</t>
  </si>
  <si>
    <t>10140202_SD</t>
  </si>
  <si>
    <t>Middle White</t>
  </si>
  <si>
    <t>10140203_NE</t>
  </si>
  <si>
    <t>Little White</t>
  </si>
  <si>
    <t>10140203_SD</t>
  </si>
  <si>
    <t>10140204_SD</t>
  </si>
  <si>
    <t>10150001_NE</t>
  </si>
  <si>
    <t>Niobrara</t>
  </si>
  <si>
    <t>Ponca</t>
  </si>
  <si>
    <t>10150001_SD</t>
  </si>
  <si>
    <t>10150002_NE</t>
  </si>
  <si>
    <t>Niobrara Headwaters</t>
  </si>
  <si>
    <t>10150002_WY</t>
  </si>
  <si>
    <t>10150003_NE</t>
  </si>
  <si>
    <t>Upper Niobrara</t>
  </si>
  <si>
    <t>10150003_SD</t>
  </si>
  <si>
    <t>10150004_NE</t>
  </si>
  <si>
    <t>Middle Niobrara</t>
  </si>
  <si>
    <t>10150004_SD</t>
  </si>
  <si>
    <t>10150005_NE</t>
  </si>
  <si>
    <t>Snake</t>
  </si>
  <si>
    <t>10150006_NE</t>
  </si>
  <si>
    <t>Keya Paha</t>
  </si>
  <si>
    <t>10150006_SD</t>
  </si>
  <si>
    <t>10150007_NE</t>
  </si>
  <si>
    <t>Lower Niobrara</t>
  </si>
  <si>
    <t>10160001_ND</t>
  </si>
  <si>
    <t>James</t>
  </si>
  <si>
    <t>James Headwaters</t>
  </si>
  <si>
    <t>10160002_ND</t>
  </si>
  <si>
    <t>Pipestem</t>
  </si>
  <si>
    <t>10160003_ND</t>
  </si>
  <si>
    <t>Upper James</t>
  </si>
  <si>
    <t>10160003_SD</t>
  </si>
  <si>
    <t>10160004_ND</t>
  </si>
  <si>
    <t>Elm</t>
  </si>
  <si>
    <t>10160004_SD</t>
  </si>
  <si>
    <t>10160005_SD</t>
  </si>
  <si>
    <t>Mud</t>
  </si>
  <si>
    <t>10160006_SD</t>
  </si>
  <si>
    <t>Middle James</t>
  </si>
  <si>
    <t>10160007_SD</t>
  </si>
  <si>
    <t>North Fork Snake</t>
  </si>
  <si>
    <t>10160008_SD</t>
  </si>
  <si>
    <t>10160009_SD</t>
  </si>
  <si>
    <t>10160011_SD</t>
  </si>
  <si>
    <t>Lower James</t>
  </si>
  <si>
    <t>10170101_NE</t>
  </si>
  <si>
    <t>Lewis and Clark Lake</t>
  </si>
  <si>
    <t>10170101_SD</t>
  </si>
  <si>
    <t>10170102_SD</t>
  </si>
  <si>
    <t>Vermillion</t>
  </si>
  <si>
    <t>10170103_SD</t>
  </si>
  <si>
    <t>Lake Thompson</t>
  </si>
  <si>
    <t>10170201_SD</t>
  </si>
  <si>
    <t>Big Sioux</t>
  </si>
  <si>
    <t>Upper Big Sioux</t>
  </si>
  <si>
    <t>10170202_SD</t>
  </si>
  <si>
    <t>Middle Big Sioux</t>
  </si>
  <si>
    <t>10170203_NE</t>
  </si>
  <si>
    <t>Lower Big Sioux</t>
  </si>
  <si>
    <t>10170203_SD</t>
  </si>
  <si>
    <t>10180001_CO</t>
  </si>
  <si>
    <t>CO</t>
  </si>
  <si>
    <t>North Platte</t>
  </si>
  <si>
    <t>North Platte Headwaters</t>
  </si>
  <si>
    <t>10180002_CO</t>
  </si>
  <si>
    <t>Upper North Platte</t>
  </si>
  <si>
    <t>10180002_WY</t>
  </si>
  <si>
    <t>10180003_WY</t>
  </si>
  <si>
    <t>Pathfinder-Seminoe Reservoirs</t>
  </si>
  <si>
    <t>10180004_WY</t>
  </si>
  <si>
    <t>Medicine Bow</t>
  </si>
  <si>
    <t>10180005_WY</t>
  </si>
  <si>
    <t>Little Medicine Bow</t>
  </si>
  <si>
    <t>10180006_WY</t>
  </si>
  <si>
    <t>Sweetwater</t>
  </si>
  <si>
    <t>10180007_WY</t>
  </si>
  <si>
    <t>Middle North Platte-Casper</t>
  </si>
  <si>
    <t>10180008_WY</t>
  </si>
  <si>
    <t>Glendo Reservoir</t>
  </si>
  <si>
    <t>10180009_NE</t>
  </si>
  <si>
    <t>Middle North Platte-Scotts Bluff</t>
  </si>
  <si>
    <t>10180009_WY</t>
  </si>
  <si>
    <t>10180010_CO</t>
  </si>
  <si>
    <t>Upper Laramie</t>
  </si>
  <si>
    <t>10180010_WY</t>
  </si>
  <si>
    <t>10180011_WY</t>
  </si>
  <si>
    <t>Lower Laramie</t>
  </si>
  <si>
    <t>10180012_NE</t>
  </si>
  <si>
    <t>Horse</t>
  </si>
  <si>
    <t>10180012_WY</t>
  </si>
  <si>
    <t>10180013_NE</t>
  </si>
  <si>
    <t>Pumpkin</t>
  </si>
  <si>
    <t>10180013_WY</t>
  </si>
  <si>
    <t>10180014_NE</t>
  </si>
  <si>
    <t>Lower North Platte</t>
  </si>
  <si>
    <t>10190001_CO</t>
  </si>
  <si>
    <t>South Platte</t>
  </si>
  <si>
    <t>South Platte Headwater</t>
  </si>
  <si>
    <t>10190002_CO</t>
  </si>
  <si>
    <t>Upper South Platte</t>
  </si>
  <si>
    <t>10190003_CO</t>
  </si>
  <si>
    <t>Middle South Platte-Cherry Creek</t>
  </si>
  <si>
    <t>10190004_CO</t>
  </si>
  <si>
    <t>10190005_CO</t>
  </si>
  <si>
    <t>St. Vrain</t>
  </si>
  <si>
    <t>10190006_CO</t>
  </si>
  <si>
    <t>Big Thompson</t>
  </si>
  <si>
    <t>10190007_CO</t>
  </si>
  <si>
    <t>Cache La Poudre</t>
  </si>
  <si>
    <t>10190007_WY</t>
  </si>
  <si>
    <t>10190008_CO</t>
  </si>
  <si>
    <t>Lone Tree-Owl</t>
  </si>
  <si>
    <t>10190008_WY</t>
  </si>
  <si>
    <t>10190009_CO</t>
  </si>
  <si>
    <t>10190009_WY</t>
  </si>
  <si>
    <t>10190010_CO</t>
  </si>
  <si>
    <t>Kiowa</t>
  </si>
  <si>
    <t>10190011_CO</t>
  </si>
  <si>
    <t>Bijou</t>
  </si>
  <si>
    <t>10190012_CO</t>
  </si>
  <si>
    <t>Middle South Platte-Sterling</t>
  </si>
  <si>
    <t>10190012_NE</t>
  </si>
  <si>
    <t>10190013_CO</t>
  </si>
  <si>
    <t>10190014_CO</t>
  </si>
  <si>
    <t>Pawnee</t>
  </si>
  <si>
    <t>10190015_CO</t>
  </si>
  <si>
    <t>Upper Lodgepole</t>
  </si>
  <si>
    <t>10190015_NE</t>
  </si>
  <si>
    <t>10190015_WY</t>
  </si>
  <si>
    <t>10190016_CO</t>
  </si>
  <si>
    <t>Lower Lodgepole</t>
  </si>
  <si>
    <t>10190016_NE</t>
  </si>
  <si>
    <t>10190016_WY</t>
  </si>
  <si>
    <t>10190017_CO</t>
  </si>
  <si>
    <t>Sidney Draw</t>
  </si>
  <si>
    <t>10190017_NE</t>
  </si>
  <si>
    <t>10190017_WY</t>
  </si>
  <si>
    <t>10190018_CO</t>
  </si>
  <si>
    <t>Lower South Platte</t>
  </si>
  <si>
    <t>10190018_NE</t>
  </si>
  <si>
    <t>10200101_NE</t>
  </si>
  <si>
    <t>Middle Platte</t>
  </si>
  <si>
    <t>Middle Platte-Buffalo</t>
  </si>
  <si>
    <t>10200102_NE</t>
  </si>
  <si>
    <t>Wood</t>
  </si>
  <si>
    <t>10200103_NE</t>
  </si>
  <si>
    <t>Middle Platte-Prairie</t>
  </si>
  <si>
    <t>10200201_NE</t>
  </si>
  <si>
    <t>Lower Platte</t>
  </si>
  <si>
    <t>Lower Platte-Shell</t>
  </si>
  <si>
    <t>10200202_NE</t>
  </si>
  <si>
    <t>10200203_NE</t>
  </si>
  <si>
    <t>10210001_NE</t>
  </si>
  <si>
    <t>Loup</t>
  </si>
  <si>
    <t>Upper Middle Loup</t>
  </si>
  <si>
    <t>10210002_NE</t>
  </si>
  <si>
    <t>Dismal</t>
  </si>
  <si>
    <t>10210003_NE</t>
  </si>
  <si>
    <t>Lower Middle Loup</t>
  </si>
  <si>
    <t>10210004_NE</t>
  </si>
  <si>
    <t>South Loup</t>
  </si>
  <si>
    <t>10210005_NE</t>
  </si>
  <si>
    <t>10210006_NE</t>
  </si>
  <si>
    <t>Upper North Loup</t>
  </si>
  <si>
    <t>10210007_NE</t>
  </si>
  <si>
    <t>Lower North Loup</t>
  </si>
  <si>
    <t>10210008_NE</t>
  </si>
  <si>
    <t>Calamus</t>
  </si>
  <si>
    <t>10210009_NE</t>
  </si>
  <si>
    <t>10210010_NE</t>
  </si>
  <si>
    <t>10220001_NE</t>
  </si>
  <si>
    <t>Elkhorn</t>
  </si>
  <si>
    <t>Upper Elkhorn</t>
  </si>
  <si>
    <t>10220002_NE</t>
  </si>
  <si>
    <t>North Fork Elkhorn</t>
  </si>
  <si>
    <t>10220003_NE</t>
  </si>
  <si>
    <t>Lower Elkhorn</t>
  </si>
  <si>
    <t>10220004_NE</t>
  </si>
  <si>
    <t>Logan</t>
  </si>
  <si>
    <t>10230001_NE</t>
  </si>
  <si>
    <t>Missouri-Little Sioux</t>
  </si>
  <si>
    <t>Blackbird-Soldier</t>
  </si>
  <si>
    <t>10230006_NE</t>
  </si>
  <si>
    <t>Big Papillion-Mosquito</t>
  </si>
  <si>
    <t>10240001_NE</t>
  </si>
  <si>
    <t>Missouri-Nishnabotna</t>
  </si>
  <si>
    <t>Keg-Weeping Water</t>
  </si>
  <si>
    <t>10240004_NE</t>
  </si>
  <si>
    <t>Nishnabotna</t>
  </si>
  <si>
    <t>10240005_KS</t>
  </si>
  <si>
    <t>KS</t>
  </si>
  <si>
    <t>Tarkio-Wolf</t>
  </si>
  <si>
    <t>10240005_NE</t>
  </si>
  <si>
    <t>10240006_NE</t>
  </si>
  <si>
    <t>Little Nemaha</t>
  </si>
  <si>
    <t>10240007_KS</t>
  </si>
  <si>
    <t>South Fork Big Nemaha</t>
  </si>
  <si>
    <t>10240007_NE</t>
  </si>
  <si>
    <t>10240008_KS</t>
  </si>
  <si>
    <t>Big Nemaha</t>
  </si>
  <si>
    <t>10240008_NE</t>
  </si>
  <si>
    <t>10240011_KS</t>
  </si>
  <si>
    <t>Independence-Sugar</t>
  </si>
  <si>
    <t>10250001_CO</t>
  </si>
  <si>
    <t>Republican</t>
  </si>
  <si>
    <t>Arikaree</t>
  </si>
  <si>
    <t>10250001_KS</t>
  </si>
  <si>
    <t>10250001_NE</t>
  </si>
  <si>
    <t>10250002_CO</t>
  </si>
  <si>
    <t>North Fork Republican</t>
  </si>
  <si>
    <t>10250002_KS</t>
  </si>
  <si>
    <t>10250002_NE</t>
  </si>
  <si>
    <t>10250003_CO</t>
  </si>
  <si>
    <t>South Fork Republican</t>
  </si>
  <si>
    <t>10250003_KS</t>
  </si>
  <si>
    <t>10250003_NE</t>
  </si>
  <si>
    <t>10250004_KS</t>
  </si>
  <si>
    <t>Upper Republican</t>
  </si>
  <si>
    <t>10250004_NE</t>
  </si>
  <si>
    <t>10250005_CO</t>
  </si>
  <si>
    <t>10250005_NE</t>
  </si>
  <si>
    <t>10250006_CO</t>
  </si>
  <si>
    <t>Stinking Water</t>
  </si>
  <si>
    <t>10250006_NE</t>
  </si>
  <si>
    <t>10250007_NE</t>
  </si>
  <si>
    <t>Red Willow</t>
  </si>
  <si>
    <t>10250008_NE</t>
  </si>
  <si>
    <t>10250009_KS</t>
  </si>
  <si>
    <t>Harlan County Reservoir</t>
  </si>
  <si>
    <t>10250009_NE</t>
  </si>
  <si>
    <t>10250010_KS</t>
  </si>
  <si>
    <t>Upper Sappa</t>
  </si>
  <si>
    <t>10250011_KS</t>
  </si>
  <si>
    <t>Lower Sappa</t>
  </si>
  <si>
    <t>10250011_NE</t>
  </si>
  <si>
    <t>10250012_CO</t>
  </si>
  <si>
    <t>South Fork Beaver</t>
  </si>
  <si>
    <t>10250012_KS</t>
  </si>
  <si>
    <t>10250013_CO</t>
  </si>
  <si>
    <t>Little Beaver</t>
  </si>
  <si>
    <t>10250013_KS</t>
  </si>
  <si>
    <t>10250014_KS</t>
  </si>
  <si>
    <t>10250014_NE</t>
  </si>
  <si>
    <t>10250015_KS</t>
  </si>
  <si>
    <t>Prairie Dog</t>
  </si>
  <si>
    <t>10250015_NE</t>
  </si>
  <si>
    <t>10250016_KS</t>
  </si>
  <si>
    <t>Middle Republican</t>
  </si>
  <si>
    <t>10250016_NE</t>
  </si>
  <si>
    <t>10250017_KS</t>
  </si>
  <si>
    <t>Lower Republican</t>
  </si>
  <si>
    <t>10260001_CO</t>
  </si>
  <si>
    <t>Smoky Hill</t>
  </si>
  <si>
    <t>Smoky Hill Headwaters</t>
  </si>
  <si>
    <t>10260001_KS</t>
  </si>
  <si>
    <t>10260002_CO</t>
  </si>
  <si>
    <t>North Fork Smoky Hill</t>
  </si>
  <si>
    <t>10260002_KS</t>
  </si>
  <si>
    <t>10260003_KS</t>
  </si>
  <si>
    <t>Upper Smoky Hill</t>
  </si>
  <si>
    <t>10260004_CO</t>
  </si>
  <si>
    <t>Ladder</t>
  </si>
  <si>
    <t>10260004_KS</t>
  </si>
  <si>
    <t>10260005_KS</t>
  </si>
  <si>
    <t>Hackberry</t>
  </si>
  <si>
    <t>10260006_KS</t>
  </si>
  <si>
    <t>Middle Smoky Hill</t>
  </si>
  <si>
    <t>10260007_KS</t>
  </si>
  <si>
    <t>Big</t>
  </si>
  <si>
    <t>10260008_KS</t>
  </si>
  <si>
    <t>Lower Smoky Hill</t>
  </si>
  <si>
    <t>10260009_KS</t>
  </si>
  <si>
    <t>Upper Saline</t>
  </si>
  <si>
    <t>10260010_KS</t>
  </si>
  <si>
    <t>Lower Saline</t>
  </si>
  <si>
    <t>10260011_KS</t>
  </si>
  <si>
    <t>Upper North Fork Solomon</t>
  </si>
  <si>
    <t>10260012_KS</t>
  </si>
  <si>
    <t>Lower North Fork Solomon</t>
  </si>
  <si>
    <t>10260012_NE</t>
  </si>
  <si>
    <t>10260013_KS</t>
  </si>
  <si>
    <t>Upper South Fork Solomon</t>
  </si>
  <si>
    <t>10260014_KS</t>
  </si>
  <si>
    <t>Lower South Fork Solomon</t>
  </si>
  <si>
    <t>10260015_KS</t>
  </si>
  <si>
    <t>Solomon</t>
  </si>
  <si>
    <t>10270101_KS</t>
  </si>
  <si>
    <t>Kansas</t>
  </si>
  <si>
    <t>Upper Kansas</t>
  </si>
  <si>
    <t>10270102_KS</t>
  </si>
  <si>
    <t>Middle Kansas</t>
  </si>
  <si>
    <t>10270103_KS</t>
  </si>
  <si>
    <t>Delaware</t>
  </si>
  <si>
    <t>10270104_KS</t>
  </si>
  <si>
    <t>Lower Kansas, Kansas</t>
  </si>
  <si>
    <t>10270201_NE</t>
  </si>
  <si>
    <t>Big Blue</t>
  </si>
  <si>
    <t>Upper Big Blue</t>
  </si>
  <si>
    <t>10270202_NE</t>
  </si>
  <si>
    <t>Middle Big Blue</t>
  </si>
  <si>
    <t>10270203_NE</t>
  </si>
  <si>
    <t>West Fork Big Blue</t>
  </si>
  <si>
    <t>10270204_NE</t>
  </si>
  <si>
    <t>Turkey</t>
  </si>
  <si>
    <t>10270205_KS</t>
  </si>
  <si>
    <t>Lower Big Blue</t>
  </si>
  <si>
    <t>10270205_NE</t>
  </si>
  <si>
    <t>10270206_KS</t>
  </si>
  <si>
    <t>Upper Little Blue</t>
  </si>
  <si>
    <t>10270206_NE</t>
  </si>
  <si>
    <t>10270207_KS</t>
  </si>
  <si>
    <t>Lower Little Blue</t>
  </si>
  <si>
    <t>10270207_NE</t>
  </si>
  <si>
    <t>10290101_KS</t>
  </si>
  <si>
    <t>Osage</t>
  </si>
  <si>
    <t>Upper Marais Des Cygnes</t>
  </si>
  <si>
    <t>10290102_KS</t>
  </si>
  <si>
    <t>Lower Marais Des Cygnes</t>
  </si>
  <si>
    <t>10290103_KS</t>
  </si>
  <si>
    <t>Little Osage</t>
  </si>
  <si>
    <t>10290104_KS</t>
  </si>
  <si>
    <t>Marmaton</t>
  </si>
  <si>
    <t>10290108_KS</t>
  </si>
  <si>
    <t>South Grand</t>
  </si>
  <si>
    <t>10300101_KS</t>
  </si>
  <si>
    <t>Lower Missouri-Blackwater</t>
  </si>
  <si>
    <t>Lower Missouri-Crooked</t>
  </si>
  <si>
    <t>11020001_CO</t>
  </si>
  <si>
    <t>Upper Arkansas</t>
  </si>
  <si>
    <t>Arkansas Headwaters</t>
  </si>
  <si>
    <t>11020002_CO</t>
  </si>
  <si>
    <t>11020003_CO</t>
  </si>
  <si>
    <t>Fountain</t>
  </si>
  <si>
    <t>11020004_CO</t>
  </si>
  <si>
    <t>Chico</t>
  </si>
  <si>
    <t>11020005_CO</t>
  </si>
  <si>
    <t>Upper Arkansas-Lake Meredith</t>
  </si>
  <si>
    <t>11020006_CO</t>
  </si>
  <si>
    <t>Huerfano</t>
  </si>
  <si>
    <t>11020007_CO</t>
  </si>
  <si>
    <t>Apishapa</t>
  </si>
  <si>
    <t>11020008_CO</t>
  </si>
  <si>
    <t>11020009_CO</t>
  </si>
  <si>
    <t>Upper Arkansas-John Martin Reservoir</t>
  </si>
  <si>
    <t>11020009_KS</t>
  </si>
  <si>
    <t>11020010_CO</t>
  </si>
  <si>
    <t>Purgatoire</t>
  </si>
  <si>
    <t>11020010_NM</t>
  </si>
  <si>
    <t>NM</t>
  </si>
  <si>
    <t>11020011_CO</t>
  </si>
  <si>
    <t>11020012_CO</t>
  </si>
  <si>
    <t>Rush</t>
  </si>
  <si>
    <t>11020013_CO</t>
  </si>
  <si>
    <t>Two Butte</t>
  </si>
  <si>
    <t>11030001_CO</t>
  </si>
  <si>
    <t>Middle Arkansas</t>
  </si>
  <si>
    <t>Middle Arkansas-Lake McKinney</t>
  </si>
  <si>
    <t>11030001_KS</t>
  </si>
  <si>
    <t>11030002_CO</t>
  </si>
  <si>
    <t>Whitewoman</t>
  </si>
  <si>
    <t>11030002_KS</t>
  </si>
  <si>
    <t>11030003_KS</t>
  </si>
  <si>
    <t>Arkansas-Dodge City</t>
  </si>
  <si>
    <t>11030004_KS</t>
  </si>
  <si>
    <t>Coon-Pickerel</t>
  </si>
  <si>
    <t>11030005_KS</t>
  </si>
  <si>
    <t>11030006_KS</t>
  </si>
  <si>
    <t>Buckner</t>
  </si>
  <si>
    <t>11030007_KS</t>
  </si>
  <si>
    <t>Upper Walnut Creek</t>
  </si>
  <si>
    <t>11030008_KS</t>
  </si>
  <si>
    <t>Lower Walnut Creek</t>
  </si>
  <si>
    <t>11030009_KS</t>
  </si>
  <si>
    <t>Rattlesnake</t>
  </si>
  <si>
    <t>11030010_KS</t>
  </si>
  <si>
    <t>Gar-Peace</t>
  </si>
  <si>
    <t>11030011_KS</t>
  </si>
  <si>
    <t>Cow</t>
  </si>
  <si>
    <t>11030012_KS</t>
  </si>
  <si>
    <t>Little Arkansas</t>
  </si>
  <si>
    <t>11030013_KS</t>
  </si>
  <si>
    <t>Middle Arkansas-Slate</t>
  </si>
  <si>
    <t>11030014_KS</t>
  </si>
  <si>
    <t>North Fork Ninnescah</t>
  </si>
  <si>
    <t>11030015_KS</t>
  </si>
  <si>
    <t>South Fork Ninnescah</t>
  </si>
  <si>
    <t>11030016_KS</t>
  </si>
  <si>
    <t>Ninnescah</t>
  </si>
  <si>
    <t>11030017_KS</t>
  </si>
  <si>
    <t>Upper Walnut River</t>
  </si>
  <si>
    <t>11030018_KS</t>
  </si>
  <si>
    <t>Lower Walnut River</t>
  </si>
  <si>
    <t>11040001_CO</t>
  </si>
  <si>
    <t>Upper Cimarron</t>
  </si>
  <si>
    <t>Cimarron Headwaters</t>
  </si>
  <si>
    <t>11040001_NM</t>
  </si>
  <si>
    <t>11040001_OK</t>
  </si>
  <si>
    <t>OK</t>
  </si>
  <si>
    <t>11040002_CO</t>
  </si>
  <si>
    <t>11040002_KS</t>
  </si>
  <si>
    <t>11040002_NM</t>
  </si>
  <si>
    <t>11040002_OK</t>
  </si>
  <si>
    <t>11040003_CO</t>
  </si>
  <si>
    <t>North Fork Cimarron</t>
  </si>
  <si>
    <t>11040003_KS</t>
  </si>
  <si>
    <t>11040004_CO</t>
  </si>
  <si>
    <t>Sand Arroyo</t>
  </si>
  <si>
    <t>11040004_KS</t>
  </si>
  <si>
    <t>11040005_CO</t>
  </si>
  <si>
    <t>11040005_KS</t>
  </si>
  <si>
    <t>11040006_KS</t>
  </si>
  <si>
    <t>Upper Cimarron-Liberal</t>
  </si>
  <si>
    <t>11040006_OK</t>
  </si>
  <si>
    <t>11040007_KS</t>
  </si>
  <si>
    <t>Crooked</t>
  </si>
  <si>
    <t>11040007_OK</t>
  </si>
  <si>
    <t>11040008_KS</t>
  </si>
  <si>
    <t>Upper Cimarron-Bluff</t>
  </si>
  <si>
    <t>11040008_OK</t>
  </si>
  <si>
    <t>11050001_KS</t>
  </si>
  <si>
    <t>Lower Cimarron</t>
  </si>
  <si>
    <t>Lower Cimarron-Eagle Chief</t>
  </si>
  <si>
    <t>11050001_OK</t>
  </si>
  <si>
    <t>11050002_OK</t>
  </si>
  <si>
    <t>Lower Cimarron-Skeleton</t>
  </si>
  <si>
    <t>11050003_OK</t>
  </si>
  <si>
    <t>11060001_KS</t>
  </si>
  <si>
    <t>Arkansas - Keystone</t>
  </si>
  <si>
    <t>Kaw Lake</t>
  </si>
  <si>
    <t>11060001_OK</t>
  </si>
  <si>
    <t>11060002_KS</t>
  </si>
  <si>
    <t>Upper Salt Fork Arkansas</t>
  </si>
  <si>
    <t>11060002_OK</t>
  </si>
  <si>
    <t>11060003_KS</t>
  </si>
  <si>
    <t>Medicine Lodge</t>
  </si>
  <si>
    <t>11060003_OK</t>
  </si>
  <si>
    <t>11060004_KS</t>
  </si>
  <si>
    <t>Lower Salt Fork Arkansas</t>
  </si>
  <si>
    <t>11060004_OK</t>
  </si>
  <si>
    <t>11060005_KS</t>
  </si>
  <si>
    <t>Chikaskia</t>
  </si>
  <si>
    <t>11060005_OK</t>
  </si>
  <si>
    <t>11060006_OK</t>
  </si>
  <si>
    <t>Black Bear-Red Rock</t>
  </si>
  <si>
    <t>11070101_KS</t>
  </si>
  <si>
    <t>Verdigris</t>
  </si>
  <si>
    <t>Upper Verdigris</t>
  </si>
  <si>
    <t>11070102_KS</t>
  </si>
  <si>
    <t>Fall</t>
  </si>
  <si>
    <t>11070103_KS</t>
  </si>
  <si>
    <t>Middle Verdigris</t>
  </si>
  <si>
    <t>11070103_OK</t>
  </si>
  <si>
    <t>11070104_KS</t>
  </si>
  <si>
    <t>Elk</t>
  </si>
  <si>
    <t>11070105_OK</t>
  </si>
  <si>
    <t>Lower Verdigris</t>
  </si>
  <si>
    <t>11070106_KS</t>
  </si>
  <si>
    <t>Caney</t>
  </si>
  <si>
    <t>11070106_OK</t>
  </si>
  <si>
    <t>11070107_OK</t>
  </si>
  <si>
    <t>Bird</t>
  </si>
  <si>
    <t>11070201_KS</t>
  </si>
  <si>
    <t>Neosho</t>
  </si>
  <si>
    <t>Neosho Headwaters</t>
  </si>
  <si>
    <t>11070202_KS</t>
  </si>
  <si>
    <t>Upper Cottonwood</t>
  </si>
  <si>
    <t>11070203_KS</t>
  </si>
  <si>
    <t>Lower Cottonwood</t>
  </si>
  <si>
    <t>11070204_KS</t>
  </si>
  <si>
    <t>Upper Neosho</t>
  </si>
  <si>
    <t>11070205_KS</t>
  </si>
  <si>
    <t>Middle Neosho</t>
  </si>
  <si>
    <t>11070205_OK</t>
  </si>
  <si>
    <t>11070206_KS</t>
  </si>
  <si>
    <t>Lake O Cherokees</t>
  </si>
  <si>
    <t>11070206_OK</t>
  </si>
  <si>
    <t>11070207_KS</t>
  </si>
  <si>
    <t>Spring</t>
  </si>
  <si>
    <t>11070207_OK</t>
  </si>
  <si>
    <t>11070208_OK</t>
  </si>
  <si>
    <t>11070209_OK</t>
  </si>
  <si>
    <t>Lower Neosho</t>
  </si>
  <si>
    <t>11080001_CO</t>
  </si>
  <si>
    <t>Upper Canadian</t>
  </si>
  <si>
    <t>Canadian Headwaters</t>
  </si>
  <si>
    <t>11080001_NM</t>
  </si>
  <si>
    <t>11080002_NM</t>
  </si>
  <si>
    <t>Cimarron</t>
  </si>
  <si>
    <t>11080003_NM</t>
  </si>
  <si>
    <t>11080004_NM</t>
  </si>
  <si>
    <t>Mora</t>
  </si>
  <si>
    <t>11080005_NM</t>
  </si>
  <si>
    <t>Conchas</t>
  </si>
  <si>
    <t>11080006_NM</t>
  </si>
  <si>
    <t>Upper Canadian-Ute Reservoir</t>
  </si>
  <si>
    <t>11080007_NM</t>
  </si>
  <si>
    <t>Ute</t>
  </si>
  <si>
    <t>11080008_NM</t>
  </si>
  <si>
    <t>Revuelto</t>
  </si>
  <si>
    <t>11090101_NM</t>
  </si>
  <si>
    <t>Middle Candaian</t>
  </si>
  <si>
    <t>Middle Canadian-Trujillo</t>
  </si>
  <si>
    <t>11090101_TX</t>
  </si>
  <si>
    <t>TX</t>
  </si>
  <si>
    <t>11090102_NM</t>
  </si>
  <si>
    <t>Punta de Agua</t>
  </si>
  <si>
    <t>11090102_TX</t>
  </si>
  <si>
    <t>11090103_NM</t>
  </si>
  <si>
    <t>Rita Blanca</t>
  </si>
  <si>
    <t>11090103_OK</t>
  </si>
  <si>
    <t>11090103_TX</t>
  </si>
  <si>
    <t>11090104_NM</t>
  </si>
  <si>
    <t>Carrizo</t>
  </si>
  <si>
    <t>11090104_TX</t>
  </si>
  <si>
    <t>11090105_TX</t>
  </si>
  <si>
    <t>Lake Meredith</t>
  </si>
  <si>
    <t>11090106_OK</t>
  </si>
  <si>
    <t>Middle Canadian-Spring</t>
  </si>
  <si>
    <t>11090106_TX</t>
  </si>
  <si>
    <t>11090201_OK</t>
  </si>
  <si>
    <t>Lower Canadian</t>
  </si>
  <si>
    <t>Lower Canadian-Deer</t>
  </si>
  <si>
    <t>11090201_TX</t>
  </si>
  <si>
    <t>11090202_OK</t>
  </si>
  <si>
    <t>Lower Canadian-Walnut</t>
  </si>
  <si>
    <t>11090203_OK</t>
  </si>
  <si>
    <t>Little</t>
  </si>
  <si>
    <t>11090204_OK</t>
  </si>
  <si>
    <t>11100101_NM</t>
  </si>
  <si>
    <t>Upper Beaver</t>
  </si>
  <si>
    <t>11100101_OK</t>
  </si>
  <si>
    <t>11100101_TX</t>
  </si>
  <si>
    <t>11100102_KS</t>
  </si>
  <si>
    <t>Middle Beaver</t>
  </si>
  <si>
    <t>11100102_OK</t>
  </si>
  <si>
    <t>11100103_NM</t>
  </si>
  <si>
    <t>Coldwater</t>
  </si>
  <si>
    <t>11100103_OK</t>
  </si>
  <si>
    <t>11100103_TX</t>
  </si>
  <si>
    <t>11100104_OK</t>
  </si>
  <si>
    <t>Palo Duro</t>
  </si>
  <si>
    <t>11100104_TX</t>
  </si>
  <si>
    <t>11100201_OK</t>
  </si>
  <si>
    <t>11100201_TX</t>
  </si>
  <si>
    <t>11100202_TX</t>
  </si>
  <si>
    <t>Upper Wolf</t>
  </si>
  <si>
    <t>11100203_OK</t>
  </si>
  <si>
    <t>Lower Wolf</t>
  </si>
  <si>
    <t>11100203_TX</t>
  </si>
  <si>
    <t>11100301_OK</t>
  </si>
  <si>
    <t>Lower North Canadian</t>
  </si>
  <si>
    <t>Middle North Canadian</t>
  </si>
  <si>
    <t>11100302_OK</t>
  </si>
  <si>
    <t>11100303_OK</t>
  </si>
  <si>
    <t>Deep Fork</t>
  </si>
  <si>
    <t>11110101_OK</t>
  </si>
  <si>
    <t>Robert S. Kerr Reservoir</t>
  </si>
  <si>
    <t>Polecat-Snake</t>
  </si>
  <si>
    <t>11110102_OK</t>
  </si>
  <si>
    <t>Dirty-Greenleaf</t>
  </si>
  <si>
    <t>11110103_OK</t>
  </si>
  <si>
    <t>Illinois</t>
  </si>
  <si>
    <t>11110104_OK</t>
  </si>
  <si>
    <t>Robert S</t>
  </si>
  <si>
    <t>11110105_OK</t>
  </si>
  <si>
    <t>Poteau</t>
  </si>
  <si>
    <t>11120101_NM</t>
  </si>
  <si>
    <t>Prairie Dog Town Fork Red</t>
  </si>
  <si>
    <t>Tierra Blanca</t>
  </si>
  <si>
    <t>11120101_TX</t>
  </si>
  <si>
    <t>11120102_NM</t>
  </si>
  <si>
    <t>11120102_TX</t>
  </si>
  <si>
    <t>11120103_TX</t>
  </si>
  <si>
    <t>Upper Prairie Dog Town Fork Red</t>
  </si>
  <si>
    <t>11120104_TX</t>
  </si>
  <si>
    <t>Tule</t>
  </si>
  <si>
    <t>11120105_OK</t>
  </si>
  <si>
    <t>Lower Prairie Dog Town Fork Red</t>
  </si>
  <si>
    <t>11120105_TX</t>
  </si>
  <si>
    <t>11120201_TX</t>
  </si>
  <si>
    <t>Salt Fork Red</t>
  </si>
  <si>
    <t>Upper Salt Fork Red</t>
  </si>
  <si>
    <t>11120202_OK</t>
  </si>
  <si>
    <t>Lower Salt Fork Red</t>
  </si>
  <si>
    <t>11120202_TX</t>
  </si>
  <si>
    <t>11120301_TX</t>
  </si>
  <si>
    <t>North Fork Red</t>
  </si>
  <si>
    <t>Upper North Fork Red</t>
  </si>
  <si>
    <t>11120302_OK</t>
  </si>
  <si>
    <t>Middle North Fork Red</t>
  </si>
  <si>
    <t>11120302_TX</t>
  </si>
  <si>
    <t>11120303_OK</t>
  </si>
  <si>
    <t>Lower North Fork Red</t>
  </si>
  <si>
    <t>11120304_OK</t>
  </si>
  <si>
    <t>Elm Fork Red</t>
  </si>
  <si>
    <t>11120304_TX</t>
  </si>
  <si>
    <t>11130101_OK</t>
  </si>
  <si>
    <t>Red-Pease</t>
  </si>
  <si>
    <t>Groesbeck-Sandy</t>
  </si>
  <si>
    <t>11130101_TX</t>
  </si>
  <si>
    <t>11130102_OK</t>
  </si>
  <si>
    <t>Blue-China</t>
  </si>
  <si>
    <t>11130102_TX</t>
  </si>
  <si>
    <t>11130103_TX</t>
  </si>
  <si>
    <t>North Pease</t>
  </si>
  <si>
    <t>11130104_TX</t>
  </si>
  <si>
    <t>Middle Pease</t>
  </si>
  <si>
    <t>11130105_TX</t>
  </si>
  <si>
    <t>Pease</t>
  </si>
  <si>
    <t>11130201_OK</t>
  </si>
  <si>
    <t>Red-Lake Texoma</t>
  </si>
  <si>
    <t>Farmers-Mud</t>
  </si>
  <si>
    <t>11130201_TX</t>
  </si>
  <si>
    <t>11130202_OK</t>
  </si>
  <si>
    <t>Cache</t>
  </si>
  <si>
    <t>11130203_OK</t>
  </si>
  <si>
    <t>West Cache</t>
  </si>
  <si>
    <t>11130204_TX</t>
  </si>
  <si>
    <t>North Witchita</t>
  </si>
  <si>
    <t>11130205_TX</t>
  </si>
  <si>
    <t>South Witchita</t>
  </si>
  <si>
    <t>11130206_TX</t>
  </si>
  <si>
    <t>Witchita</t>
  </si>
  <si>
    <t>11130207_TX</t>
  </si>
  <si>
    <t>Southern Beaver</t>
  </si>
  <si>
    <t>11130208_OK</t>
  </si>
  <si>
    <t>Norhtern Beaver</t>
  </si>
  <si>
    <t>11130209_TX</t>
  </si>
  <si>
    <t>Little Witchita</t>
  </si>
  <si>
    <t>11130210_OK</t>
  </si>
  <si>
    <t>Lake Texoma</t>
  </si>
  <si>
    <t>11130210_TX</t>
  </si>
  <si>
    <t>11130301_OK</t>
  </si>
  <si>
    <t>Washita</t>
  </si>
  <si>
    <t>Washita Headwaters</t>
  </si>
  <si>
    <t>11130301_TX</t>
  </si>
  <si>
    <t>11130302_OK</t>
  </si>
  <si>
    <t>Upper Washita</t>
  </si>
  <si>
    <t>11130303_OK</t>
  </si>
  <si>
    <t>Middle Washita</t>
  </si>
  <si>
    <t>11130304_OK</t>
  </si>
  <si>
    <t>Lower Washita</t>
  </si>
  <si>
    <t>11140101_OK</t>
  </si>
  <si>
    <t>Red-Little</t>
  </si>
  <si>
    <t>Bois D Arc-Island</t>
  </si>
  <si>
    <t>11140101_TX</t>
  </si>
  <si>
    <t>11140102_OK</t>
  </si>
  <si>
    <t>Blue</t>
  </si>
  <si>
    <t>11140103_OK</t>
  </si>
  <si>
    <t>Muddy Boggy</t>
  </si>
  <si>
    <t>11140104_OK</t>
  </si>
  <si>
    <t>Clear Boggy</t>
  </si>
  <si>
    <t>11140105_OK</t>
  </si>
  <si>
    <t>Kiamichi</t>
  </si>
  <si>
    <t>11140106_OK</t>
  </si>
  <si>
    <t>Pecan-Waterhole</t>
  </si>
  <si>
    <t>11140106_TX</t>
  </si>
  <si>
    <t>11140107_OK</t>
  </si>
  <si>
    <t>Upper Little</t>
  </si>
  <si>
    <t>11140108_OK</t>
  </si>
  <si>
    <t>Mountain Fork</t>
  </si>
  <si>
    <t>11140109_OK</t>
  </si>
  <si>
    <t>Lower Little Arkansas, Oklahoma</t>
  </si>
  <si>
    <t>11140201_TX</t>
  </si>
  <si>
    <t>Red-Saline</t>
  </si>
  <si>
    <t>McKinney-Posten Bayous</t>
  </si>
  <si>
    <t>11140301_TX</t>
  </si>
  <si>
    <t>Big Cypress - Sulphur</t>
  </si>
  <si>
    <t>Sulfur Headwater</t>
  </si>
  <si>
    <t>11140302_TX</t>
  </si>
  <si>
    <t>Lower Sulfer</t>
  </si>
  <si>
    <t>11140303_TX</t>
  </si>
  <si>
    <t>White Oak Bayou</t>
  </si>
  <si>
    <t>11140304_TX</t>
  </si>
  <si>
    <t>Cross Bayou</t>
  </si>
  <si>
    <t>11140305_TX</t>
  </si>
  <si>
    <t>Lake O the Fines</t>
  </si>
  <si>
    <t>11140306_TX</t>
  </si>
  <si>
    <t>Caddo Lake</t>
  </si>
  <si>
    <t>11140307_TX</t>
  </si>
  <si>
    <t>Little Cypress</t>
  </si>
  <si>
    <t>12010001_TX</t>
  </si>
  <si>
    <t>Sabine</t>
  </si>
  <si>
    <t>Upper Sabine</t>
  </si>
  <si>
    <t>12010002_TX</t>
  </si>
  <si>
    <t>Middle Sabine</t>
  </si>
  <si>
    <t>12010003_TX</t>
  </si>
  <si>
    <t>Lake Fork</t>
  </si>
  <si>
    <t>12010004_TX</t>
  </si>
  <si>
    <t>Toledo Bend Reservoir</t>
  </si>
  <si>
    <t>12010005_TX</t>
  </si>
  <si>
    <t>Lower Sabine</t>
  </si>
  <si>
    <t>12020001_TX</t>
  </si>
  <si>
    <t>Neches</t>
  </si>
  <si>
    <t>Upper Neches</t>
  </si>
  <si>
    <t>12020002_TX</t>
  </si>
  <si>
    <t>Middle Neches</t>
  </si>
  <si>
    <t>12020003_TX</t>
  </si>
  <si>
    <t>Lower Neches</t>
  </si>
  <si>
    <t>12020004_TX</t>
  </si>
  <si>
    <t>Upper Angelina</t>
  </si>
  <si>
    <t>12020005_TX</t>
  </si>
  <si>
    <t>Lower Angelina</t>
  </si>
  <si>
    <t>12020006_TX</t>
  </si>
  <si>
    <t>Village</t>
  </si>
  <si>
    <t>12020007_TX</t>
  </si>
  <si>
    <t>Pine Island Bayou</t>
  </si>
  <si>
    <t>12030101_TX</t>
  </si>
  <si>
    <t>Upper Trinity</t>
  </si>
  <si>
    <t>Upper West Fork Trinity</t>
  </si>
  <si>
    <t>12030102_TX</t>
  </si>
  <si>
    <t>Lower West Fork Trinity</t>
  </si>
  <si>
    <t>12030103_TX</t>
  </si>
  <si>
    <t>Elm Fork Trinity</t>
  </si>
  <si>
    <t>12030104_TX</t>
  </si>
  <si>
    <t>Denton</t>
  </si>
  <si>
    <t>12030105_TX</t>
  </si>
  <si>
    <t>12030106_TX</t>
  </si>
  <si>
    <t>East Fork Trinity</t>
  </si>
  <si>
    <t>12030107_TX</t>
  </si>
  <si>
    <t>12030108_TX</t>
  </si>
  <si>
    <t>Richland</t>
  </si>
  <si>
    <t>12030109_TX</t>
  </si>
  <si>
    <t>Chambers</t>
  </si>
  <si>
    <t>12030201_TX</t>
  </si>
  <si>
    <t>Lower Trinity</t>
  </si>
  <si>
    <t>Lower Trinity-Tehuacana</t>
  </si>
  <si>
    <t>12030202_TX</t>
  </si>
  <si>
    <t>Lower Trinity-Kickapoo</t>
  </si>
  <si>
    <t>12030203_TX</t>
  </si>
  <si>
    <t>12040101_TX</t>
  </si>
  <si>
    <t>San Jacinto</t>
  </si>
  <si>
    <t>West Fork San Jacinto</t>
  </si>
  <si>
    <t>12040102_TX</t>
  </si>
  <si>
    <t>12040103_TX</t>
  </si>
  <si>
    <t>East Fork San Jacinto</t>
  </si>
  <si>
    <t>12040104_TX</t>
  </si>
  <si>
    <t>Buffalo-San Jacinto</t>
  </si>
  <si>
    <t>12040201_TX</t>
  </si>
  <si>
    <t>Galveston Bay-Sabine Lake</t>
  </si>
  <si>
    <t>Sabine Lake</t>
  </si>
  <si>
    <t>12040202_TX</t>
  </si>
  <si>
    <t>East Galveston Bay</t>
  </si>
  <si>
    <t>12040203_TX</t>
  </si>
  <si>
    <t>North Galveston Bay</t>
  </si>
  <si>
    <t>12040204_TX</t>
  </si>
  <si>
    <t>West Galveston Bay</t>
  </si>
  <si>
    <t>12040205_TX</t>
  </si>
  <si>
    <t>Austin-Oyster</t>
  </si>
  <si>
    <t>12050001_NM</t>
  </si>
  <si>
    <t>Brazos Headwaters</t>
  </si>
  <si>
    <t>Yellow House Draw</t>
  </si>
  <si>
    <t>12050001_TX</t>
  </si>
  <si>
    <t>12050002_NM</t>
  </si>
  <si>
    <t>Blackwater Draw</t>
  </si>
  <si>
    <t>12050002_TX</t>
  </si>
  <si>
    <t>12050003_TX</t>
  </si>
  <si>
    <t>North Fork Double Mountain Fork Brazos</t>
  </si>
  <si>
    <t>12050004_TX</t>
  </si>
  <si>
    <t>Double Mountain Fork Brazos</t>
  </si>
  <si>
    <t>12050005_NM</t>
  </si>
  <si>
    <t>Running Water Draw</t>
  </si>
  <si>
    <t>12050005_TX</t>
  </si>
  <si>
    <t>12050006_TX</t>
  </si>
  <si>
    <t>12050007_TX</t>
  </si>
  <si>
    <t>Salt Fork Brazos</t>
  </si>
  <si>
    <t>12060101_TX</t>
  </si>
  <si>
    <t>Middle Brazos-Clear Fork</t>
  </si>
  <si>
    <t>Middle Brazos-Millers</t>
  </si>
  <si>
    <t>12060102_TX</t>
  </si>
  <si>
    <t>Upper Clear Fork Brazos</t>
  </si>
  <si>
    <t>12060103_TX</t>
  </si>
  <si>
    <t>Paint</t>
  </si>
  <si>
    <t>12060104_TX</t>
  </si>
  <si>
    <t>Lower Clear Fork Brazos</t>
  </si>
  <si>
    <t>12060105_TX</t>
  </si>
  <si>
    <t>Hubbard</t>
  </si>
  <si>
    <t>12060201_TX</t>
  </si>
  <si>
    <t>Middle Brazos-Bosque</t>
  </si>
  <si>
    <t>Middle Brazos-Palo Pinto</t>
  </si>
  <si>
    <t>12060202_TX</t>
  </si>
  <si>
    <t>Middle Brazos-Lake Whitney</t>
  </si>
  <si>
    <t>12060203_TX</t>
  </si>
  <si>
    <t>Bosque</t>
  </si>
  <si>
    <t>12060204_TX</t>
  </si>
  <si>
    <t>North Bosque</t>
  </si>
  <si>
    <t>12070101_TX</t>
  </si>
  <si>
    <t>Lower Brazos</t>
  </si>
  <si>
    <t>Lower Brazos-Little Brazos</t>
  </si>
  <si>
    <t>12070102_TX</t>
  </si>
  <si>
    <t>Yegua</t>
  </si>
  <si>
    <t>12070103_TX</t>
  </si>
  <si>
    <t>Navasota</t>
  </si>
  <si>
    <t>12070104_TX</t>
  </si>
  <si>
    <t>12070201_TX</t>
  </si>
  <si>
    <t>Leon</t>
  </si>
  <si>
    <t>12070202_TX</t>
  </si>
  <si>
    <t>Cowhouse</t>
  </si>
  <si>
    <t>12070203_TX</t>
  </si>
  <si>
    <t>Lampasas</t>
  </si>
  <si>
    <t>12070204_TX</t>
  </si>
  <si>
    <t>12070205_TX</t>
  </si>
  <si>
    <t>San Gabriel</t>
  </si>
  <si>
    <t>12080001_NM</t>
  </si>
  <si>
    <t>Upper Colorado</t>
  </si>
  <si>
    <t>Lost Draw</t>
  </si>
  <si>
    <t>12080001_TX</t>
  </si>
  <si>
    <t>12080002_TX</t>
  </si>
  <si>
    <t>12080003_NM</t>
  </si>
  <si>
    <t>Monument-Seminole Draws</t>
  </si>
  <si>
    <t>12080003_TX</t>
  </si>
  <si>
    <t>12080004_NM</t>
  </si>
  <si>
    <t>Mustang Draw</t>
  </si>
  <si>
    <t>12080004_TX</t>
  </si>
  <si>
    <t>12080005_TX</t>
  </si>
  <si>
    <t>Johnson Draw</t>
  </si>
  <si>
    <t>12080006_NM</t>
  </si>
  <si>
    <t>Sulphur Springs Draw</t>
  </si>
  <si>
    <t>12080006_TX</t>
  </si>
  <si>
    <t>12080007_TX</t>
  </si>
  <si>
    <t>Beals</t>
  </si>
  <si>
    <t>12080008_TX</t>
  </si>
  <si>
    <t>12090101_TX</t>
  </si>
  <si>
    <t>Middle Colorado-Concho</t>
  </si>
  <si>
    <t>Middle Colorado-Elm</t>
  </si>
  <si>
    <t>12090102_TX</t>
  </si>
  <si>
    <t>South Concho</t>
  </si>
  <si>
    <t>12090103_TX</t>
  </si>
  <si>
    <t>Middle Concho</t>
  </si>
  <si>
    <t>12090104_TX</t>
  </si>
  <si>
    <t>North Concho</t>
  </si>
  <si>
    <t>12090105_TX</t>
  </si>
  <si>
    <t>Concho</t>
  </si>
  <si>
    <t>12090106_TX</t>
  </si>
  <si>
    <t>Middle Colorado</t>
  </si>
  <si>
    <t>12090107_TX</t>
  </si>
  <si>
    <t>Pecan Bayou</t>
  </si>
  <si>
    <t>12090108_TX</t>
  </si>
  <si>
    <t>Jim Ned</t>
  </si>
  <si>
    <t>12090109_TX</t>
  </si>
  <si>
    <t>San Saba</t>
  </si>
  <si>
    <t>12090110_TX</t>
  </si>
  <si>
    <t>Brady</t>
  </si>
  <si>
    <t>12090201_TX</t>
  </si>
  <si>
    <t>Middle Colorado-Llano</t>
  </si>
  <si>
    <t>Buchanan-Lyndon B</t>
  </si>
  <si>
    <t>12090202_TX</t>
  </si>
  <si>
    <t>North Llano</t>
  </si>
  <si>
    <t>12090203_TX</t>
  </si>
  <si>
    <t>South Llano</t>
  </si>
  <si>
    <t>12090204_TX</t>
  </si>
  <si>
    <t>Llano</t>
  </si>
  <si>
    <t>12090205_TX</t>
  </si>
  <si>
    <t>Austin-Travis Lakes</t>
  </si>
  <si>
    <t>12090206_TX</t>
  </si>
  <si>
    <t>Pedernales</t>
  </si>
  <si>
    <t>12090301_TX</t>
  </si>
  <si>
    <t>Lower Colorado</t>
  </si>
  <si>
    <t>Lower Colorado-Cummins</t>
  </si>
  <si>
    <t>12090302_TX</t>
  </si>
  <si>
    <t>12090401_TX</t>
  </si>
  <si>
    <t>San Bernard Coastal</t>
  </si>
  <si>
    <t>San Bernard</t>
  </si>
  <si>
    <t>12090402_TX</t>
  </si>
  <si>
    <t>East Matagorda Bay</t>
  </si>
  <si>
    <t>12100101_TX</t>
  </si>
  <si>
    <t>Lavaca</t>
  </si>
  <si>
    <t>12100102_TX</t>
  </si>
  <si>
    <t>Navidad</t>
  </si>
  <si>
    <t>12100201_TX</t>
  </si>
  <si>
    <t>Guadalupe</t>
  </si>
  <si>
    <t>Upper Guadalupe</t>
  </si>
  <si>
    <t>12100202_TX</t>
  </si>
  <si>
    <t>Middle Guadalupe</t>
  </si>
  <si>
    <t>12100203_TX</t>
  </si>
  <si>
    <t>San Marcos</t>
  </si>
  <si>
    <t>12100204_TX</t>
  </si>
  <si>
    <t>Lower Guadalupe</t>
  </si>
  <si>
    <t>12100301_TX</t>
  </si>
  <si>
    <t>San Antonio</t>
  </si>
  <si>
    <t>Upper San Antonio</t>
  </si>
  <si>
    <t>12100302_TX</t>
  </si>
  <si>
    <t>Medina</t>
  </si>
  <si>
    <t>12100303_TX</t>
  </si>
  <si>
    <t>Lower San Antonio</t>
  </si>
  <si>
    <t>12100304_TX</t>
  </si>
  <si>
    <t>Cibolo</t>
  </si>
  <si>
    <t>12100401_TX</t>
  </si>
  <si>
    <t>Central Texas Coastal</t>
  </si>
  <si>
    <t>12100402_TX</t>
  </si>
  <si>
    <t>West Matagorda Bay</t>
  </si>
  <si>
    <t>12100403_TX</t>
  </si>
  <si>
    <t>East San Antonio Bay</t>
  </si>
  <si>
    <t>12100404_TX</t>
  </si>
  <si>
    <t>West San Antonio Bay</t>
  </si>
  <si>
    <t>12100405_TX</t>
  </si>
  <si>
    <t>Aransas Bay</t>
  </si>
  <si>
    <t>12100406_TX</t>
  </si>
  <si>
    <t>Mission</t>
  </si>
  <si>
    <t>12100407_TX</t>
  </si>
  <si>
    <t>Aransas</t>
  </si>
  <si>
    <t>12110101_TX</t>
  </si>
  <si>
    <t>Nueces</t>
  </si>
  <si>
    <t>Nueces Headwaters</t>
  </si>
  <si>
    <t>12110102_TX</t>
  </si>
  <si>
    <t>West Nueces</t>
  </si>
  <si>
    <t>12110103_TX</t>
  </si>
  <si>
    <t>Upper Nueces</t>
  </si>
  <si>
    <t>12110104_TX</t>
  </si>
  <si>
    <t>12110105_TX</t>
  </si>
  <si>
    <t>Middle Nueces</t>
  </si>
  <si>
    <t>12110106_TX</t>
  </si>
  <si>
    <t>Upper Frio</t>
  </si>
  <si>
    <t>12110107_TX</t>
  </si>
  <si>
    <t>Hondo</t>
  </si>
  <si>
    <t>12110108_TX</t>
  </si>
  <si>
    <t>Lower Frio</t>
  </si>
  <si>
    <t>12110109_TX</t>
  </si>
  <si>
    <t>San Miguel</t>
  </si>
  <si>
    <t>12110110_TX</t>
  </si>
  <si>
    <t>Atascosa</t>
  </si>
  <si>
    <t>12110111_TX</t>
  </si>
  <si>
    <t>Lower Nueces</t>
  </si>
  <si>
    <t>12110201_TX</t>
  </si>
  <si>
    <t>Southwestern Texas Coastal</t>
  </si>
  <si>
    <t>North Corpus Christi Bay</t>
  </si>
  <si>
    <t>12110202_TX</t>
  </si>
  <si>
    <t>South Corpus Christi Bay</t>
  </si>
  <si>
    <t>12110203_TX</t>
  </si>
  <si>
    <t>North Laguna Madre</t>
  </si>
  <si>
    <t>12110204_TX</t>
  </si>
  <si>
    <t>San Fernando</t>
  </si>
  <si>
    <t>12110205_TX</t>
  </si>
  <si>
    <t>Baffin Bay</t>
  </si>
  <si>
    <t>12110206_TX</t>
  </si>
  <si>
    <t>Palo Blanco</t>
  </si>
  <si>
    <t>12110207_TX</t>
  </si>
  <si>
    <t>Central Laguna Madre</t>
  </si>
  <si>
    <t>12110208_TX</t>
  </si>
  <si>
    <t>South Laguna Madre</t>
  </si>
  <si>
    <t>13010001_CO</t>
  </si>
  <si>
    <t>Rio Grande Headwaters</t>
  </si>
  <si>
    <t>13010002_CO</t>
  </si>
  <si>
    <t>Alamosa-Trinchera</t>
  </si>
  <si>
    <t>13010002_NM</t>
  </si>
  <si>
    <t>13010003_CO</t>
  </si>
  <si>
    <t>San Luis</t>
  </si>
  <si>
    <t>13010004_CO</t>
  </si>
  <si>
    <t>Saguache</t>
  </si>
  <si>
    <t>13010005_CO</t>
  </si>
  <si>
    <t>Conejos</t>
  </si>
  <si>
    <t>13010005_NM</t>
  </si>
  <si>
    <t>13020101_CO</t>
  </si>
  <si>
    <t>Upper Rio Grande</t>
  </si>
  <si>
    <t>13020101_NM</t>
  </si>
  <si>
    <t>13020102_CO</t>
  </si>
  <si>
    <t>Rio Chama</t>
  </si>
  <si>
    <t>13020102_NM</t>
  </si>
  <si>
    <t>13020201_NM</t>
  </si>
  <si>
    <t>Rio Grande-Elephant Butte</t>
  </si>
  <si>
    <t>Rio Grande-Santa Fe</t>
  </si>
  <si>
    <t>13020202_NM</t>
  </si>
  <si>
    <t>Jemez</t>
  </si>
  <si>
    <t>13020203_NM</t>
  </si>
  <si>
    <t>Rio Grande-Albuquerque</t>
  </si>
  <si>
    <t>13020204_NM</t>
  </si>
  <si>
    <t>Rio Puerco</t>
  </si>
  <si>
    <t>13020205_NM</t>
  </si>
  <si>
    <t>Arroyo Chico</t>
  </si>
  <si>
    <t>13020206_NM</t>
  </si>
  <si>
    <t>North Plains</t>
  </si>
  <si>
    <t>13020207_NM</t>
  </si>
  <si>
    <t>Rio San Jose</t>
  </si>
  <si>
    <t>13020208_NM</t>
  </si>
  <si>
    <t>Plains of San Agustin</t>
  </si>
  <si>
    <t>13020209_NM</t>
  </si>
  <si>
    <t>Rio Saldo</t>
  </si>
  <si>
    <t>13020210_NM</t>
  </si>
  <si>
    <t>Jornada Del Muerto</t>
  </si>
  <si>
    <t>13020211_NM</t>
  </si>
  <si>
    <t>Elephant Butte Reservoir</t>
  </si>
  <si>
    <t>13030101_NM</t>
  </si>
  <si>
    <t>Rio Grande-Caballo</t>
  </si>
  <si>
    <t>Caballo</t>
  </si>
  <si>
    <t>13030102_NM</t>
  </si>
  <si>
    <t>El Paso-Las Cruces</t>
  </si>
  <si>
    <t>13030102_TX</t>
  </si>
  <si>
    <t>13030103_NM</t>
  </si>
  <si>
    <t>Jornada Draw</t>
  </si>
  <si>
    <t>13030201_NM</t>
  </si>
  <si>
    <t>Mimbres</t>
  </si>
  <si>
    <t>Playas Lake</t>
  </si>
  <si>
    <t>13030202_NM</t>
  </si>
  <si>
    <t>13040100_NM</t>
  </si>
  <si>
    <t>Rio Grande-Fort Quitman</t>
  </si>
  <si>
    <t>13040100_TX</t>
  </si>
  <si>
    <t>13040201_TX</t>
  </si>
  <si>
    <t>Rio Grande-Amistad</t>
  </si>
  <si>
    <t>Cibolo-Red Light</t>
  </si>
  <si>
    <t>13040202_TX</t>
  </si>
  <si>
    <t>Alamito</t>
  </si>
  <si>
    <t>13040203_TX</t>
  </si>
  <si>
    <t>Black Hills-Fresno</t>
  </si>
  <si>
    <t>13040204_TX</t>
  </si>
  <si>
    <t>Terlingua</t>
  </si>
  <si>
    <t>13040205_TX</t>
  </si>
  <si>
    <t>Big Bend</t>
  </si>
  <si>
    <t>13040206_TX</t>
  </si>
  <si>
    <t>Maravillas</t>
  </si>
  <si>
    <t>13040207_TX</t>
  </si>
  <si>
    <t>Santiago Draw</t>
  </si>
  <si>
    <t>13040208_TX</t>
  </si>
  <si>
    <t>Reagan-Sanderson</t>
  </si>
  <si>
    <t>13040209_TX</t>
  </si>
  <si>
    <t>San Francisco</t>
  </si>
  <si>
    <t>13040210_TX</t>
  </si>
  <si>
    <t>Lozier Canyon</t>
  </si>
  <si>
    <t>13040211_TX</t>
  </si>
  <si>
    <t>Big Canyon</t>
  </si>
  <si>
    <t>13040212_TX</t>
  </si>
  <si>
    <t>Amistad Reservoir</t>
  </si>
  <si>
    <t>13040301_TX</t>
  </si>
  <si>
    <t>Devils</t>
  </si>
  <si>
    <t>Upper Devils</t>
  </si>
  <si>
    <t>13040302_TX</t>
  </si>
  <si>
    <t>Lower Devils</t>
  </si>
  <si>
    <t>13040303_TX</t>
  </si>
  <si>
    <t>Dry Devils</t>
  </si>
  <si>
    <t>13050001_NM</t>
  </si>
  <si>
    <t>Rio Grande Closed Basins</t>
  </si>
  <si>
    <t>Western Estancia</t>
  </si>
  <si>
    <t>13050002_NM</t>
  </si>
  <si>
    <t>Eastern Estancia</t>
  </si>
  <si>
    <t>13050003_NM</t>
  </si>
  <si>
    <t>Tularosa Valley</t>
  </si>
  <si>
    <t>13050003_TX</t>
  </si>
  <si>
    <t>13050004_NM</t>
  </si>
  <si>
    <t>Salt Basin</t>
  </si>
  <si>
    <t>13050004_TX</t>
  </si>
  <si>
    <t>13060001_NM</t>
  </si>
  <si>
    <t>Upper Pecos</t>
  </si>
  <si>
    <t>Pecos Headwaters</t>
  </si>
  <si>
    <t>13060002_NM</t>
  </si>
  <si>
    <t>Pintada Arroyo</t>
  </si>
  <si>
    <t>13060003_NM</t>
  </si>
  <si>
    <t>13060004_NM</t>
  </si>
  <si>
    <t>Taiban</t>
  </si>
  <si>
    <t>13060005_NM</t>
  </si>
  <si>
    <t>Arroyo Del Macho</t>
  </si>
  <si>
    <t>13060006_NM</t>
  </si>
  <si>
    <t>Gallo Arroyo</t>
  </si>
  <si>
    <t>13060007_NM</t>
  </si>
  <si>
    <t>Upper Pecos-Long Arroyo</t>
  </si>
  <si>
    <t>13060008_NM</t>
  </si>
  <si>
    <t>Rio Hondo</t>
  </si>
  <si>
    <t>13060009_NM</t>
  </si>
  <si>
    <t>Rio Felix</t>
  </si>
  <si>
    <t>13060010_NM</t>
  </si>
  <si>
    <t>Rio Penasco</t>
  </si>
  <si>
    <t>13060011_NM</t>
  </si>
  <si>
    <t>Upper Pecos-Black</t>
  </si>
  <si>
    <t>13060011_TX</t>
  </si>
  <si>
    <t>13070001_NM</t>
  </si>
  <si>
    <t>Lower Pecos</t>
  </si>
  <si>
    <t>Lower Pecos-Red Bluff Reservoir</t>
  </si>
  <si>
    <t>13070001_TX</t>
  </si>
  <si>
    <t>13070002_NM</t>
  </si>
  <si>
    <t>13070002_TX</t>
  </si>
  <si>
    <t>13070003_TX</t>
  </si>
  <si>
    <t>Toyah</t>
  </si>
  <si>
    <t>13070004_TX</t>
  </si>
  <si>
    <t>Salt Draw</t>
  </si>
  <si>
    <t>13070005_TX</t>
  </si>
  <si>
    <t>Barrilla Draw</t>
  </si>
  <si>
    <t>13070006_TX</t>
  </si>
  <si>
    <t>Coyanosa-Hackberry Draws</t>
  </si>
  <si>
    <t>13070007_NM</t>
  </si>
  <si>
    <t>Landreth-Monumnet Draws</t>
  </si>
  <si>
    <t>13070007_TX</t>
  </si>
  <si>
    <t>13070008_TX</t>
  </si>
  <si>
    <t>Pecos</t>
  </si>
  <si>
    <t>13070009_TX</t>
  </si>
  <si>
    <t>Tunas</t>
  </si>
  <si>
    <t>13070010_TX</t>
  </si>
  <si>
    <t>Independence</t>
  </si>
  <si>
    <t>13070011_TX</t>
  </si>
  <si>
    <t>Howard Draw</t>
  </si>
  <si>
    <t>13070012_TX</t>
  </si>
  <si>
    <t>13080001_TX</t>
  </si>
  <si>
    <t>Rio Grande-Falcon</t>
  </si>
  <si>
    <t>Elm-Sycamore</t>
  </si>
  <si>
    <t>13080002_TX</t>
  </si>
  <si>
    <t>San Ambrosia-Santa Isabel</t>
  </si>
  <si>
    <t>13080003_TX</t>
  </si>
  <si>
    <t>International Falcon Reservoir</t>
  </si>
  <si>
    <t>13090001_TX</t>
  </si>
  <si>
    <t>Lower Rio Grande</t>
  </si>
  <si>
    <t>Los Olmos</t>
  </si>
  <si>
    <t>13090002_TX</t>
  </si>
  <si>
    <t>14010001_CO</t>
  </si>
  <si>
    <t>14010002_CO</t>
  </si>
  <si>
    <t>14010003_CO</t>
  </si>
  <si>
    <t>Eagle</t>
  </si>
  <si>
    <t>14010004_CO</t>
  </si>
  <si>
    <t>Roaring Fork</t>
  </si>
  <si>
    <t>14010005_CO</t>
  </si>
  <si>
    <t>14020001_CO</t>
  </si>
  <si>
    <t>Gunnison</t>
  </si>
  <si>
    <t>East-Taylor</t>
  </si>
  <si>
    <t>14020002_CO</t>
  </si>
  <si>
    <t>Upper Gunnison</t>
  </si>
  <si>
    <t>14020003_CO</t>
  </si>
  <si>
    <t>Tomichi</t>
  </si>
  <si>
    <t>14020004_CO</t>
  </si>
  <si>
    <t>North Fork Gunnison</t>
  </si>
  <si>
    <t>14020005_CO</t>
  </si>
  <si>
    <t>Lower Gunnison</t>
  </si>
  <si>
    <t>14020006_CO</t>
  </si>
  <si>
    <t>Uncompahange</t>
  </si>
  <si>
    <t>14030001_CO</t>
  </si>
  <si>
    <t>14030002_CO</t>
  </si>
  <si>
    <t>14030003_CO</t>
  </si>
  <si>
    <t>14030004_CO</t>
  </si>
  <si>
    <t>14030005_CO</t>
  </si>
  <si>
    <t>14040101_WY</t>
  </si>
  <si>
    <t>14040102_WY</t>
  </si>
  <si>
    <t>New Fork</t>
  </si>
  <si>
    <t>14040103_WY</t>
  </si>
  <si>
    <t>Upper Green-Slate</t>
  </si>
  <si>
    <t>14040104_WY</t>
  </si>
  <si>
    <t>14040105_WY</t>
  </si>
  <si>
    <t>Bitter</t>
  </si>
  <si>
    <t>14040106_CO</t>
  </si>
  <si>
    <t>14040106_WY</t>
  </si>
  <si>
    <t>14040107_WY</t>
  </si>
  <si>
    <t>14040108_WY</t>
  </si>
  <si>
    <t>14040109_CO</t>
  </si>
  <si>
    <t>Vermilion</t>
  </si>
  <si>
    <t>14040109_WY</t>
  </si>
  <si>
    <t>14040200_WY</t>
  </si>
  <si>
    <t>Great Divide Closed Basin</t>
  </si>
  <si>
    <t>14050001_CO</t>
  </si>
  <si>
    <t>Upper Yampa</t>
  </si>
  <si>
    <t>14050002_CO</t>
  </si>
  <si>
    <t>Lower Yampa</t>
  </si>
  <si>
    <t>14050003_CO</t>
  </si>
  <si>
    <t>Little Snake</t>
  </si>
  <si>
    <t>14050003_WY</t>
  </si>
  <si>
    <t>14050004_WY</t>
  </si>
  <si>
    <t>14050005_CO</t>
  </si>
  <si>
    <t>14050006_CO</t>
  </si>
  <si>
    <t>Piceance-Yellow</t>
  </si>
  <si>
    <t>14050007_CO</t>
  </si>
  <si>
    <t>14060001_CO</t>
  </si>
  <si>
    <t>14070006_AZ</t>
  </si>
  <si>
    <t>AZ</t>
  </si>
  <si>
    <t>14070007_AZ</t>
  </si>
  <si>
    <t>14080101_CO</t>
  </si>
  <si>
    <t>Upper San Juan</t>
  </si>
  <si>
    <t>14080101_NM</t>
  </si>
  <si>
    <t>14080102_CO</t>
  </si>
  <si>
    <t>Piedra</t>
  </si>
  <si>
    <t>14080103_NM</t>
  </si>
  <si>
    <t>Blanco Canyon</t>
  </si>
  <si>
    <t>14080104_CO</t>
  </si>
  <si>
    <t>Animas</t>
  </si>
  <si>
    <t>14080104_NM</t>
  </si>
  <si>
    <t>14080105_AZ</t>
  </si>
  <si>
    <t>Middle San Juan</t>
  </si>
  <si>
    <t>14080105_CO</t>
  </si>
  <si>
    <t>14080105_NM</t>
  </si>
  <si>
    <t>14080106_AZ</t>
  </si>
  <si>
    <t>Chaco</t>
  </si>
  <si>
    <t>14080106_NM</t>
  </si>
  <si>
    <t>14080107_CO</t>
  </si>
  <si>
    <t>Mancos</t>
  </si>
  <si>
    <t>14080107_NM</t>
  </si>
  <si>
    <t>14080201_AZ</t>
  </si>
  <si>
    <t>14080201_CO</t>
  </si>
  <si>
    <t>14080201_NM</t>
  </si>
  <si>
    <t>14080202_CO</t>
  </si>
  <si>
    <t>14080203_CO</t>
  </si>
  <si>
    <t>14080204_AZ</t>
  </si>
  <si>
    <t>14080204_NM</t>
  </si>
  <si>
    <t>14080205_AZ</t>
  </si>
  <si>
    <t>15010001_AZ</t>
  </si>
  <si>
    <t>Lower Colorado-Marble Canyon</t>
  </si>
  <si>
    <t>15010002_AZ</t>
  </si>
  <si>
    <t>Grand Canyon</t>
  </si>
  <si>
    <t>15010003_AZ</t>
  </si>
  <si>
    <t>15010004_AZ</t>
  </si>
  <si>
    <t>Havasu Canyon</t>
  </si>
  <si>
    <t>15010005_AZ</t>
  </si>
  <si>
    <t>Lake Mead</t>
  </si>
  <si>
    <t>15010005_NV</t>
  </si>
  <si>
    <t>NV</t>
  </si>
  <si>
    <t>15010006_AZ</t>
  </si>
  <si>
    <t>Grand Wash</t>
  </si>
  <si>
    <t>15010006_NV</t>
  </si>
  <si>
    <t>15010007_AZ</t>
  </si>
  <si>
    <t>Red Lake</t>
  </si>
  <si>
    <t>15010009_AZ</t>
  </si>
  <si>
    <t>15010010_AZ</t>
  </si>
  <si>
    <t>15010010_NV</t>
  </si>
  <si>
    <t>15010011_NV</t>
  </si>
  <si>
    <t>15010012_NV</t>
  </si>
  <si>
    <t>15010013_NV</t>
  </si>
  <si>
    <t>15010014_AZ</t>
  </si>
  <si>
    <t>Detrital Wash</t>
  </si>
  <si>
    <t>15010015_NV</t>
  </si>
  <si>
    <t>Las Vegas Wash</t>
  </si>
  <si>
    <t>15020001_AZ</t>
  </si>
  <si>
    <t>Little Colorado</t>
  </si>
  <si>
    <t>Little Colorado Headwaters</t>
  </si>
  <si>
    <t>15020001_NM</t>
  </si>
  <si>
    <t>15020002_AZ</t>
  </si>
  <si>
    <t>Upper Little Colorado</t>
  </si>
  <si>
    <t>15020002_NM</t>
  </si>
  <si>
    <t>15020003_AZ</t>
  </si>
  <si>
    <t>Carrizo Wash</t>
  </si>
  <si>
    <t>15020003_NM</t>
  </si>
  <si>
    <t>15020004_AZ</t>
  </si>
  <si>
    <t>Zuni</t>
  </si>
  <si>
    <t>15020004_NM</t>
  </si>
  <si>
    <t>15020005_AZ</t>
  </si>
  <si>
    <t>Silver</t>
  </si>
  <si>
    <t>15020006_AZ</t>
  </si>
  <si>
    <t>Upper Peurco</t>
  </si>
  <si>
    <t>15020006_NM</t>
  </si>
  <si>
    <t>15020007_AZ</t>
  </si>
  <si>
    <t>Lower Peurco</t>
  </si>
  <si>
    <t>15020008_AZ</t>
  </si>
  <si>
    <t>Middle Little Colorado</t>
  </si>
  <si>
    <t>15020009_AZ</t>
  </si>
  <si>
    <t>Leroux Wash</t>
  </si>
  <si>
    <t>15020010_AZ</t>
  </si>
  <si>
    <t>Chevelon Canyon</t>
  </si>
  <si>
    <t>15020011_AZ</t>
  </si>
  <si>
    <t>Cottonwood Wash</t>
  </si>
  <si>
    <t>15020012_AZ</t>
  </si>
  <si>
    <t>Corn-Oraibi</t>
  </si>
  <si>
    <t>15020013_AZ</t>
  </si>
  <si>
    <t>Polacca Wash</t>
  </si>
  <si>
    <t>15020014_AZ</t>
  </si>
  <si>
    <t>Jadito Wash</t>
  </si>
  <si>
    <t>15020015_AZ</t>
  </si>
  <si>
    <t>Canyon Diablo</t>
  </si>
  <si>
    <t>15020016_AZ</t>
  </si>
  <si>
    <t>Lower Little Colorado</t>
  </si>
  <si>
    <t>15020017_AZ</t>
  </si>
  <si>
    <t>Dinnebito Wash</t>
  </si>
  <si>
    <t>15020018_AZ</t>
  </si>
  <si>
    <t>Moenkopi Wash</t>
  </si>
  <si>
    <t>15030101_AZ</t>
  </si>
  <si>
    <t>Havasu-Mohave Lakes</t>
  </si>
  <si>
    <t>15030101_CA</t>
  </si>
  <si>
    <t>CA</t>
  </si>
  <si>
    <t>15030101_NV</t>
  </si>
  <si>
    <t>15030102_CA</t>
  </si>
  <si>
    <t>Piute Wash</t>
  </si>
  <si>
    <t>15030102_NV</t>
  </si>
  <si>
    <t>15030103_AZ</t>
  </si>
  <si>
    <t>Sacramento Wash</t>
  </si>
  <si>
    <t>15030104_AZ</t>
  </si>
  <si>
    <t>Imperial Reservoir</t>
  </si>
  <si>
    <t>15030104_CA</t>
  </si>
  <si>
    <t>15030105_AZ</t>
  </si>
  <si>
    <t>Bouse Wash</t>
  </si>
  <si>
    <t>15030106_AZ</t>
  </si>
  <si>
    <t>Tyson Wash</t>
  </si>
  <si>
    <t>15030107_AZ</t>
  </si>
  <si>
    <t>15030107_CA</t>
  </si>
  <si>
    <t>15030108_AZ</t>
  </si>
  <si>
    <t>Yuma Desert</t>
  </si>
  <si>
    <t>15030201_AZ</t>
  </si>
  <si>
    <t>Bill Williams</t>
  </si>
  <si>
    <t>15030202_AZ</t>
  </si>
  <si>
    <t>Burro</t>
  </si>
  <si>
    <t>15030203_AZ</t>
  </si>
  <si>
    <t>Santa Maria</t>
  </si>
  <si>
    <t>15030204_AZ</t>
  </si>
  <si>
    <t>15040001_NM</t>
  </si>
  <si>
    <t>Upper Gila</t>
  </si>
  <si>
    <t>15040002_AZ</t>
  </si>
  <si>
    <t>Upper Gila-Mangas</t>
  </si>
  <si>
    <t>15040002_NM</t>
  </si>
  <si>
    <t>15040003_AZ</t>
  </si>
  <si>
    <t>Animas Valley</t>
  </si>
  <si>
    <t>15040003_NM</t>
  </si>
  <si>
    <t>15040004_AZ</t>
  </si>
  <si>
    <t>15040004_NM</t>
  </si>
  <si>
    <t>15040005_AZ</t>
  </si>
  <si>
    <t>Upper Gila-San Carlos Reservoir</t>
  </si>
  <si>
    <t>15040006_AZ</t>
  </si>
  <si>
    <t>San Simon</t>
  </si>
  <si>
    <t>15040006_NM</t>
  </si>
  <si>
    <t>15040007_AZ</t>
  </si>
  <si>
    <t>San Carlos</t>
  </si>
  <si>
    <t>15050100_AZ</t>
  </si>
  <si>
    <t>Middle Gila</t>
  </si>
  <si>
    <t>15050201_AZ</t>
  </si>
  <si>
    <t>San Pedro-Willcox</t>
  </si>
  <si>
    <t>Willcox Playa</t>
  </si>
  <si>
    <t>15050202_AZ</t>
  </si>
  <si>
    <t>Upper San Pedro</t>
  </si>
  <si>
    <t>15050203_AZ</t>
  </si>
  <si>
    <t>Lower San Pedro</t>
  </si>
  <si>
    <t>15050301_AZ</t>
  </si>
  <si>
    <t>Santa Cruz</t>
  </si>
  <si>
    <t>Upper Santa Cruz</t>
  </si>
  <si>
    <t>15050302_AZ</t>
  </si>
  <si>
    <t>Rillito</t>
  </si>
  <si>
    <t>15050303_AZ</t>
  </si>
  <si>
    <t>Lower Santa Cruz</t>
  </si>
  <si>
    <t>15050304_AZ</t>
  </si>
  <si>
    <t>Brawley Wash</t>
  </si>
  <si>
    <t>15050305_AZ</t>
  </si>
  <si>
    <t>Aguirre Valley</t>
  </si>
  <si>
    <t>15050306_AZ</t>
  </si>
  <si>
    <t>Santa Rosa Wash</t>
  </si>
  <si>
    <t>15060101_AZ</t>
  </si>
  <si>
    <t>Black</t>
  </si>
  <si>
    <t>15060102_AZ</t>
  </si>
  <si>
    <t>15060103_AZ</t>
  </si>
  <si>
    <t>Upper Salt</t>
  </si>
  <si>
    <t>15060104_AZ</t>
  </si>
  <si>
    <t>15060105_AZ</t>
  </si>
  <si>
    <t>Tonto</t>
  </si>
  <si>
    <t>15060106_AZ</t>
  </si>
  <si>
    <t>Lower Salt</t>
  </si>
  <si>
    <t>15060201_AZ</t>
  </si>
  <si>
    <t>Verde</t>
  </si>
  <si>
    <t>Big Chino-Williamson Valley</t>
  </si>
  <si>
    <t>15060202_AZ</t>
  </si>
  <si>
    <t>Upper Verde</t>
  </si>
  <si>
    <t>15060203_AZ</t>
  </si>
  <si>
    <t>Lower Verde</t>
  </si>
  <si>
    <t>15070101_AZ</t>
  </si>
  <si>
    <t>Lower Gila-Agua Fria</t>
  </si>
  <si>
    <t>Lower Gila-Painted Rock Reservoir</t>
  </si>
  <si>
    <t>15070102_AZ</t>
  </si>
  <si>
    <t>Aqua Fria</t>
  </si>
  <si>
    <t>15070103_AZ</t>
  </si>
  <si>
    <t>Hassayampa</t>
  </si>
  <si>
    <t>15070104_AZ</t>
  </si>
  <si>
    <t>Centennial Wash</t>
  </si>
  <si>
    <t>15070201_AZ</t>
  </si>
  <si>
    <t>Lower Gila</t>
  </si>
  <si>
    <t>15070202_AZ</t>
  </si>
  <si>
    <t>Tenmile Wash</t>
  </si>
  <si>
    <t>15070203_AZ</t>
  </si>
  <si>
    <t>San Cristobal Wash</t>
  </si>
  <si>
    <t>15080101_AZ</t>
  </si>
  <si>
    <t>Rio Sonoyta</t>
  </si>
  <si>
    <t>San Simon Wash</t>
  </si>
  <si>
    <t>15080102_AZ</t>
  </si>
  <si>
    <t>15080103_AZ</t>
  </si>
  <si>
    <t>Tule Desert</t>
  </si>
  <si>
    <t>15080200_AZ</t>
  </si>
  <si>
    <t>Rio De La Concepcion</t>
  </si>
  <si>
    <t>15080301_AZ</t>
  </si>
  <si>
    <t>Rio De Bavispe</t>
  </si>
  <si>
    <t>Whitewater Draw</t>
  </si>
  <si>
    <t>15080302_AZ</t>
  </si>
  <si>
    <t>San Bernadino Valley</t>
  </si>
  <si>
    <t>15080302_NM</t>
  </si>
  <si>
    <t>15080303_NM</t>
  </si>
  <si>
    <t>Cloverdale</t>
  </si>
  <si>
    <t>16010101_WY</t>
  </si>
  <si>
    <t>16010102_ID</t>
  </si>
  <si>
    <t>ID</t>
  </si>
  <si>
    <t>16010102_WY</t>
  </si>
  <si>
    <t>16010201_ID</t>
  </si>
  <si>
    <t>16010202_ID</t>
  </si>
  <si>
    <t>16010203_ID</t>
  </si>
  <si>
    <t>16010204_ID</t>
  </si>
  <si>
    <t>16020101_WY</t>
  </si>
  <si>
    <t>16020301_NV</t>
  </si>
  <si>
    <t>16020306_NV</t>
  </si>
  <si>
    <t>16020307_NV</t>
  </si>
  <si>
    <t>16020308_NV</t>
  </si>
  <si>
    <t>16020309_ID</t>
  </si>
  <si>
    <t>16030006_NV</t>
  </si>
  <si>
    <t>16040101_NV</t>
  </si>
  <si>
    <t>Humboldt</t>
  </si>
  <si>
    <t>Upper Humboldt</t>
  </si>
  <si>
    <t>16040102_NV</t>
  </si>
  <si>
    <t>North Fork Humboldt</t>
  </si>
  <si>
    <t>16040103_NV</t>
  </si>
  <si>
    <t>South Fork Humboldt</t>
  </si>
  <si>
    <t>16040104_NV</t>
  </si>
  <si>
    <t>Pine</t>
  </si>
  <si>
    <t>16040105_NV</t>
  </si>
  <si>
    <t>Middle Humboldt</t>
  </si>
  <si>
    <t>16040106_NV</t>
  </si>
  <si>
    <t>16040107_NV</t>
  </si>
  <si>
    <t>Reese</t>
  </si>
  <si>
    <t>16040108_NV</t>
  </si>
  <si>
    <t>Lower Humboldt</t>
  </si>
  <si>
    <t>16040109_NV</t>
  </si>
  <si>
    <t>Little Humboldt</t>
  </si>
  <si>
    <t>16040201_NV</t>
  </si>
  <si>
    <t>Black Rock Desert</t>
  </si>
  <si>
    <t>Upper Quinn</t>
  </si>
  <si>
    <t>16040201_OR</t>
  </si>
  <si>
    <t>OR</t>
  </si>
  <si>
    <t>16040202_NV</t>
  </si>
  <si>
    <t>Lower Quinn</t>
  </si>
  <si>
    <t>16040203_CA</t>
  </si>
  <si>
    <t>Smoke Creek Desert</t>
  </si>
  <si>
    <t>16040203_NV</t>
  </si>
  <si>
    <t>16040204_CA</t>
  </si>
  <si>
    <t>Massacre Lake</t>
  </si>
  <si>
    <t>16040204_NV</t>
  </si>
  <si>
    <t>16040205_NV</t>
  </si>
  <si>
    <t>Thousand-Virgin</t>
  </si>
  <si>
    <t>16040205_OR</t>
  </si>
  <si>
    <t>16050101_CA</t>
  </si>
  <si>
    <t>Truckee</t>
  </si>
  <si>
    <t>Lake Tahoe</t>
  </si>
  <si>
    <t>16050101_NV</t>
  </si>
  <si>
    <t>16050102_CA</t>
  </si>
  <si>
    <t>16050102_NV</t>
  </si>
  <si>
    <t>16050103_NV</t>
  </si>
  <si>
    <t>Pyramid-Winnemucca Lakes</t>
  </si>
  <si>
    <t>16050104_NV</t>
  </si>
  <si>
    <t>Granite Springs Valley</t>
  </si>
  <si>
    <t>16050201_CA</t>
  </si>
  <si>
    <t>Carson</t>
  </si>
  <si>
    <t>Upper Carson</t>
  </si>
  <si>
    <t>16050201_NV</t>
  </si>
  <si>
    <t>16050202_NV</t>
  </si>
  <si>
    <t>Middle Carson</t>
  </si>
  <si>
    <t>16050203_NV</t>
  </si>
  <si>
    <t>Carson Desert</t>
  </si>
  <si>
    <t>16050301_CA</t>
  </si>
  <si>
    <t>Walker</t>
  </si>
  <si>
    <t>East Walker</t>
  </si>
  <si>
    <t>16050301_NV</t>
  </si>
  <si>
    <t>16050302_CA</t>
  </si>
  <si>
    <t>West Walker</t>
  </si>
  <si>
    <t>16050302_NV</t>
  </si>
  <si>
    <t>16050303_NV</t>
  </si>
  <si>
    <t>16050304_NV</t>
  </si>
  <si>
    <t>Walker Lake</t>
  </si>
  <si>
    <t>16060001_NV</t>
  </si>
  <si>
    <t>Central Nevada Desert Basins</t>
  </si>
  <si>
    <t>Dixie Valley</t>
  </si>
  <si>
    <t>16060002_NV</t>
  </si>
  <si>
    <t>Gabbs Valley</t>
  </si>
  <si>
    <t>16060003_NV</t>
  </si>
  <si>
    <t>Southern Big Smoky Valley</t>
  </si>
  <si>
    <t>16060004_NV</t>
  </si>
  <si>
    <t>Northern Big Smoky Valley</t>
  </si>
  <si>
    <t>16060005_NV</t>
  </si>
  <si>
    <t>Diamond-Monitor Valleys</t>
  </si>
  <si>
    <t>16060006_NV</t>
  </si>
  <si>
    <t>Little Smoky-Newark Valleys</t>
  </si>
  <si>
    <t>16060007_NV</t>
  </si>
  <si>
    <t>Long-Ruby Valleys</t>
  </si>
  <si>
    <t>16060008_NV</t>
  </si>
  <si>
    <t>Spring-Steptoe Valleys</t>
  </si>
  <si>
    <t>16060009_NV</t>
  </si>
  <si>
    <t>Dry Lake Valley</t>
  </si>
  <si>
    <t>16060010_CA</t>
  </si>
  <si>
    <t>Fish Lake-Soda Spring Valleys</t>
  </si>
  <si>
    <t>16060010_NV</t>
  </si>
  <si>
    <t>16060011_NV</t>
  </si>
  <si>
    <t>Ralston-Stone Cabin Valleys</t>
  </si>
  <si>
    <t>16060012_NV</t>
  </si>
  <si>
    <t>Hot Creek-Railroad Valleys</t>
  </si>
  <si>
    <t>16060013_NV</t>
  </si>
  <si>
    <t>Cactus-Sarcobatus Flats</t>
  </si>
  <si>
    <t>16060014_NV</t>
  </si>
  <si>
    <t>Sand Spring-Tikaboo Valleys</t>
  </si>
  <si>
    <t>16060015_CA</t>
  </si>
  <si>
    <t>Ivanpah-Pahrump Valleys</t>
  </si>
  <si>
    <t>16060015_NV</t>
  </si>
  <si>
    <t>17010101_ID</t>
  </si>
  <si>
    <t>Kootenai</t>
  </si>
  <si>
    <t>Upper Kootenai</t>
  </si>
  <si>
    <t>17010101_MT</t>
  </si>
  <si>
    <t>17010102_MT</t>
  </si>
  <si>
    <t>Fisher</t>
  </si>
  <si>
    <t>17010103_MT</t>
  </si>
  <si>
    <t>Yaak</t>
  </si>
  <si>
    <t>17010104_ID</t>
  </si>
  <si>
    <t>Lower Kootenai</t>
  </si>
  <si>
    <t>17010104_MT</t>
  </si>
  <si>
    <t>17010105_ID</t>
  </si>
  <si>
    <t>Moyie</t>
  </si>
  <si>
    <t>17010105_MT</t>
  </si>
  <si>
    <t>17010106_MT</t>
  </si>
  <si>
    <t>17010201_MT</t>
  </si>
  <si>
    <t>Pend Oreille</t>
  </si>
  <si>
    <t>Upper Clark Fork</t>
  </si>
  <si>
    <t>17010202_MT</t>
  </si>
  <si>
    <t>Flint-Rock</t>
  </si>
  <si>
    <t>17010203_MT</t>
  </si>
  <si>
    <t>Blackfoot</t>
  </si>
  <si>
    <t>17010204_MT</t>
  </si>
  <si>
    <t>Middle Clark Fork</t>
  </si>
  <si>
    <t>17010205_MT</t>
  </si>
  <si>
    <t>Bitterroot</t>
  </si>
  <si>
    <t>17010206_MT</t>
  </si>
  <si>
    <t>North Fork Flathead</t>
  </si>
  <si>
    <t>17010207_MT</t>
  </si>
  <si>
    <t>Middle Fork Flathead</t>
  </si>
  <si>
    <t>17010208_MT</t>
  </si>
  <si>
    <t>Flathead Lake</t>
  </si>
  <si>
    <t>17010209_MT</t>
  </si>
  <si>
    <t>South Fork Flathead</t>
  </si>
  <si>
    <t>17010210_MT</t>
  </si>
  <si>
    <t>17010211_MT</t>
  </si>
  <si>
    <t>Swan</t>
  </si>
  <si>
    <t>17010212_MT</t>
  </si>
  <si>
    <t>Lower Flathead</t>
  </si>
  <si>
    <t>17010213_ID</t>
  </si>
  <si>
    <t>Lower Clark Fork</t>
  </si>
  <si>
    <t>17010213_MT</t>
  </si>
  <si>
    <t>17010214_ID</t>
  </si>
  <si>
    <t>Pend Oreille Lake</t>
  </si>
  <si>
    <t>17010214_WA</t>
  </si>
  <si>
    <t>WA</t>
  </si>
  <si>
    <t>17010215_ID</t>
  </si>
  <si>
    <t>Priest</t>
  </si>
  <si>
    <t>17010215_WA</t>
  </si>
  <si>
    <t>17010216_ID</t>
  </si>
  <si>
    <t>17010216_WA</t>
  </si>
  <si>
    <t>17010301_ID</t>
  </si>
  <si>
    <t>Spokane</t>
  </si>
  <si>
    <t>Upper Coeur D Alene</t>
  </si>
  <si>
    <t>17010302_ID</t>
  </si>
  <si>
    <t>South Fork Coeur D Alene</t>
  </si>
  <si>
    <t>17010303_ID</t>
  </si>
  <si>
    <t>Coeur D Alene Lake</t>
  </si>
  <si>
    <t>17010303_WA</t>
  </si>
  <si>
    <t>17010304_ID</t>
  </si>
  <si>
    <t>St. Joe</t>
  </si>
  <si>
    <t>17010305_ID</t>
  </si>
  <si>
    <t>Upper Spokane</t>
  </si>
  <si>
    <t>17010305_WA</t>
  </si>
  <si>
    <t>17010306_ID</t>
  </si>
  <si>
    <t>Hangman</t>
  </si>
  <si>
    <t>17010306_WA</t>
  </si>
  <si>
    <t>17010307_WA</t>
  </si>
  <si>
    <t>Lower Spokane</t>
  </si>
  <si>
    <t>17010308_ID</t>
  </si>
  <si>
    <t>Little Spokane</t>
  </si>
  <si>
    <t>17010308_WA</t>
  </si>
  <si>
    <t>17020001_WA</t>
  </si>
  <si>
    <t>Upper Columbia</t>
  </si>
  <si>
    <t>Franklin D</t>
  </si>
  <si>
    <t>17020002_WA</t>
  </si>
  <si>
    <t>Kettle</t>
  </si>
  <si>
    <t>17020003_WA</t>
  </si>
  <si>
    <t>Colville</t>
  </si>
  <si>
    <t>17020004_WA</t>
  </si>
  <si>
    <t>Sanpoil</t>
  </si>
  <si>
    <t>17020005_WA</t>
  </si>
  <si>
    <t>Chief Joseph</t>
  </si>
  <si>
    <t>17020006_WA</t>
  </si>
  <si>
    <t>Okanogan</t>
  </si>
  <si>
    <t>17020007_WA</t>
  </si>
  <si>
    <t>Similkameen</t>
  </si>
  <si>
    <t>17020008_WA</t>
  </si>
  <si>
    <t>Methow</t>
  </si>
  <si>
    <t>17020009_WA</t>
  </si>
  <si>
    <t>Lake Chelan</t>
  </si>
  <si>
    <t>17020010_WA</t>
  </si>
  <si>
    <t>Upper Columbia-Entiat</t>
  </si>
  <si>
    <t>17020011_WA</t>
  </si>
  <si>
    <t>Wenatchee</t>
  </si>
  <si>
    <t>17020012_WA</t>
  </si>
  <si>
    <t>Moses Coulee</t>
  </si>
  <si>
    <t>17020013_WA</t>
  </si>
  <si>
    <t>Upper Crab</t>
  </si>
  <si>
    <t>17020014_WA</t>
  </si>
  <si>
    <t>Banks Lake</t>
  </si>
  <si>
    <t>17020015_WA</t>
  </si>
  <si>
    <t>Lower Crab</t>
  </si>
  <si>
    <t>17020016_WA</t>
  </si>
  <si>
    <t>Upper Columbia-Priest Rapids</t>
  </si>
  <si>
    <t>17030001_WA</t>
  </si>
  <si>
    <t>Yakima</t>
  </si>
  <si>
    <t>Upper Yakima</t>
  </si>
  <si>
    <t>17030002_WA</t>
  </si>
  <si>
    <t>Naches</t>
  </si>
  <si>
    <t>17030003_WA</t>
  </si>
  <si>
    <t>Lower Yakima</t>
  </si>
  <si>
    <t>17040101_WY</t>
  </si>
  <si>
    <t>Snake Headwaters</t>
  </si>
  <si>
    <t>17040102_WY</t>
  </si>
  <si>
    <t>Gros Ventre</t>
  </si>
  <si>
    <t>17040103_WY</t>
  </si>
  <si>
    <t>Greys-Hobock</t>
  </si>
  <si>
    <t>17040104_ID</t>
  </si>
  <si>
    <t>Palisades</t>
  </si>
  <si>
    <t>17040104_WY</t>
  </si>
  <si>
    <t>17040105_ID</t>
  </si>
  <si>
    <t>17040105_WY</t>
  </si>
  <si>
    <t>17040201_ID</t>
  </si>
  <si>
    <t>Idaho Falls</t>
  </si>
  <si>
    <t>17040202_ID</t>
  </si>
  <si>
    <t>Upper Henrys</t>
  </si>
  <si>
    <t>17040202_WY</t>
  </si>
  <si>
    <t>17040203_ID</t>
  </si>
  <si>
    <t>Lower Henrys</t>
  </si>
  <si>
    <t>17040203_WY</t>
  </si>
  <si>
    <t>17040204_ID</t>
  </si>
  <si>
    <t>17040204_WY</t>
  </si>
  <si>
    <t>17040205_ID</t>
  </si>
  <si>
    <t>17040206_ID</t>
  </si>
  <si>
    <t>American Falls</t>
  </si>
  <si>
    <t>17040207_ID</t>
  </si>
  <si>
    <t>17040208_ID</t>
  </si>
  <si>
    <t>Portneuf</t>
  </si>
  <si>
    <t>17040209_ID</t>
  </si>
  <si>
    <t>Lake Walcott</t>
  </si>
  <si>
    <t>17040210_ID</t>
  </si>
  <si>
    <t>17040211_ID</t>
  </si>
  <si>
    <t>17040211_NV</t>
  </si>
  <si>
    <t>17040212_ID</t>
  </si>
  <si>
    <t>Upper Snake-Rock</t>
  </si>
  <si>
    <t>17040213_ID</t>
  </si>
  <si>
    <t>Salmon Falls</t>
  </si>
  <si>
    <t>17040213_NV</t>
  </si>
  <si>
    <t>17040214_ID</t>
  </si>
  <si>
    <t>Beaver-Camas</t>
  </si>
  <si>
    <t>17040215_ID</t>
  </si>
  <si>
    <t>17040216_ID</t>
  </si>
  <si>
    <t>Birch</t>
  </si>
  <si>
    <t>17040217_ID</t>
  </si>
  <si>
    <t>Little Lost</t>
  </si>
  <si>
    <t>17040218_ID</t>
  </si>
  <si>
    <t>Big Lost</t>
  </si>
  <si>
    <t>17040219_ID</t>
  </si>
  <si>
    <t>Big Wood</t>
  </si>
  <si>
    <t>17040220_ID</t>
  </si>
  <si>
    <t>Camas</t>
  </si>
  <si>
    <t>17040221_ID</t>
  </si>
  <si>
    <t>Little Wood</t>
  </si>
  <si>
    <t>17050101_ID</t>
  </si>
  <si>
    <t>Middle Snake-Boise</t>
  </si>
  <si>
    <t>C.J. Strike Reservoir</t>
  </si>
  <si>
    <t>17050102_ID</t>
  </si>
  <si>
    <t>Bruneau</t>
  </si>
  <si>
    <t>17050102_NV</t>
  </si>
  <si>
    <t>17050103_ID</t>
  </si>
  <si>
    <t>Middle Snake-Succor</t>
  </si>
  <si>
    <t>17050103_OR</t>
  </si>
  <si>
    <t>17050104_ID</t>
  </si>
  <si>
    <t>Upper Owyhee</t>
  </si>
  <si>
    <t>17050104_NV</t>
  </si>
  <si>
    <t>17050105_ID</t>
  </si>
  <si>
    <t>South Fork Owyhee</t>
  </si>
  <si>
    <t>17050105_NV</t>
  </si>
  <si>
    <t>17050105_OR</t>
  </si>
  <si>
    <t>17050106_ID</t>
  </si>
  <si>
    <t>East Little Owyhee</t>
  </si>
  <si>
    <t>17050106_NV</t>
  </si>
  <si>
    <t>17050106_OR</t>
  </si>
  <si>
    <t>17050107_ID</t>
  </si>
  <si>
    <t>Middle Owyhee</t>
  </si>
  <si>
    <t>17050107_NV</t>
  </si>
  <si>
    <t>17050107_OR</t>
  </si>
  <si>
    <t>17050108_ID</t>
  </si>
  <si>
    <t>17050108_OR</t>
  </si>
  <si>
    <t>17050109_OR</t>
  </si>
  <si>
    <t>Crooked-Rattlesnake</t>
  </si>
  <si>
    <t>17050110_OR</t>
  </si>
  <si>
    <t>Lower Owyhee</t>
  </si>
  <si>
    <t>17050111_ID</t>
  </si>
  <si>
    <t>North and Middle Forks Boise</t>
  </si>
  <si>
    <t>17050112_ID</t>
  </si>
  <si>
    <t>Boise-Mores</t>
  </si>
  <si>
    <t>17050113_ID</t>
  </si>
  <si>
    <t>South Fork Boise</t>
  </si>
  <si>
    <t>17050114_ID</t>
  </si>
  <si>
    <t>Lower Boise</t>
  </si>
  <si>
    <t>17050115_ID</t>
  </si>
  <si>
    <t>Middle Snake-Payette</t>
  </si>
  <si>
    <t>17050115_OR</t>
  </si>
  <si>
    <t>17050116_OR</t>
  </si>
  <si>
    <t>Upper Malheur</t>
  </si>
  <si>
    <t>17050117_OR</t>
  </si>
  <si>
    <t>Lower Malheur</t>
  </si>
  <si>
    <t>17050118_OR</t>
  </si>
  <si>
    <t>Bully</t>
  </si>
  <si>
    <t>17050119_OR</t>
  </si>
  <si>
    <t>Wiilow</t>
  </si>
  <si>
    <t>17050120_ID</t>
  </si>
  <si>
    <t>South Fork Payette</t>
  </si>
  <si>
    <t>17050121_ID</t>
  </si>
  <si>
    <t>Middle Fork Payette</t>
  </si>
  <si>
    <t>17050122_ID</t>
  </si>
  <si>
    <t>Payette</t>
  </si>
  <si>
    <t>17050123_ID</t>
  </si>
  <si>
    <t>North Fork Payette</t>
  </si>
  <si>
    <t>17050124_ID</t>
  </si>
  <si>
    <t>Weiser</t>
  </si>
  <si>
    <t>17050201_ID</t>
  </si>
  <si>
    <t>Middle Snake-Powder</t>
  </si>
  <si>
    <t>Brownlee Reservoir</t>
  </si>
  <si>
    <t>17050201_OR</t>
  </si>
  <si>
    <t>17050202_OR</t>
  </si>
  <si>
    <t>Burnt</t>
  </si>
  <si>
    <t>17050203_OR</t>
  </si>
  <si>
    <t>17060101_ID</t>
  </si>
  <si>
    <t>Lower Snake</t>
  </si>
  <si>
    <t>Hells Canyon</t>
  </si>
  <si>
    <t>17060101_OR</t>
  </si>
  <si>
    <t>17060102_OR</t>
  </si>
  <si>
    <t>Imnaha</t>
  </si>
  <si>
    <t>17060103_ID</t>
  </si>
  <si>
    <t>Lower Snake-Asotin</t>
  </si>
  <si>
    <t>17060103_OR</t>
  </si>
  <si>
    <t>17060103_WA</t>
  </si>
  <si>
    <t>17060104_OR</t>
  </si>
  <si>
    <t>Upper Grande Ronde</t>
  </si>
  <si>
    <t>17060105_OR</t>
  </si>
  <si>
    <t>Wallowa</t>
  </si>
  <si>
    <t>17060106_ID</t>
  </si>
  <si>
    <t>Lower Grande Ronde</t>
  </si>
  <si>
    <t>17060106_OR</t>
  </si>
  <si>
    <t>17060106_WA</t>
  </si>
  <si>
    <t>17060107_ID</t>
  </si>
  <si>
    <t>Lower Snake-Tucannon</t>
  </si>
  <si>
    <t>17060107_WA</t>
  </si>
  <si>
    <t>17060108_ID</t>
  </si>
  <si>
    <t>Palouse</t>
  </si>
  <si>
    <t>17060108_WA</t>
  </si>
  <si>
    <t>17060109_ID</t>
  </si>
  <si>
    <t>17060109_WA</t>
  </si>
  <si>
    <t>17060110_WA</t>
  </si>
  <si>
    <t>17060201_ID</t>
  </si>
  <si>
    <t>Salmon</t>
  </si>
  <si>
    <t>Upper Salmon</t>
  </si>
  <si>
    <t>17060202_ID</t>
  </si>
  <si>
    <t>Pashimeroi</t>
  </si>
  <si>
    <t>17060203_ID</t>
  </si>
  <si>
    <t>Middle Salmon-Panther</t>
  </si>
  <si>
    <t>17060204_ID</t>
  </si>
  <si>
    <t>Lemhi</t>
  </si>
  <si>
    <t>17060205_ID</t>
  </si>
  <si>
    <t>Upper Middle Fork Salmon</t>
  </si>
  <si>
    <t>17060206_ID</t>
  </si>
  <si>
    <t>Lower Middle Fork Salmon</t>
  </si>
  <si>
    <t>17060207_ID</t>
  </si>
  <si>
    <t>Middle Salmon-Chamberlain</t>
  </si>
  <si>
    <t>17060208_ID</t>
  </si>
  <si>
    <t>South Fork Salmon</t>
  </si>
  <si>
    <t>17060209_ID</t>
  </si>
  <si>
    <t>Lower Salmon</t>
  </si>
  <si>
    <t>17060210_ID</t>
  </si>
  <si>
    <t>Little Salmon</t>
  </si>
  <si>
    <t>17060301_ID</t>
  </si>
  <si>
    <t>Clearwater</t>
  </si>
  <si>
    <t>Upper Selway</t>
  </si>
  <si>
    <t>17060302_ID</t>
  </si>
  <si>
    <t>Lower Selway</t>
  </si>
  <si>
    <t>17060303_ID</t>
  </si>
  <si>
    <t>Lochsa</t>
  </si>
  <si>
    <t>17060304_ID</t>
  </si>
  <si>
    <t>Middle Fork Clearwater</t>
  </si>
  <si>
    <t>17060305_ID</t>
  </si>
  <si>
    <t>South Fork Clearwater</t>
  </si>
  <si>
    <t>17060306_ID</t>
  </si>
  <si>
    <t>17060306_WA</t>
  </si>
  <si>
    <t>17060307_ID</t>
  </si>
  <si>
    <t>Upper North Fork Clearwater</t>
  </si>
  <si>
    <t>17060308_ID</t>
  </si>
  <si>
    <t>Lower North Fork Clearwater</t>
  </si>
  <si>
    <t>17070101_OR</t>
  </si>
  <si>
    <t>Middle Columbia</t>
  </si>
  <si>
    <t>Middle Columbia-Lake Wallula</t>
  </si>
  <si>
    <t>17070101_WA</t>
  </si>
  <si>
    <t>17070102_OR</t>
  </si>
  <si>
    <t>Walla Walla</t>
  </si>
  <si>
    <t>17070102_WA</t>
  </si>
  <si>
    <t>17070103_OR</t>
  </si>
  <si>
    <t>Umatilla</t>
  </si>
  <si>
    <t>17070104_OR</t>
  </si>
  <si>
    <t>17070105_OR</t>
  </si>
  <si>
    <t>Middle Columbia-Hood</t>
  </si>
  <si>
    <t>17070105_WA</t>
  </si>
  <si>
    <t>17070106_WA</t>
  </si>
  <si>
    <t>Klickitat</t>
  </si>
  <si>
    <t>17070201_OR</t>
  </si>
  <si>
    <t>John Day</t>
  </si>
  <si>
    <t>Upper John Day</t>
  </si>
  <si>
    <t>17070202_OR</t>
  </si>
  <si>
    <t>North Fork John Day</t>
  </si>
  <si>
    <t>17070203_OR</t>
  </si>
  <si>
    <t>Middle Fork John Day</t>
  </si>
  <si>
    <t>17070204_OR</t>
  </si>
  <si>
    <t>Lower John Day</t>
  </si>
  <si>
    <t>17070301_OR</t>
  </si>
  <si>
    <t>Deschutes</t>
  </si>
  <si>
    <t>Upper Deschutes</t>
  </si>
  <si>
    <t>17070302_OR</t>
  </si>
  <si>
    <t>Little Deschutes</t>
  </si>
  <si>
    <t>17070303_OR</t>
  </si>
  <si>
    <t>Beaver-South Fork</t>
  </si>
  <si>
    <t>17070304_OR</t>
  </si>
  <si>
    <t>Upper Crooked</t>
  </si>
  <si>
    <t>17070305_OR</t>
  </si>
  <si>
    <t>Lower Crooked</t>
  </si>
  <si>
    <t>17070306_OR</t>
  </si>
  <si>
    <t>Lower Deschutes</t>
  </si>
  <si>
    <t>17070307_OR</t>
  </si>
  <si>
    <t>Trout</t>
  </si>
  <si>
    <t>17080001_OR</t>
  </si>
  <si>
    <t>Lower Columbia</t>
  </si>
  <si>
    <t>Lower Columbia-Sandy</t>
  </si>
  <si>
    <t>17080001_WA</t>
  </si>
  <si>
    <t>17080002_WA</t>
  </si>
  <si>
    <t>Lewis</t>
  </si>
  <si>
    <t>17080003_OR</t>
  </si>
  <si>
    <t>Lower Columbia-Clatskanie</t>
  </si>
  <si>
    <t>17080003_WA</t>
  </si>
  <si>
    <t>17080004_WA</t>
  </si>
  <si>
    <t>Upper Cowlitz</t>
  </si>
  <si>
    <t>17080005_WA</t>
  </si>
  <si>
    <t>Lower Cowlitz</t>
  </si>
  <si>
    <t>17080006_OR</t>
  </si>
  <si>
    <t>17080006_WA</t>
  </si>
  <si>
    <t>17090001_OR</t>
  </si>
  <si>
    <t>Willamette</t>
  </si>
  <si>
    <t>Middle Fork Willamette</t>
  </si>
  <si>
    <t>17090002_OR</t>
  </si>
  <si>
    <t>Coast Fork Willamette</t>
  </si>
  <si>
    <t>17090003_OR</t>
  </si>
  <si>
    <t>Upper Willamette</t>
  </si>
  <si>
    <t>17090004_OR</t>
  </si>
  <si>
    <t>Mckenzie</t>
  </si>
  <si>
    <t>17090005_OR</t>
  </si>
  <si>
    <t>North Santiam</t>
  </si>
  <si>
    <t>17090006_OR</t>
  </si>
  <si>
    <t>South Santiam</t>
  </si>
  <si>
    <t>17090007_OR</t>
  </si>
  <si>
    <t>Middle Willamette</t>
  </si>
  <si>
    <t>17090008_OR</t>
  </si>
  <si>
    <t>Yamhill</t>
  </si>
  <si>
    <t>17090009_OR</t>
  </si>
  <si>
    <t>Molalla-Pudding</t>
  </si>
  <si>
    <t>17090010_OR</t>
  </si>
  <si>
    <t>Tualatin</t>
  </si>
  <si>
    <t>17090011_OR</t>
  </si>
  <si>
    <t>Clackamas</t>
  </si>
  <si>
    <t>17090012_OR</t>
  </si>
  <si>
    <t>Lower Willamette</t>
  </si>
  <si>
    <t>17090012_WA</t>
  </si>
  <si>
    <t>17100101_WA</t>
  </si>
  <si>
    <t>Washington Coastal</t>
  </si>
  <si>
    <t>Hoh-Quillayute</t>
  </si>
  <si>
    <t>17100102_WA</t>
  </si>
  <si>
    <t>Queets-Quinault</t>
  </si>
  <si>
    <t>17100103_WA</t>
  </si>
  <si>
    <t>Upper Chehalis</t>
  </si>
  <si>
    <t>17100104_WA</t>
  </si>
  <si>
    <t>Lower Chehalis</t>
  </si>
  <si>
    <t>17100105_WA</t>
  </si>
  <si>
    <t>Grays Harbor</t>
  </si>
  <si>
    <t>17100106_WA</t>
  </si>
  <si>
    <t>Willapa Bay</t>
  </si>
  <si>
    <t>17100201_OR</t>
  </si>
  <si>
    <t>Northern Oregon Coastal</t>
  </si>
  <si>
    <t>Necanicum</t>
  </si>
  <si>
    <t>17100202_OR</t>
  </si>
  <si>
    <t>Nehalem</t>
  </si>
  <si>
    <t>17100203_OR</t>
  </si>
  <si>
    <t>Wilson-Trusk-Nestuccu</t>
  </si>
  <si>
    <t>17100204_OR</t>
  </si>
  <si>
    <t>Siletz-Yaquina</t>
  </si>
  <si>
    <t>17100205_OR</t>
  </si>
  <si>
    <t>Alsea</t>
  </si>
  <si>
    <t>17100206_OR</t>
  </si>
  <si>
    <t>Siuslaw</t>
  </si>
  <si>
    <t>17100207_OR</t>
  </si>
  <si>
    <t>Siltcoos</t>
  </si>
  <si>
    <t>17100301_OR</t>
  </si>
  <si>
    <t>Southern Oregon Coastal</t>
  </si>
  <si>
    <t>North Umpqua</t>
  </si>
  <si>
    <t>17100302_OR</t>
  </si>
  <si>
    <t>South Umpqua</t>
  </si>
  <si>
    <t>17100303_OR</t>
  </si>
  <si>
    <t>Umpqua</t>
  </si>
  <si>
    <t>17100304_OR</t>
  </si>
  <si>
    <t>Coos</t>
  </si>
  <si>
    <t>17100305_OR</t>
  </si>
  <si>
    <t>Coquille</t>
  </si>
  <si>
    <t>17100306_OR</t>
  </si>
  <si>
    <t>Sixes</t>
  </si>
  <si>
    <t>17100307_OR</t>
  </si>
  <si>
    <t>Upper Rogue</t>
  </si>
  <si>
    <t>17100308_OR</t>
  </si>
  <si>
    <t>Middle Rogue</t>
  </si>
  <si>
    <t>17100309_CA</t>
  </si>
  <si>
    <t>Applegate</t>
  </si>
  <si>
    <t>17100309_OR</t>
  </si>
  <si>
    <t>17100310_OR</t>
  </si>
  <si>
    <t>Lower Rogue</t>
  </si>
  <si>
    <t>17100311_CA</t>
  </si>
  <si>
    <t>17100311_OR</t>
  </si>
  <si>
    <t>17100312_CA</t>
  </si>
  <si>
    <t>Chetco</t>
  </si>
  <si>
    <t>17100312_OR</t>
  </si>
  <si>
    <t>17110001_WA</t>
  </si>
  <si>
    <t>Puget Sound</t>
  </si>
  <si>
    <t>Fraser</t>
  </si>
  <si>
    <t>17110002_WA</t>
  </si>
  <si>
    <t>Straight of Georgia</t>
  </si>
  <si>
    <t>17110003_WA</t>
  </si>
  <si>
    <t>San Juan Islands</t>
  </si>
  <si>
    <t>17110004_WA</t>
  </si>
  <si>
    <t>Nooksack</t>
  </si>
  <si>
    <t>17110005_WA</t>
  </si>
  <si>
    <t>Upper Skagit</t>
  </si>
  <si>
    <t>17110006_WA</t>
  </si>
  <si>
    <t>Sauk</t>
  </si>
  <si>
    <t>17110007_WA</t>
  </si>
  <si>
    <t>Lower Skagit</t>
  </si>
  <si>
    <t>17110008_WA</t>
  </si>
  <si>
    <t>Stillaguamish</t>
  </si>
  <si>
    <t>17110009_WA</t>
  </si>
  <si>
    <t>Skykomish</t>
  </si>
  <si>
    <t>17110010_WA</t>
  </si>
  <si>
    <t>Snoqualmie</t>
  </si>
  <si>
    <t>17110011_WA</t>
  </si>
  <si>
    <t>Snohomish</t>
  </si>
  <si>
    <t>17110012_WA</t>
  </si>
  <si>
    <t>Lake Washington</t>
  </si>
  <si>
    <t>17110013_WA</t>
  </si>
  <si>
    <t>Duwamish</t>
  </si>
  <si>
    <t>17110014_WA</t>
  </si>
  <si>
    <t>Puyallup</t>
  </si>
  <si>
    <t>17110015_WA</t>
  </si>
  <si>
    <t>Nisqually</t>
  </si>
  <si>
    <t>17110016_WA</t>
  </si>
  <si>
    <t>17110017_WA</t>
  </si>
  <si>
    <t>Skokomish</t>
  </si>
  <si>
    <t>17110018_WA</t>
  </si>
  <si>
    <t>Hood Canal</t>
  </si>
  <si>
    <t>17110019_WA</t>
  </si>
  <si>
    <t>17110020_WA</t>
  </si>
  <si>
    <t>Dungeness-Elwha</t>
  </si>
  <si>
    <t>17110021_WA</t>
  </si>
  <si>
    <t>Crescent-Hoko</t>
  </si>
  <si>
    <t>17120001_OR</t>
  </si>
  <si>
    <t>Oregon Closed Basins</t>
  </si>
  <si>
    <t>Harney-Malheur Lakes</t>
  </si>
  <si>
    <t>17120002_OR</t>
  </si>
  <si>
    <t>Silvies</t>
  </si>
  <si>
    <t>17120003_OR</t>
  </si>
  <si>
    <t>Donner and Blitzen</t>
  </si>
  <si>
    <t>17120004_OR</t>
  </si>
  <si>
    <t>17120005_OR</t>
  </si>
  <si>
    <t>Summer Lake</t>
  </si>
  <si>
    <t>17120006_OR</t>
  </si>
  <si>
    <t>Lake Abert</t>
  </si>
  <si>
    <t>17120007_CA</t>
  </si>
  <si>
    <t>Warner Lakes</t>
  </si>
  <si>
    <t>17120007_NV</t>
  </si>
  <si>
    <t>17120007_OR</t>
  </si>
  <si>
    <t>17120008_NV</t>
  </si>
  <si>
    <t>Guano</t>
  </si>
  <si>
    <t>17120008_OR</t>
  </si>
  <si>
    <t>17120009_NV</t>
  </si>
  <si>
    <t>Alvord Lake</t>
  </si>
  <si>
    <t>17120009_OR</t>
  </si>
  <si>
    <t>18010101_CA</t>
  </si>
  <si>
    <t>Northern California Coastal</t>
  </si>
  <si>
    <t>18010101_OR</t>
  </si>
  <si>
    <t>18010102_CA</t>
  </si>
  <si>
    <t>Mad-Redwood</t>
  </si>
  <si>
    <t>18010103_CA</t>
  </si>
  <si>
    <t>Upper Eel</t>
  </si>
  <si>
    <t>18010104_CA</t>
  </si>
  <si>
    <t>Middle Fork Eel</t>
  </si>
  <si>
    <t>18010105_CA</t>
  </si>
  <si>
    <t>Lower Eel</t>
  </si>
  <si>
    <t>18010106_CA</t>
  </si>
  <si>
    <t>South Fork Eel</t>
  </si>
  <si>
    <t>18010107_CA</t>
  </si>
  <si>
    <t>Mattole</t>
  </si>
  <si>
    <t>18010108_CA</t>
  </si>
  <si>
    <t>Big-Navarro-Garcia</t>
  </si>
  <si>
    <t>18010109_CA</t>
  </si>
  <si>
    <t>Gualala-Salmon</t>
  </si>
  <si>
    <t>18010110_CA</t>
  </si>
  <si>
    <t>Russian</t>
  </si>
  <si>
    <t>18010201_OR</t>
  </si>
  <si>
    <t>Klamath</t>
  </si>
  <si>
    <t>Willamson</t>
  </si>
  <si>
    <t>18010202_OR</t>
  </si>
  <si>
    <t>Sprague</t>
  </si>
  <si>
    <t>18010203_OR</t>
  </si>
  <si>
    <t>Upper Klamath Lake</t>
  </si>
  <si>
    <t>18010204_CA</t>
  </si>
  <si>
    <t>Lost</t>
  </si>
  <si>
    <t>18010204_OR</t>
  </si>
  <si>
    <t>18010205_CA</t>
  </si>
  <si>
    <t>Butte</t>
  </si>
  <si>
    <t>18010205_OR</t>
  </si>
  <si>
    <t>18010206_CA</t>
  </si>
  <si>
    <t>Upper Klamath</t>
  </si>
  <si>
    <t>18010206_OR</t>
  </si>
  <si>
    <t>18010207_CA</t>
  </si>
  <si>
    <t>Shasta</t>
  </si>
  <si>
    <t>18010208_CA</t>
  </si>
  <si>
    <t>Scott</t>
  </si>
  <si>
    <t>18010209_CA</t>
  </si>
  <si>
    <t>Lower Klamath</t>
  </si>
  <si>
    <t>18010209_OR</t>
  </si>
  <si>
    <t>18010210_CA</t>
  </si>
  <si>
    <t>18010211_CA</t>
  </si>
  <si>
    <t>Trinity</t>
  </si>
  <si>
    <t>18010212_CA</t>
  </si>
  <si>
    <t>South Fork Trinity</t>
  </si>
  <si>
    <t>18020001_CA</t>
  </si>
  <si>
    <t>Upper Sacramento</t>
  </si>
  <si>
    <t>Goose Lake</t>
  </si>
  <si>
    <t>18020001_OR</t>
  </si>
  <si>
    <t>18020002_CA</t>
  </si>
  <si>
    <t>Upper Pit</t>
  </si>
  <si>
    <t>18020003_CA</t>
  </si>
  <si>
    <t>Lower Pit</t>
  </si>
  <si>
    <t>18020004_CA</t>
  </si>
  <si>
    <t>McCloud</t>
  </si>
  <si>
    <t>18020005_CA</t>
  </si>
  <si>
    <t>Sacramento Headwaters</t>
  </si>
  <si>
    <t>18020104_CA</t>
  </si>
  <si>
    <t>Lower Sacramento</t>
  </si>
  <si>
    <t>Sacramento-Stone Corral</t>
  </si>
  <si>
    <t>18020111_CA</t>
  </si>
  <si>
    <t>Lower American</t>
  </si>
  <si>
    <t>18020115_CA</t>
  </si>
  <si>
    <t>Upper Stony</t>
  </si>
  <si>
    <t>18020116_CA</t>
  </si>
  <si>
    <t>Upper Cache</t>
  </si>
  <si>
    <t>18020121_CA</t>
  </si>
  <si>
    <t>North Fork Feather</t>
  </si>
  <si>
    <t>18020122_CA</t>
  </si>
  <si>
    <t>East Branch North Fork Feather</t>
  </si>
  <si>
    <t>18020123_CA</t>
  </si>
  <si>
    <t>Middle Fork Feather</t>
  </si>
  <si>
    <t>18020125_CA</t>
  </si>
  <si>
    <t>Upper Yuba</t>
  </si>
  <si>
    <t>18020126_CA</t>
  </si>
  <si>
    <t>18020128_CA</t>
  </si>
  <si>
    <t>North Fork American</t>
  </si>
  <si>
    <t>18020129_CA</t>
  </si>
  <si>
    <t>South Fork American</t>
  </si>
  <si>
    <t>18020151_CA</t>
  </si>
  <si>
    <t>Cow Creek</t>
  </si>
  <si>
    <t>18020152_CA</t>
  </si>
  <si>
    <t>Cottonwood Creek</t>
  </si>
  <si>
    <t>18020153_CA</t>
  </si>
  <si>
    <t>Battle Creek</t>
  </si>
  <si>
    <t>18020154_CA</t>
  </si>
  <si>
    <t>Clear Creek-Sacramento River</t>
  </si>
  <si>
    <t>18020155_CA</t>
  </si>
  <si>
    <t>Paynes Creek-Sacramento River</t>
  </si>
  <si>
    <t>18020156_CA</t>
  </si>
  <si>
    <t>Thomes Creek-Sacramento River</t>
  </si>
  <si>
    <t>18020157_CA</t>
  </si>
  <si>
    <t>Big Chico Creek-Sacramento River</t>
  </si>
  <si>
    <t>18020158_CA</t>
  </si>
  <si>
    <t>Butte Creek</t>
  </si>
  <si>
    <t>18020159_CA</t>
  </si>
  <si>
    <t>Honcut Headwaters-Lower Feather</t>
  </si>
  <si>
    <t>18020161_CA</t>
  </si>
  <si>
    <t>Upper Coon-Upper Auburn</t>
  </si>
  <si>
    <t>18020162_CA</t>
  </si>
  <si>
    <t>Upper Putah</t>
  </si>
  <si>
    <t>18020163_CA</t>
  </si>
  <si>
    <t>18030001_CA</t>
  </si>
  <si>
    <t>Tulare-Buena Vista Lakes</t>
  </si>
  <si>
    <t>Upper Kern</t>
  </si>
  <si>
    <t>18030002_CA</t>
  </si>
  <si>
    <t>South Fork Kern</t>
  </si>
  <si>
    <t>18030003_CA</t>
  </si>
  <si>
    <t>Middle Kern-Upper Tehachapi-Grapevine</t>
  </si>
  <si>
    <t>18030004_CA</t>
  </si>
  <si>
    <t>Upper Poso</t>
  </si>
  <si>
    <t>18030005_CA</t>
  </si>
  <si>
    <t>Upper Deer-Upper White</t>
  </si>
  <si>
    <t>18030006_CA</t>
  </si>
  <si>
    <t>Upper Tule</t>
  </si>
  <si>
    <t>18030007_CA</t>
  </si>
  <si>
    <t>Upper Kaweah</t>
  </si>
  <si>
    <t>18030009_CA</t>
  </si>
  <si>
    <t>Upper Dry</t>
  </si>
  <si>
    <t>18030010_CA</t>
  </si>
  <si>
    <t>Upper King</t>
  </si>
  <si>
    <t>18030012_CA</t>
  </si>
  <si>
    <t>Tulare Lake Bed</t>
  </si>
  <si>
    <t>18040001_CA</t>
  </si>
  <si>
    <t>San Joaquin</t>
  </si>
  <si>
    <t>Middle San Joaquin-Lower Chowchilla</t>
  </si>
  <si>
    <t>18040002_CA</t>
  </si>
  <si>
    <t>Lower San Joaquin River</t>
  </si>
  <si>
    <t>18040003_CA</t>
  </si>
  <si>
    <t>San Joaquin Delta</t>
  </si>
  <si>
    <t>18040006_CA</t>
  </si>
  <si>
    <t>Upper San Joaquin</t>
  </si>
  <si>
    <t>18040007_CA</t>
  </si>
  <si>
    <t>Fresno River</t>
  </si>
  <si>
    <t>18040008_CA</t>
  </si>
  <si>
    <t>Upper Merced</t>
  </si>
  <si>
    <t>18040009_CA</t>
  </si>
  <si>
    <t>Upper Tuolumne</t>
  </si>
  <si>
    <t>18040010_CA</t>
  </si>
  <si>
    <t>Upper Stanislaus</t>
  </si>
  <si>
    <t>18040011_CA</t>
  </si>
  <si>
    <t>Upper Calaveras California</t>
  </si>
  <si>
    <t>18040012_CA</t>
  </si>
  <si>
    <t>Upper Mokelumne</t>
  </si>
  <si>
    <t>18040013_CA</t>
  </si>
  <si>
    <t>Upper Consumnes</t>
  </si>
  <si>
    <t>18040014_CA</t>
  </si>
  <si>
    <t>Panoche-San Luis Reservoir</t>
  </si>
  <si>
    <t>18040051_CA</t>
  </si>
  <si>
    <t>Rock Creek-French Camp Slough</t>
  </si>
  <si>
    <t>18050001_CA</t>
  </si>
  <si>
    <t>San Francisco Bay</t>
  </si>
  <si>
    <t>Suisun Bay</t>
  </si>
  <si>
    <t>18050002_CA</t>
  </si>
  <si>
    <t>San Pablo Bay</t>
  </si>
  <si>
    <t>18050003_CA</t>
  </si>
  <si>
    <t>Coyote</t>
  </si>
  <si>
    <t>18050004_CA</t>
  </si>
  <si>
    <t>18050005_CA</t>
  </si>
  <si>
    <t>Tomales-Drake Bays</t>
  </si>
  <si>
    <t>18050006_CA</t>
  </si>
  <si>
    <t>San Francisco Coastal South</t>
  </si>
  <si>
    <t>18060002_CA</t>
  </si>
  <si>
    <t>Central California Coastal</t>
  </si>
  <si>
    <t>Pajaro</t>
  </si>
  <si>
    <t>18060003_CA</t>
  </si>
  <si>
    <t>Carrizo Plain</t>
  </si>
  <si>
    <t>18060004_CA</t>
  </si>
  <si>
    <t>Estrella</t>
  </si>
  <si>
    <t>18060005_CA</t>
  </si>
  <si>
    <t>Salinas</t>
  </si>
  <si>
    <t>18060006_CA</t>
  </si>
  <si>
    <t>Central Coastal</t>
  </si>
  <si>
    <t>18060007_CA</t>
  </si>
  <si>
    <t>Cuyama</t>
  </si>
  <si>
    <t>18060008_CA</t>
  </si>
  <si>
    <t>18060009_CA</t>
  </si>
  <si>
    <t>18060010_CA</t>
  </si>
  <si>
    <t>Santa Ynez</t>
  </si>
  <si>
    <t>18060013_CA</t>
  </si>
  <si>
    <t>Santa Barbara Coastal</t>
  </si>
  <si>
    <t>18060014_CA</t>
  </si>
  <si>
    <t>Santa Barbara Channel Islands</t>
  </si>
  <si>
    <t>18060015_CA</t>
  </si>
  <si>
    <t>18070101_CA</t>
  </si>
  <si>
    <t>Ventura-San Gabriel Coastal</t>
  </si>
  <si>
    <t>Ventura</t>
  </si>
  <si>
    <t>18070102_CA</t>
  </si>
  <si>
    <t>Santa Clara</t>
  </si>
  <si>
    <t>18070103_CA</t>
  </si>
  <si>
    <t>Calleguas</t>
  </si>
  <si>
    <t>18070104_CA</t>
  </si>
  <si>
    <t>Santa Monica Bay</t>
  </si>
  <si>
    <t>18070105_CA</t>
  </si>
  <si>
    <t>Los Angeles</t>
  </si>
  <si>
    <t>18070106_CA</t>
  </si>
  <si>
    <t>18070107_CA</t>
  </si>
  <si>
    <t>San Pedro Channel Islands</t>
  </si>
  <si>
    <t>18070201_CA</t>
  </si>
  <si>
    <t>Santa Ana</t>
  </si>
  <si>
    <t>Seal Beach</t>
  </si>
  <si>
    <t>18070202_CA</t>
  </si>
  <si>
    <t>18070203_CA</t>
  </si>
  <si>
    <t>18070204_CA</t>
  </si>
  <si>
    <t>Newport Bay</t>
  </si>
  <si>
    <t>18070301_CA</t>
  </si>
  <si>
    <t>Laguna-San Diego Coastal</t>
  </si>
  <si>
    <t>Aliso-San Onofre</t>
  </si>
  <si>
    <t>18070302_CA</t>
  </si>
  <si>
    <t>Santa Margarita</t>
  </si>
  <si>
    <t>18070303_CA</t>
  </si>
  <si>
    <t>San Luis Rey-Escondido</t>
  </si>
  <si>
    <t>18070304_CA</t>
  </si>
  <si>
    <t>San Diego</t>
  </si>
  <si>
    <t>18070305_CA</t>
  </si>
  <si>
    <t>Cottonwood-Tijuana</t>
  </si>
  <si>
    <t>18080001_CA</t>
  </si>
  <si>
    <t>North Lahontan</t>
  </si>
  <si>
    <t>Surprise Valley</t>
  </si>
  <si>
    <t>18080001_NV</t>
  </si>
  <si>
    <t>18080002_CA</t>
  </si>
  <si>
    <t>Madeline Plains</t>
  </si>
  <si>
    <t>18080002_NV</t>
  </si>
  <si>
    <t>18080003_CA</t>
  </si>
  <si>
    <t>Honey-Eagle Lakes</t>
  </si>
  <si>
    <t>18080003_NV</t>
  </si>
  <si>
    <t>18090101_CA</t>
  </si>
  <si>
    <t>Mono-Owens Lakes</t>
  </si>
  <si>
    <t>Mono Lake</t>
  </si>
  <si>
    <t>18090101_NV</t>
  </si>
  <si>
    <t>18090102_CA</t>
  </si>
  <si>
    <t>Crowley Lake</t>
  </si>
  <si>
    <t>18090102_NV</t>
  </si>
  <si>
    <t>18090103_CA</t>
  </si>
  <si>
    <t>Owens Lake</t>
  </si>
  <si>
    <t>18090201_CA</t>
  </si>
  <si>
    <t>Northern Mojave</t>
  </si>
  <si>
    <t>Eureka-Saline Valleys</t>
  </si>
  <si>
    <t>18090201_NV</t>
  </si>
  <si>
    <t>18090202_CA</t>
  </si>
  <si>
    <t>Upper Amargosa</t>
  </si>
  <si>
    <t>18090202_NV</t>
  </si>
  <si>
    <t>18090203_CA</t>
  </si>
  <si>
    <t>Death Valley-Lower Amargosa</t>
  </si>
  <si>
    <t>18090203_NV</t>
  </si>
  <si>
    <t>18090204_CA</t>
  </si>
  <si>
    <t>Panamint Valley</t>
  </si>
  <si>
    <t>18090205_CA</t>
  </si>
  <si>
    <t>Indian Wells-Searles Valleys</t>
  </si>
  <si>
    <t>18090206_CA</t>
  </si>
  <si>
    <t>Antelope-Fremont Valleys</t>
  </si>
  <si>
    <t>18090207_CA</t>
  </si>
  <si>
    <t>Coyote-Cuddeback Lakes</t>
  </si>
  <si>
    <t>18090208_CA</t>
  </si>
  <si>
    <t>Mojave</t>
  </si>
  <si>
    <t>18100100_CA</t>
  </si>
  <si>
    <t>Southern Mojave</t>
  </si>
  <si>
    <t>18100201_CA</t>
  </si>
  <si>
    <t>Salton Sea</t>
  </si>
  <si>
    <t>Whitewater River</t>
  </si>
  <si>
    <t>18100202_CA</t>
  </si>
  <si>
    <t>Carrizo Creek</t>
  </si>
  <si>
    <t>18100203_CA</t>
  </si>
  <si>
    <t>San Felipe Creek</t>
  </si>
  <si>
    <t>18100204_CA</t>
  </si>
  <si>
    <t>HUC8_ST</t>
  </si>
  <si>
    <t>Irr_Acres</t>
  </si>
  <si>
    <t>IrrAc_2030</t>
  </si>
  <si>
    <t>AG_CONSUM_2010_AFY</t>
  </si>
  <si>
    <t>AG_CONSUM_2030_AFY</t>
  </si>
  <si>
    <t>http://www.ut.nrcs.usda.gov/technical/engineering/irrigation_guide.html</t>
  </si>
  <si>
    <r>
      <t xml:space="preserve">*Ag water use taken from </t>
    </r>
    <r>
      <rPr>
        <i/>
        <sz val="11"/>
        <color theme="1"/>
        <rFont val="Calibri"/>
        <family val="2"/>
        <scheme val="minor"/>
      </rPr>
      <t>Utah's Water Resouces</t>
    </r>
    <r>
      <rPr>
        <sz val="11"/>
        <color theme="1"/>
        <rFont val="Calibri"/>
        <family val="2"/>
        <scheme val="minor"/>
      </rPr>
      <t>, 2001.  Prorated from HUC 6 to HUC 8 by irrigated acres.  Values interpolated from 2020 and 2050 estimates.     *Crop evapotranspiration as reflected by Net Irrigation Requirements computed based on irrigated land distribution, crop type, and crop net water requirements.  Water requirements from USDA 2007, irrigated land use from UDWR 2004 - 2009.</t>
    </r>
  </si>
  <si>
    <t>http://www.water.utah.gov/m&amp;i/default.asp</t>
  </si>
  <si>
    <t>http://water.usgs.gov/watuse/data/2005/index.html</t>
  </si>
  <si>
    <t>http://nrwrt1.nr.state.ut.us/wrinfo/policy/ground.htm</t>
  </si>
  <si>
    <t>Link</t>
  </si>
  <si>
    <t>Data Type</t>
  </si>
  <si>
    <t>Source</t>
  </si>
  <si>
    <t>USGS Cnty Water Use 2005</t>
  </si>
  <si>
    <t>USGS Cnty Water Use 1995</t>
  </si>
  <si>
    <t>http://water.usgs.gov/watuse/spread95.html</t>
  </si>
  <si>
    <t>USGS H8 Water Use 1995</t>
  </si>
  <si>
    <t>USDA Utah crop water use 2007</t>
  </si>
  <si>
    <t>USDA National Engineering Handbook Irrigation Guide</t>
  </si>
  <si>
    <t>http://policy.nrcs.usda.gov/OpenNonWebContent.aspx?content=17837.wba</t>
  </si>
  <si>
    <t>Per Capita M&amp;I Water Use by County</t>
  </si>
  <si>
    <t>2010 Census Block Population Values</t>
  </si>
  <si>
    <t>http://gis.utah.gov/sgid</t>
  </si>
  <si>
    <t>Auqifer Boundaries</t>
  </si>
  <si>
    <t>http://www.nationalatlas.gov/index.html</t>
  </si>
  <si>
    <t>Groundwater Poly Map</t>
  </si>
  <si>
    <t>ALL_SOURCES - DELTA_DEMAND</t>
  </si>
  <si>
    <t>UNAPPROPRIATED_SOURCES - DELTA DEMAND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</si>
</sst>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6" formatCode="#.00"/>
    <numFmt numFmtId="167" formatCode="#."/>
    <numFmt numFmtId="168" formatCode="m\o\n\th\ d\,\ yyyy"/>
    <numFmt numFmtId="169" formatCode="&quot;$&quot;#,##0"/>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2"/>
      <color theme="1"/>
      <name val="Calibri"/>
      <family val="2"/>
      <scheme val="minor"/>
    </font>
    <font>
      <sz val="11"/>
      <color indexed="8"/>
      <name val="Calibri"/>
      <family val="2"/>
    </font>
    <font>
      <sz val="10"/>
      <name val="MS Sans Serif"/>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
      <color indexed="8"/>
      <name val="Courier"/>
      <family val="3"/>
    </font>
    <font>
      <b/>
      <sz val="1"/>
      <color indexed="8"/>
      <name val="Courier"/>
      <family val="3"/>
    </font>
    <font>
      <u/>
      <sz val="10"/>
      <color indexed="12"/>
      <name val="Arial"/>
      <family val="2"/>
    </font>
    <font>
      <sz val="12"/>
      <color theme="1"/>
      <name val="Calibri"/>
      <family val="2"/>
      <scheme val="minor"/>
    </font>
    <font>
      <sz val="12"/>
      <color indexed="8"/>
      <name val="Calibri"/>
      <family val="2"/>
    </font>
    <font>
      <b/>
      <sz val="11"/>
      <name val="Calibri"/>
      <family val="2"/>
      <scheme val="minor"/>
    </font>
    <font>
      <sz val="12"/>
      <color rgb="FFFF0000"/>
      <name val="Calibri"/>
      <family val="2"/>
      <scheme val="minor"/>
    </font>
    <font>
      <u/>
      <sz val="11"/>
      <color theme="10"/>
      <name val="Calibri"/>
      <family val="2"/>
    </font>
    <font>
      <i/>
      <sz val="11"/>
      <color theme="1"/>
      <name val="Calibri"/>
      <family val="2"/>
      <scheme val="minor"/>
    </font>
    <font>
      <b/>
      <u/>
      <sz val="14"/>
      <color theme="1"/>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4" tint="0.39997558519241921"/>
        <bgColor indexed="64"/>
      </patternFill>
    </fill>
    <fill>
      <patternFill patternType="solid">
        <fgColor rgb="FFCCFF99"/>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theme="1" tint="0.49998474074526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s>
  <cellStyleXfs count="348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xf numFmtId="0" fontId="22"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22" fillId="0" borderId="0"/>
    <xf numFmtId="0" fontId="1" fillId="0" borderId="0"/>
    <xf numFmtId="0" fontId="22" fillId="0" borderId="0"/>
    <xf numFmtId="0" fontId="23" fillId="0" borderId="0"/>
    <xf numFmtId="0" fontId="1" fillId="0" borderId="0"/>
    <xf numFmtId="0" fontId="23" fillId="0" borderId="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61" borderId="17" applyNumberFormat="0" applyAlignment="0" applyProtection="0"/>
    <xf numFmtId="0" fontId="26" fillId="61" borderId="17" applyNumberFormat="0" applyAlignment="0" applyProtection="0"/>
    <xf numFmtId="0" fontId="27" fillId="62" borderId="18" applyNumberFormat="0" applyAlignment="0" applyProtection="0"/>
    <xf numFmtId="0" fontId="27" fillId="62" borderId="18"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168" fontId="40" fillId="0" borderId="0">
      <protection locked="0"/>
    </xf>
    <xf numFmtId="0" fontId="28" fillId="0" borderId="0" applyNumberFormat="0" applyFill="0" applyBorder="0" applyAlignment="0" applyProtection="0"/>
    <xf numFmtId="0" fontId="28" fillId="0" borderId="0" applyNumberFormat="0" applyFill="0" applyBorder="0" applyAlignment="0" applyProtection="0"/>
    <xf numFmtId="166" fontId="40" fillId="0" borderId="0">
      <protection locked="0"/>
    </xf>
    <xf numFmtId="0" fontId="29" fillId="45" borderId="0" applyNumberFormat="0" applyBorder="0" applyAlignment="0" applyProtection="0"/>
    <xf numFmtId="0" fontId="29" fillId="45" borderId="0" applyNumberFormat="0" applyBorder="0" applyAlignment="0" applyProtection="0"/>
    <xf numFmtId="0" fontId="30" fillId="0" borderId="19" applyNumberFormat="0" applyFill="0" applyAlignment="0" applyProtection="0"/>
    <xf numFmtId="0" fontId="30" fillId="0" borderId="19"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41" fillId="0" borderId="0">
      <protection locked="0"/>
    </xf>
    <xf numFmtId="167" fontId="41" fillId="0" borderId="0">
      <protection locked="0"/>
    </xf>
    <xf numFmtId="0" fontId="33" fillId="48" borderId="17" applyNumberFormat="0" applyAlignment="0" applyProtection="0"/>
    <xf numFmtId="0" fontId="33" fillId="48" borderId="17"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35" fillId="63" borderId="0" applyNumberFormat="0" applyBorder="0" applyAlignment="0" applyProtection="0"/>
    <xf numFmtId="0" fontId="35" fillId="63" borderId="0" applyNumberFormat="0" applyBorder="0" applyAlignment="0" applyProtection="0"/>
    <xf numFmtId="0" fontId="23" fillId="0" borderId="0"/>
    <xf numFmtId="0" fontId="23" fillId="0" borderId="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3" fillId="0" borderId="0"/>
    <xf numFmtId="0" fontId="1" fillId="0" borderId="0"/>
    <xf numFmtId="0" fontId="23" fillId="0" borderId="0"/>
    <xf numFmtId="0" fontId="1" fillId="0" borderId="0"/>
    <xf numFmtId="0" fontId="22"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168" fontId="40" fillId="0" borderId="0">
      <protection locked="0"/>
    </xf>
    <xf numFmtId="166" fontId="40" fillId="0" borderId="0">
      <protection locked="0"/>
    </xf>
    <xf numFmtId="167" fontId="41" fillId="0" borderId="0">
      <protection locked="0"/>
    </xf>
    <xf numFmtId="167" fontId="41" fillId="0" borderId="0">
      <protection locked="0"/>
    </xf>
    <xf numFmtId="0" fontId="23" fillId="0" borderId="0"/>
    <xf numFmtId="0" fontId="22" fillId="0" borderId="0"/>
    <xf numFmtId="0" fontId="23" fillId="0" borderId="0"/>
    <xf numFmtId="0" fontId="23" fillId="0" borderId="0"/>
    <xf numFmtId="0" fontId="1" fillId="0" borderId="0"/>
    <xf numFmtId="0" fontId="23" fillId="0" borderId="0"/>
    <xf numFmtId="0" fontId="22" fillId="0" borderId="0"/>
    <xf numFmtId="0" fontId="22" fillId="0" borderId="0"/>
    <xf numFmtId="0" fontId="22" fillId="0" borderId="0"/>
    <xf numFmtId="0" fontId="1"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1" fillId="0" borderId="0"/>
    <xf numFmtId="0" fontId="1" fillId="0" borderId="0"/>
    <xf numFmtId="0" fontId="1" fillId="0" borderId="0"/>
    <xf numFmtId="0" fontId="23" fillId="0" borderId="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4" fillId="53"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60" borderId="0" applyNumberFormat="0" applyBorder="0" applyAlignment="0" applyProtection="0"/>
    <xf numFmtId="0" fontId="25" fillId="44" borderId="0" applyNumberFormat="0" applyBorder="0" applyAlignment="0" applyProtection="0"/>
    <xf numFmtId="0" fontId="26" fillId="61" borderId="17" applyNumberFormat="0" applyAlignment="0" applyProtection="0"/>
    <xf numFmtId="0" fontId="27" fillId="62" borderId="18" applyNumberFormat="0" applyAlignment="0" applyProtection="0"/>
    <xf numFmtId="43" fontId="23" fillId="0" borderId="0" applyFont="0" applyFill="0" applyBorder="0" applyAlignment="0" applyProtection="0"/>
    <xf numFmtId="0" fontId="28" fillId="0" borderId="0" applyNumberFormat="0" applyFill="0" applyBorder="0" applyAlignment="0" applyProtection="0"/>
    <xf numFmtId="0" fontId="29" fillId="45"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48" borderId="17" applyNumberFormat="0" applyAlignment="0" applyProtection="0"/>
    <xf numFmtId="0" fontId="34" fillId="0" borderId="22" applyNumberFormat="0" applyFill="0" applyAlignment="0" applyProtection="0"/>
    <xf numFmtId="0" fontId="35" fillId="63" borderId="0" applyNumberFormat="0" applyBorder="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9" fontId="23" fillId="0" borderId="0" applyFont="0" applyFill="0" applyBorder="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22" fillId="0" borderId="0"/>
    <xf numFmtId="43"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1" fillId="0" borderId="0"/>
    <xf numFmtId="0" fontId="1" fillId="0" borderId="0"/>
    <xf numFmtId="0" fontId="22" fillId="0" borderId="0"/>
    <xf numFmtId="0" fontId="22" fillId="0" borderId="0"/>
    <xf numFmtId="0" fontId="1" fillId="0" borderId="0"/>
    <xf numFmtId="0" fontId="22" fillId="0" borderId="0"/>
    <xf numFmtId="9" fontId="23"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4" fillId="53"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60" borderId="0" applyNumberFormat="0" applyBorder="0" applyAlignment="0" applyProtection="0"/>
    <xf numFmtId="0" fontId="25" fillId="44" borderId="0" applyNumberFormat="0" applyBorder="0" applyAlignment="0" applyProtection="0"/>
    <xf numFmtId="0" fontId="26" fillId="61" borderId="17" applyNumberFormat="0" applyAlignment="0" applyProtection="0"/>
    <xf numFmtId="0" fontId="27" fillId="62" borderId="18" applyNumberFormat="0" applyAlignment="0" applyProtection="0"/>
    <xf numFmtId="43" fontId="23" fillId="0" borderId="0" applyFont="0" applyFill="0" applyBorder="0" applyAlignment="0" applyProtection="0"/>
    <xf numFmtId="0" fontId="28" fillId="0" borderId="0" applyNumberFormat="0" applyFill="0" applyBorder="0" applyAlignment="0" applyProtection="0"/>
    <xf numFmtId="0" fontId="29" fillId="45"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48" borderId="17" applyNumberFormat="0" applyAlignment="0" applyProtection="0"/>
    <xf numFmtId="0" fontId="34" fillId="0" borderId="22" applyNumberFormat="0" applyFill="0" applyAlignment="0" applyProtection="0"/>
    <xf numFmtId="0" fontId="35" fillId="63" borderId="0" applyNumberFormat="0" applyBorder="0" applyAlignment="0" applyProtection="0"/>
    <xf numFmtId="0" fontId="23" fillId="64" borderId="23" applyNumberFormat="0" applyFont="0" applyAlignment="0" applyProtection="0"/>
    <xf numFmtId="0" fontId="36" fillId="61" borderId="24" applyNumberFormat="0" applyAlignment="0" applyProtection="0"/>
    <xf numFmtId="9" fontId="23" fillId="0" borderId="0" applyFont="0" applyFill="0" applyBorder="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3"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3" fillId="0" borderId="0"/>
    <xf numFmtId="0" fontId="1" fillId="0" borderId="0"/>
    <xf numFmtId="0" fontId="23" fillId="0" borderId="0"/>
    <xf numFmtId="0" fontId="21" fillId="43" borderId="0" applyNumberFormat="0" applyBorder="0" applyAlignment="0" applyProtection="0"/>
    <xf numFmtId="0" fontId="24" fillId="5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4" fillId="58"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49" borderId="0" applyNumberFormat="0" applyBorder="0" applyAlignment="0" applyProtection="0"/>
    <xf numFmtId="0" fontId="21" fillId="52" borderId="0" applyNumberFormat="0" applyBorder="0" applyAlignment="0" applyProtection="0"/>
    <xf numFmtId="0" fontId="24" fillId="53" borderId="0" applyNumberFormat="0" applyBorder="0" applyAlignment="0" applyProtection="0"/>
    <xf numFmtId="0" fontId="21" fillId="5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60" borderId="0" applyNumberFormat="0" applyBorder="0" applyAlignment="0" applyProtection="0"/>
    <xf numFmtId="0" fontId="25" fillId="44" borderId="0" applyNumberFormat="0" applyBorder="0" applyAlignment="0" applyProtection="0"/>
    <xf numFmtId="0" fontId="26" fillId="61" borderId="17" applyNumberFormat="0" applyAlignment="0" applyProtection="0"/>
    <xf numFmtId="0" fontId="24" fillId="60" borderId="0" applyNumberFormat="0" applyBorder="0" applyAlignment="0" applyProtection="0"/>
    <xf numFmtId="0" fontId="27" fillId="62" borderId="18" applyNumberFormat="0" applyAlignment="0" applyProtection="0"/>
    <xf numFmtId="43" fontId="23" fillId="0" borderId="0" applyFont="0" applyFill="0" applyBorder="0" applyAlignment="0" applyProtection="0"/>
    <xf numFmtId="0" fontId="28" fillId="0" borderId="0" applyNumberFormat="0" applyFill="0" applyBorder="0" applyAlignment="0" applyProtection="0"/>
    <xf numFmtId="0" fontId="29" fillId="45"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48" borderId="17" applyNumberFormat="0" applyAlignment="0" applyProtection="0"/>
    <xf numFmtId="0" fontId="34" fillId="0" borderId="22" applyNumberFormat="0" applyFill="0" applyAlignment="0" applyProtection="0"/>
    <xf numFmtId="0" fontId="35" fillId="63" borderId="0" applyNumberFormat="0" applyBorder="0" applyAlignment="0" applyProtection="0"/>
    <xf numFmtId="0" fontId="24" fillId="55" borderId="0" applyNumberFormat="0" applyBorder="0" applyAlignment="0" applyProtection="0"/>
    <xf numFmtId="0" fontId="23" fillId="64" borderId="23" applyNumberFormat="0" applyFont="0" applyAlignment="0" applyProtection="0"/>
    <xf numFmtId="0" fontId="36" fillId="61" borderId="24" applyNumberFormat="0" applyAlignment="0" applyProtection="0"/>
    <xf numFmtId="9" fontId="23" fillId="0" borderId="0" applyFont="0" applyFill="0" applyBorder="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1" fillId="43" borderId="0" applyNumberFormat="0" applyBorder="0" applyAlignment="0" applyProtection="0"/>
    <xf numFmtId="0" fontId="31" fillId="0" borderId="20" applyNumberFormat="0" applyFill="0" applyAlignment="0" applyProtection="0"/>
    <xf numFmtId="0" fontId="21" fillId="50" borderId="0" applyNumberFormat="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21" fillId="52" borderId="0" applyNumberFormat="0" applyBorder="0" applyAlignment="0" applyProtection="0"/>
    <xf numFmtId="0" fontId="1" fillId="0" borderId="0"/>
    <xf numFmtId="0" fontId="1" fillId="0" borderId="0"/>
    <xf numFmtId="0" fontId="24" fillId="55" borderId="0" applyNumberFormat="0" applyBorder="0" applyAlignment="0" applyProtection="0"/>
    <xf numFmtId="0" fontId="1" fillId="0" borderId="0"/>
    <xf numFmtId="0"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1" fillId="49" borderId="0" applyNumberFormat="0" applyBorder="0" applyAlignment="0" applyProtection="0"/>
    <xf numFmtId="9" fontId="23" fillId="0" borderId="0" applyFont="0" applyFill="0" applyBorder="0" applyAlignment="0" applyProtection="0"/>
    <xf numFmtId="0" fontId="30" fillId="0" borderId="19" applyNumberFormat="0" applyFill="0" applyAlignment="0" applyProtection="0"/>
    <xf numFmtId="0" fontId="21" fillId="48" borderId="0" applyNumberFormat="0" applyBorder="0" applyAlignment="0" applyProtection="0"/>
    <xf numFmtId="0" fontId="25" fillId="44" borderId="0" applyNumberFormat="0" applyBorder="0" applyAlignment="0" applyProtection="0"/>
    <xf numFmtId="0" fontId="21" fillId="44" borderId="0" applyNumberFormat="0" applyBorder="0" applyAlignment="0" applyProtection="0"/>
    <xf numFmtId="0" fontId="21" fillId="46" borderId="0" applyNumberFormat="0" applyBorder="0" applyAlignment="0" applyProtection="0"/>
    <xf numFmtId="0" fontId="36" fillId="61" borderId="24" applyNumberFormat="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9" fillId="45" borderId="0" applyNumberFormat="0" applyBorder="0" applyAlignment="0" applyProtection="0"/>
    <xf numFmtId="43" fontId="23" fillId="0" borderId="0" applyFont="0" applyFill="0" applyBorder="0" applyAlignment="0" applyProtection="0"/>
    <xf numFmtId="0" fontId="35" fillId="63" borderId="0" applyNumberFormat="0" applyBorder="0" applyAlignment="0" applyProtection="0"/>
    <xf numFmtId="0" fontId="21" fillId="49" borderId="0" applyNumberFormat="0" applyBorder="0" applyAlignment="0" applyProtection="0"/>
    <xf numFmtId="0" fontId="33" fillId="48" borderId="17" applyNumberFormat="0" applyAlignment="0" applyProtection="0"/>
    <xf numFmtId="0" fontId="24" fillId="57" borderId="0" applyNumberFormat="0" applyBorder="0" applyAlignment="0" applyProtection="0"/>
    <xf numFmtId="0" fontId="24" fillId="51" borderId="0" applyNumberFormat="0" applyBorder="0" applyAlignment="0" applyProtection="0"/>
    <xf numFmtId="0" fontId="27" fillId="62" borderId="18" applyNumberFormat="0" applyAlignment="0" applyProtection="0"/>
    <xf numFmtId="0" fontId="26" fillId="61" borderId="17" applyNumberFormat="0" applyAlignment="0" applyProtection="0"/>
    <xf numFmtId="0" fontId="23" fillId="0" borderId="0"/>
    <xf numFmtId="0" fontId="38" fillId="0" borderId="25" applyNumberFormat="0" applyFill="0" applyAlignment="0" applyProtection="0"/>
    <xf numFmtId="0" fontId="24" fillId="56" borderId="0" applyNumberFormat="0" applyBorder="0" applyAlignment="0" applyProtection="0"/>
    <xf numFmtId="0" fontId="24" fillId="50" borderId="0" applyNumberFormat="0" applyBorder="0" applyAlignment="0" applyProtection="0"/>
    <xf numFmtId="0" fontId="23" fillId="64" borderId="23" applyNumberFormat="0" applyFont="0" applyAlignment="0" applyProtection="0"/>
    <xf numFmtId="0" fontId="24" fillId="54" borderId="0" applyNumberFormat="0" applyBorder="0" applyAlignment="0" applyProtection="0"/>
    <xf numFmtId="0" fontId="24" fillId="59" borderId="0" applyNumberFormat="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1" fillId="47" borderId="0" applyNumberFormat="0" applyBorder="0" applyAlignment="0" applyProtection="0"/>
    <xf numFmtId="0" fontId="32" fillId="0" borderId="21" applyNumberFormat="0" applyFill="0" applyAlignment="0" applyProtection="0"/>
    <xf numFmtId="0" fontId="21" fillId="46" borderId="0" applyNumberFormat="0" applyBorder="0" applyAlignment="0" applyProtection="0"/>
    <xf numFmtId="0" fontId="34" fillId="0" borderId="22" applyNumberFormat="0" applyFill="0" applyAlignment="0" applyProtection="0"/>
    <xf numFmtId="0" fontId="24" fillId="54" borderId="0" applyNumberFormat="0" applyBorder="0" applyAlignment="0" applyProtection="0"/>
    <xf numFmtId="0" fontId="21" fillId="45" borderId="0" applyNumberFormat="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1" fillId="0" borderId="0"/>
    <xf numFmtId="0" fontId="21" fillId="0" borderId="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 fillId="8" borderId="8" applyNumberFormat="0" applyFont="0" applyAlignment="0" applyProtection="0"/>
    <xf numFmtId="0" fontId="23" fillId="0" borderId="0"/>
    <xf numFmtId="0" fontId="23" fillId="0" borderId="0"/>
    <xf numFmtId="0" fontId="23" fillId="0" borderId="0"/>
    <xf numFmtId="0" fontId="1" fillId="0" borderId="0"/>
    <xf numFmtId="0" fontId="1" fillId="8" borderId="8"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1" fillId="19"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43" fontId="23" fillId="0" borderId="0" applyFont="0" applyFill="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7"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23" fillId="0" borderId="0"/>
    <xf numFmtId="0" fontId="1" fillId="30"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22" fillId="0" borderId="0"/>
    <xf numFmtId="0" fontId="1" fillId="27" borderId="0" applyNumberFormat="0" applyBorder="0" applyAlignment="0" applyProtection="0"/>
    <xf numFmtId="0" fontId="1" fillId="15" borderId="0" applyNumberFormat="0" applyBorder="0" applyAlignment="0" applyProtection="0"/>
    <xf numFmtId="0" fontId="22" fillId="0" borderId="0"/>
    <xf numFmtId="0" fontId="22" fillId="0" borderId="0"/>
    <xf numFmtId="0" fontId="23" fillId="0" borderId="0"/>
    <xf numFmtId="0" fontId="23"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0" borderId="0"/>
    <xf numFmtId="0" fontId="23" fillId="0" borderId="0"/>
    <xf numFmtId="0" fontId="1"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1" fillId="0" borderId="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1" fillId="0" borderId="0"/>
    <xf numFmtId="0" fontId="33" fillId="48" borderId="17" applyNumberFormat="0" applyAlignment="0" applyProtection="0"/>
    <xf numFmtId="0" fontId="33" fillId="48" borderId="17" applyNumberFormat="0" applyAlignment="0" applyProtection="0"/>
    <xf numFmtId="9" fontId="1" fillId="0" borderId="0" applyFont="0" applyFill="0" applyBorder="0" applyAlignment="0" applyProtection="0"/>
    <xf numFmtId="0" fontId="1"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1" fillId="0" borderId="0"/>
    <xf numFmtId="43" fontId="1" fillId="0" borderId="0" applyFont="0" applyFill="0" applyBorder="0" applyAlignment="0" applyProtection="0"/>
    <xf numFmtId="0" fontId="1" fillId="0" borderId="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0" borderId="0"/>
    <xf numFmtId="0" fontId="1" fillId="0" borderId="0"/>
    <xf numFmtId="0" fontId="22" fillId="0" borderId="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42" fillId="0" borderId="0" applyNumberFormat="0" applyFill="0" applyBorder="0" applyAlignment="0" applyProtection="0">
      <alignment vertical="top"/>
      <protection locked="0"/>
    </xf>
    <xf numFmtId="0" fontId="23"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3" fillId="0" borderId="0"/>
    <xf numFmtId="9" fontId="23" fillId="0" borderId="0" applyFont="0" applyFill="0" applyBorder="0" applyAlignment="0" applyProtection="0"/>
    <xf numFmtId="0" fontId="22" fillId="0" borderId="0"/>
    <xf numFmtId="0" fontId="22" fillId="0" borderId="0"/>
    <xf numFmtId="0" fontId="22" fillId="0" borderId="0"/>
    <xf numFmtId="0" fontId="23"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2"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36" fillId="61" borderId="24" applyNumberFormat="0" applyAlignment="0" applyProtection="0"/>
    <xf numFmtId="0" fontId="22" fillId="0" borderId="0"/>
    <xf numFmtId="9" fontId="23" fillId="0" borderId="0" applyFont="0" applyFill="0" applyBorder="0" applyAlignment="0" applyProtection="0"/>
    <xf numFmtId="0" fontId="23" fillId="0" borderId="0"/>
    <xf numFmtId="0" fontId="36" fillId="61" borderId="24" applyNumberFormat="0" applyAlignment="0" applyProtection="0"/>
    <xf numFmtId="0" fontId="22" fillId="0" borderId="0"/>
    <xf numFmtId="0" fontId="22" fillId="0" borderId="0"/>
    <xf numFmtId="0" fontId="38" fillId="0" borderId="25" applyNumberFormat="0" applyFill="0" applyAlignment="0" applyProtection="0"/>
    <xf numFmtId="0" fontId="22"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2" fillId="0" borderId="0"/>
    <xf numFmtId="9" fontId="23" fillId="0" borderId="0" applyFont="0" applyFill="0" applyBorder="0" applyAlignment="0" applyProtection="0"/>
    <xf numFmtId="0" fontId="22" fillId="0" borderId="0"/>
    <xf numFmtId="0" fontId="23" fillId="64" borderId="23" applyNumberFormat="0" applyFont="0" applyAlignment="0" applyProtection="0"/>
    <xf numFmtId="0" fontId="23" fillId="0" borderId="0"/>
    <xf numFmtId="0" fontId="38" fillId="0" borderId="25" applyNumberFormat="0" applyFill="0" applyAlignment="0" applyProtection="0"/>
    <xf numFmtId="0" fontId="23" fillId="0" borderId="0"/>
    <xf numFmtId="0" fontId="22" fillId="0" borderId="0"/>
    <xf numFmtId="0" fontId="38" fillId="0" borderId="25"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36" fillId="61" borderId="24" applyNumberFormat="0" applyAlignment="0" applyProtection="0"/>
    <xf numFmtId="0" fontId="22" fillId="0" borderId="0"/>
    <xf numFmtId="0" fontId="23" fillId="0" borderId="0"/>
    <xf numFmtId="0" fontId="23" fillId="0" borderId="0"/>
    <xf numFmtId="0" fontId="22" fillId="0" borderId="0"/>
    <xf numFmtId="0" fontId="22" fillId="0" borderId="0"/>
    <xf numFmtId="0" fontId="23" fillId="64" borderId="23" applyNumberFormat="0" applyFont="0" applyAlignment="0" applyProtection="0"/>
    <xf numFmtId="0" fontId="26" fillId="61" borderId="17"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0" borderId="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0" borderId="0"/>
    <xf numFmtId="0" fontId="38" fillId="0" borderId="25" applyNumberFormat="0" applyFill="0" applyAlignment="0" applyProtection="0"/>
    <xf numFmtId="0" fontId="22" fillId="0" borderId="0"/>
    <xf numFmtId="0" fontId="23" fillId="64" borderId="23" applyNumberFormat="0" applyFont="0" applyAlignment="0" applyProtection="0"/>
    <xf numFmtId="0" fontId="22" fillId="0" borderId="0"/>
    <xf numFmtId="0" fontId="23" fillId="0" borderId="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3" fillId="48" borderId="17"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6" fillId="61" borderId="17"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3" fillId="48"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3" fillId="48" borderId="17" applyNumberFormat="0" applyAlignment="0" applyProtection="0"/>
    <xf numFmtId="0" fontId="21"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8" fillId="0" borderId="25" applyNumberFormat="0" applyFill="0" applyAlignment="0" applyProtection="0"/>
    <xf numFmtId="0" fontId="26" fillId="61"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36" fillId="61" borderId="24"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6" fillId="61" borderId="17" applyNumberFormat="0" applyAlignment="0" applyProtection="0"/>
    <xf numFmtId="0" fontId="36" fillId="61" borderId="24" applyNumberFormat="0" applyAlignment="0" applyProtection="0"/>
    <xf numFmtId="0" fontId="36" fillId="61" borderId="24" applyNumberFormat="0" applyAlignment="0" applyProtection="0"/>
    <xf numFmtId="0" fontId="23" fillId="64" borderId="23" applyNumberFormat="0" applyFont="0" applyAlignment="0" applyProtection="0"/>
    <xf numFmtId="0" fontId="33" fillId="48" borderId="17" applyNumberForma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21" fillId="64" borderId="23" applyNumberFormat="0" applyFont="0" applyAlignment="0" applyProtection="0"/>
    <xf numFmtId="0" fontId="21" fillId="64" borderId="23" applyNumberFormat="0" applyFont="0" applyAlignment="0" applyProtection="0"/>
    <xf numFmtId="0" fontId="21"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21" fillId="64" borderId="23" applyNumberFormat="0" applyFon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21"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6" fillId="61" borderId="17" applyNumberFormat="0" applyAlignment="0" applyProtection="0"/>
    <xf numFmtId="0" fontId="36" fillId="61" borderId="24" applyNumberForma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23" fillId="64" borderId="23" applyNumberFormat="0" applyFont="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6" fillId="61" borderId="17" applyNumberFormat="0" applyAlignment="0" applyProtection="0"/>
    <xf numFmtId="0" fontId="26" fillId="61" borderId="17" applyNumberFormat="0" applyAlignment="0" applyProtection="0"/>
    <xf numFmtId="0" fontId="33" fillId="48" borderId="17" applyNumberForma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6" fillId="61"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3" fillId="64" borderId="23" applyNumberFormat="0" applyFont="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3" fillId="48" borderId="17" applyNumberFormat="0" applyAlignment="0" applyProtection="0"/>
    <xf numFmtId="0" fontId="23" fillId="64" borderId="23" applyNumberFormat="0" applyFon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23" fillId="64" borderId="23" applyNumberFormat="0" applyFont="0" applyAlignment="0" applyProtection="0"/>
    <xf numFmtId="0" fontId="33" fillId="48" borderId="17" applyNumberFormat="0" applyAlignment="0" applyProtection="0"/>
    <xf numFmtId="0" fontId="23"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6" fillId="61"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3" fillId="48" borderId="17" applyNumberFormat="0" applyAlignment="0" applyProtection="0"/>
    <xf numFmtId="0" fontId="21" fillId="64" borderId="23" applyNumberFormat="0" applyFon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36" fillId="61" borderId="24" applyNumberFormat="0" applyAlignment="0" applyProtection="0"/>
    <xf numFmtId="0" fontId="23" fillId="64" borderId="23" applyNumberFormat="0" applyFont="0" applyAlignment="0" applyProtection="0"/>
    <xf numFmtId="0" fontId="21" fillId="64" borderId="23" applyNumberFormat="0" applyFont="0" applyAlignment="0" applyProtection="0"/>
    <xf numFmtId="0" fontId="26" fillId="61" borderId="17" applyNumberFormat="0" applyAlignment="0" applyProtection="0"/>
    <xf numFmtId="0" fontId="33" fillId="48" borderId="17" applyNumberFormat="0" applyAlignment="0" applyProtection="0"/>
    <xf numFmtId="0" fontId="23" fillId="64" borderId="23" applyNumberFormat="0" applyFont="0" applyAlignment="0" applyProtection="0"/>
    <xf numFmtId="0" fontId="36" fillId="61" borderId="24" applyNumberFormat="0" applyAlignment="0" applyProtection="0"/>
    <xf numFmtId="0" fontId="38" fillId="0" borderId="25" applyNumberFormat="0" applyFill="0" applyAlignment="0" applyProtection="0"/>
    <xf numFmtId="0" fontId="33" fillId="48" borderId="17" applyNumberFormat="0" applyAlignment="0" applyProtection="0"/>
    <xf numFmtId="0" fontId="33" fillId="48" borderId="17" applyNumberFormat="0" applyAlignment="0" applyProtection="0"/>
    <xf numFmtId="0" fontId="38" fillId="0" borderId="25" applyNumberFormat="0" applyFill="0" applyAlignment="0" applyProtection="0"/>
    <xf numFmtId="0" fontId="36" fillId="61" borderId="24" applyNumberFormat="0" applyAlignment="0" applyProtection="0"/>
    <xf numFmtId="0" fontId="21" fillId="64" borderId="23" applyNumberFormat="0" applyFont="0" applyAlignment="0" applyProtection="0"/>
    <xf numFmtId="0" fontId="21" fillId="64" borderId="23" applyNumberFormat="0" applyFont="0" applyAlignment="0" applyProtection="0"/>
    <xf numFmtId="0" fontId="38" fillId="0" borderId="25" applyNumberFormat="0" applyFill="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33" fillId="48" borderId="17" applyNumberFormat="0" applyAlignment="0" applyProtection="0"/>
    <xf numFmtId="0" fontId="36" fillId="61" borderId="24" applyNumberFormat="0" applyAlignment="0" applyProtection="0"/>
    <xf numFmtId="0" fontId="23" fillId="0" borderId="0"/>
    <xf numFmtId="0" fontId="23" fillId="0" borderId="0"/>
    <xf numFmtId="0" fontId="23" fillId="0" borderId="0"/>
    <xf numFmtId="0" fontId="23" fillId="0" borderId="0"/>
    <xf numFmtId="0" fontId="2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43" fillId="0" borderId="0"/>
    <xf numFmtId="43" fontId="4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0" fontId="23" fillId="0" borderId="0"/>
    <xf numFmtId="0" fontId="43" fillId="0" borderId="0"/>
    <xf numFmtId="0" fontId="1" fillId="0" borderId="0"/>
    <xf numFmtId="0" fontId="1" fillId="0" borderId="0"/>
    <xf numFmtId="0" fontId="23" fillId="0" borderId="0"/>
    <xf numFmtId="0" fontId="22" fillId="0" borderId="0"/>
    <xf numFmtId="0" fontId="43" fillId="0" borderId="0"/>
    <xf numFmtId="0" fontId="1" fillId="0" borderId="0"/>
    <xf numFmtId="0" fontId="1" fillId="0" borderId="0"/>
    <xf numFmtId="9" fontId="44" fillId="0" borderId="0" applyFont="0" applyFill="0" applyBorder="0" applyAlignment="0" applyProtection="0"/>
    <xf numFmtId="9" fontId="44" fillId="0" borderId="0" applyFont="0" applyFill="0" applyBorder="0" applyAlignment="0" applyProtection="0"/>
    <xf numFmtId="0" fontId="43"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23" fillId="0" borderId="0"/>
    <xf numFmtId="0" fontId="23" fillId="0" borderId="0"/>
    <xf numFmtId="0" fontId="21" fillId="0" borderId="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43" fillId="0" borderId="0"/>
    <xf numFmtId="43" fontId="44" fillId="0" borderId="0" applyFont="0" applyFill="0" applyBorder="0" applyAlignment="0" applyProtection="0"/>
    <xf numFmtId="0" fontId="22" fillId="0" borderId="0"/>
    <xf numFmtId="9" fontId="44" fillId="0" borderId="0" applyFont="0" applyFill="0" applyBorder="0" applyAlignment="0" applyProtection="0"/>
    <xf numFmtId="0" fontId="23" fillId="0" borderId="0"/>
    <xf numFmtId="0" fontId="47" fillId="0" borderId="0" applyNumberFormat="0" applyFill="0" applyBorder="0" applyAlignment="0" applyProtection="0">
      <alignment vertical="top"/>
      <protection locked="0"/>
    </xf>
  </cellStyleXfs>
  <cellXfs count="94">
    <xf numFmtId="0" fontId="0" fillId="0" borderId="0" xfId="0"/>
    <xf numFmtId="0" fontId="0" fillId="33" borderId="0" xfId="0" applyFill="1"/>
    <xf numFmtId="3" fontId="0" fillId="0" borderId="0" xfId="0" applyNumberFormat="1"/>
    <xf numFmtId="2" fontId="0" fillId="0" borderId="0" xfId="0" applyNumberFormat="1"/>
    <xf numFmtId="0" fontId="0" fillId="0" borderId="10" xfId="0" applyBorder="1"/>
    <xf numFmtId="4" fontId="0" fillId="0" borderId="10" xfId="0" applyNumberFormat="1" applyBorder="1"/>
    <xf numFmtId="0" fontId="0" fillId="0" borderId="11" xfId="0" applyBorder="1"/>
    <xf numFmtId="0" fontId="0" fillId="0" borderId="12" xfId="0" applyBorder="1"/>
    <xf numFmtId="10" fontId="0" fillId="0" borderId="12" xfId="0" applyNumberFormat="1" applyBorder="1"/>
    <xf numFmtId="0" fontId="0" fillId="35" borderId="0" xfId="0" applyFill="1" applyBorder="1"/>
    <xf numFmtId="3" fontId="0" fillId="0" borderId="10" xfId="0" applyNumberFormat="1" applyBorder="1"/>
    <xf numFmtId="3" fontId="0" fillId="0" borderId="11" xfId="0" applyNumberFormat="1" applyBorder="1"/>
    <xf numFmtId="0" fontId="0" fillId="0" borderId="0" xfId="0" applyAlignment="1">
      <alignment horizontal="left"/>
    </xf>
    <xf numFmtId="0" fontId="16" fillId="0" borderId="0" xfId="0" pivotButton="1" applyFont="1"/>
    <xf numFmtId="3" fontId="16" fillId="0" borderId="0" xfId="0" applyNumberFormat="1" applyFont="1"/>
    <xf numFmtId="0" fontId="16" fillId="37" borderId="10" xfId="0" applyFont="1" applyFill="1" applyBorder="1"/>
    <xf numFmtId="3" fontId="16" fillId="0" borderId="10" xfId="0" applyNumberFormat="1" applyFont="1" applyBorder="1"/>
    <xf numFmtId="0" fontId="16" fillId="0" borderId="13" xfId="0" applyFont="1" applyBorder="1"/>
    <xf numFmtId="0" fontId="16" fillId="0" borderId="10" xfId="0" applyFont="1" applyBorder="1"/>
    <xf numFmtId="0" fontId="0" fillId="34" borderId="0" xfId="0" applyFill="1"/>
    <xf numFmtId="0" fontId="16"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wrapText="1"/>
    </xf>
    <xf numFmtId="0" fontId="0" fillId="0" borderId="10" xfId="0" applyBorder="1"/>
    <xf numFmtId="3" fontId="0" fillId="0" borderId="10" xfId="0" applyNumberFormat="1" applyBorder="1"/>
    <xf numFmtId="3" fontId="0" fillId="0" borderId="0" xfId="0" applyNumberFormat="1"/>
    <xf numFmtId="10" fontId="0" fillId="0" borderId="10" xfId="0" applyNumberFormat="1" applyBorder="1"/>
    <xf numFmtId="10" fontId="0" fillId="0" borderId="0" xfId="0" applyNumberFormat="1"/>
    <xf numFmtId="3" fontId="0" fillId="37" borderId="10" xfId="0" applyNumberFormat="1" applyFont="1" applyFill="1" applyBorder="1"/>
    <xf numFmtId="0" fontId="0" fillId="38" borderId="0" xfId="0" applyFill="1"/>
    <xf numFmtId="1" fontId="0" fillId="38" borderId="0" xfId="0" applyNumberFormat="1" applyFill="1"/>
    <xf numFmtId="9" fontId="0" fillId="41" borderId="0" xfId="0" applyNumberFormat="1" applyFill="1"/>
    <xf numFmtId="0" fontId="16" fillId="33" borderId="0" xfId="0" applyFont="1" applyFill="1"/>
    <xf numFmtId="10" fontId="0" fillId="41" borderId="0" xfId="0" applyNumberFormat="1" applyFill="1"/>
    <xf numFmtId="0" fontId="0" fillId="35" borderId="0" xfId="0" applyFill="1"/>
    <xf numFmtId="0" fontId="0" fillId="41" borderId="0" xfId="0" applyFill="1"/>
    <xf numFmtId="0" fontId="16" fillId="0" borderId="15" xfId="0" applyFont="1" applyBorder="1" applyAlignment="1"/>
    <xf numFmtId="0" fontId="0" fillId="39" borderId="0" xfId="0" applyFill="1"/>
    <xf numFmtId="0" fontId="0" fillId="0" borderId="0" xfId="0"/>
    <xf numFmtId="1" fontId="0" fillId="0" borderId="0" xfId="0" applyNumberFormat="1"/>
    <xf numFmtId="0" fontId="16" fillId="42" borderId="0" xfId="0" applyFont="1" applyFill="1"/>
    <xf numFmtId="0" fontId="0" fillId="0" borderId="0" xfId="0"/>
    <xf numFmtId="49" fontId="43" fillId="0" borderId="0" xfId="0" applyNumberFormat="1" applyFont="1" applyFill="1"/>
    <xf numFmtId="0" fontId="43" fillId="0" borderId="0" xfId="0" applyFont="1" applyFill="1"/>
    <xf numFmtId="2" fontId="43" fillId="0" borderId="0" xfId="0" applyNumberFormat="1" applyFont="1" applyFill="1"/>
    <xf numFmtId="1" fontId="43" fillId="0" borderId="0" xfId="0" applyNumberFormat="1" applyFont="1" applyFill="1"/>
    <xf numFmtId="0" fontId="0" fillId="0" borderId="0" xfId="0" applyNumberFormat="1"/>
    <xf numFmtId="3" fontId="0" fillId="0" borderId="0" xfId="0" applyNumberFormat="1"/>
    <xf numFmtId="0" fontId="0" fillId="0" borderId="0" xfId="0" applyAlignment="1">
      <alignment wrapText="1"/>
    </xf>
    <xf numFmtId="169" fontId="0" fillId="0" borderId="0" xfId="0" applyNumberFormat="1"/>
    <xf numFmtId="0" fontId="16" fillId="0" borderId="0" xfId="0" applyFont="1" applyAlignment="1">
      <alignment wrapText="1"/>
    </xf>
    <xf numFmtId="49" fontId="43" fillId="0" borderId="0" xfId="0" applyNumberFormat="1" applyFont="1" applyFill="1" applyBorder="1"/>
    <xf numFmtId="49" fontId="46" fillId="0" borderId="0" xfId="0" applyNumberFormat="1" applyFont="1" applyFill="1"/>
    <xf numFmtId="2" fontId="46" fillId="0" borderId="0" xfId="0" applyNumberFormat="1" applyFont="1" applyFill="1"/>
    <xf numFmtId="1" fontId="46" fillId="0" borderId="0" xfId="0" applyNumberFormat="1" applyFont="1" applyFill="1"/>
    <xf numFmtId="0" fontId="14" fillId="0" borderId="0" xfId="0" applyFont="1"/>
    <xf numFmtId="3" fontId="14" fillId="0" borderId="0" xfId="0" applyNumberFormat="1" applyFont="1"/>
    <xf numFmtId="169" fontId="14" fillId="0" borderId="0" xfId="0" applyNumberFormat="1" applyFont="1"/>
    <xf numFmtId="0" fontId="14" fillId="0" borderId="0" xfId="0" applyNumberFormat="1" applyFont="1"/>
    <xf numFmtId="1" fontId="0" fillId="0" borderId="0" xfId="0" applyNumberFormat="1" applyAlignment="1">
      <alignment wrapText="1"/>
    </xf>
    <xf numFmtId="2" fontId="16" fillId="0" borderId="0" xfId="0" applyNumberFormat="1" applyFont="1" applyAlignment="1">
      <alignment wrapText="1"/>
    </xf>
    <xf numFmtId="2" fontId="16" fillId="0" borderId="0" xfId="0" applyNumberFormat="1" applyFont="1"/>
    <xf numFmtId="2" fontId="16" fillId="42" borderId="0" xfId="0" applyNumberFormat="1" applyFont="1" applyFill="1"/>
    <xf numFmtId="0" fontId="47" fillId="0" borderId="0" xfId="34809" applyAlignment="1" applyProtection="1"/>
    <xf numFmtId="0" fontId="16" fillId="0" borderId="10" xfId="0" applyFont="1" applyBorder="1" applyAlignment="1">
      <alignment horizontal="center" vertical="center" wrapText="1"/>
    </xf>
    <xf numFmtId="0" fontId="0" fillId="0" borderId="10" xfId="0" applyBorder="1" applyAlignment="1">
      <alignment vertical="center" wrapText="1"/>
    </xf>
    <xf numFmtId="0" fontId="47" fillId="0" borderId="10" xfId="34809" applyBorder="1" applyAlignment="1" applyProtection="1">
      <alignment vertical="center" wrapText="1"/>
    </xf>
    <xf numFmtId="0" fontId="16" fillId="0" borderId="10" xfId="0" applyFont="1" applyBorder="1" applyAlignment="1">
      <alignment horizontal="center" vertical="center"/>
    </xf>
    <xf numFmtId="0" fontId="0" fillId="0" borderId="10" xfId="0" applyBorder="1" applyAlignment="1">
      <alignment wrapText="1"/>
    </xf>
    <xf numFmtId="0" fontId="0" fillId="0" borderId="10" xfId="0" applyBorder="1" applyAlignment="1">
      <alignment vertical="center"/>
    </xf>
    <xf numFmtId="0" fontId="49" fillId="0" borderId="0" xfId="0" applyFont="1"/>
    <xf numFmtId="0" fontId="0" fillId="66" borderId="0" xfId="0" applyFill="1"/>
    <xf numFmtId="0" fontId="49" fillId="0" borderId="10" xfId="0" applyFont="1" applyFill="1" applyBorder="1"/>
    <xf numFmtId="0" fontId="0" fillId="0" borderId="10" xfId="0" applyFill="1" applyBorder="1" applyAlignment="1">
      <alignment vertical="center"/>
    </xf>
    <xf numFmtId="0" fontId="0" fillId="0" borderId="10" xfId="0" applyFill="1" applyBorder="1"/>
    <xf numFmtId="0" fontId="47" fillId="0" borderId="10" xfId="34809" applyFill="1" applyBorder="1" applyAlignment="1" applyProtection="1"/>
    <xf numFmtId="0" fontId="0" fillId="66" borderId="0" xfId="0" applyFill="1" applyAlignment="1">
      <alignment wrapText="1"/>
    </xf>
    <xf numFmtId="49" fontId="20" fillId="0" borderId="26"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0" fontId="16" fillId="0" borderId="10" xfId="0" applyFont="1" applyBorder="1" applyAlignment="1">
      <alignment wrapText="1"/>
    </xf>
    <xf numFmtId="3" fontId="16" fillId="0" borderId="10" xfId="0" applyNumberFormat="1" applyFont="1" applyBorder="1" applyAlignment="1">
      <alignment wrapText="1"/>
    </xf>
    <xf numFmtId="3" fontId="45" fillId="36" borderId="10" xfId="0" applyNumberFormat="1" applyFont="1" applyFill="1" applyBorder="1" applyAlignment="1">
      <alignment wrapText="1"/>
    </xf>
    <xf numFmtId="3" fontId="16" fillId="36" borderId="10" xfId="0" applyNumberFormat="1" applyFont="1" applyFill="1" applyBorder="1" applyAlignment="1">
      <alignment wrapText="1"/>
    </xf>
    <xf numFmtId="169" fontId="45" fillId="40" borderId="10" xfId="0" applyNumberFormat="1" applyFont="1" applyFill="1" applyBorder="1" applyAlignment="1">
      <alignment wrapText="1"/>
    </xf>
    <xf numFmtId="3" fontId="45" fillId="65" borderId="10" xfId="0" applyNumberFormat="1" applyFont="1" applyFill="1" applyBorder="1" applyAlignment="1">
      <alignment wrapText="1"/>
    </xf>
    <xf numFmtId="0" fontId="0" fillId="65" borderId="10" xfId="0" applyFill="1" applyBorder="1" applyAlignment="1">
      <alignment wrapText="1"/>
    </xf>
    <xf numFmtId="0" fontId="16" fillId="37" borderId="15" xfId="0" applyFont="1" applyFill="1" applyBorder="1" applyAlignment="1">
      <alignment horizontal="center"/>
    </xf>
    <xf numFmtId="0" fontId="16" fillId="37" borderId="16" xfId="0" applyFont="1" applyFill="1" applyBorder="1" applyAlignment="1">
      <alignment horizontal="center"/>
    </xf>
    <xf numFmtId="0" fontId="16" fillId="0" borderId="11" xfId="0" applyFont="1" applyBorder="1" applyAlignment="1">
      <alignment horizontal="center"/>
    </xf>
    <xf numFmtId="0" fontId="16" fillId="0" borderId="14" xfId="0" applyFont="1" applyBorder="1" applyAlignment="1">
      <alignment horizontal="center"/>
    </xf>
    <xf numFmtId="0" fontId="16" fillId="0" borderId="12" xfId="0" applyFont="1" applyBorder="1" applyAlignment="1">
      <alignment horizontal="center"/>
    </xf>
    <xf numFmtId="0" fontId="16" fillId="0" borderId="10" xfId="0" applyFont="1" applyBorder="1" applyAlignment="1">
      <alignment horizontal="center"/>
    </xf>
    <xf numFmtId="0" fontId="16" fillId="0" borderId="10" xfId="0" applyFont="1" applyBorder="1" applyAlignment="1"/>
  </cellXfs>
  <cellStyles count="34810">
    <cellStyle name="20% - Accent1" xfId="19" builtinId="30" customBuiltin="1"/>
    <cellStyle name="20% - Accent1 2" xfId="55"/>
    <cellStyle name="20% - Accent1 3" xfId="179"/>
    <cellStyle name="20% - Accent1 4" xfId="265"/>
    <cellStyle name="20% - Accent1 5" xfId="753"/>
    <cellStyle name="20% - Accent1 6" xfId="812"/>
    <cellStyle name="20% - Accent1 7" xfId="54"/>
    <cellStyle name="20% - Accent1 8" xfId="15898"/>
    <cellStyle name="20% - Accent1 9" xfId="15918"/>
    <cellStyle name="20% - Accent2" xfId="23" builtinId="34" customBuiltin="1"/>
    <cellStyle name="20% - Accent2 2" xfId="57"/>
    <cellStyle name="20% - Accent2 3" xfId="180"/>
    <cellStyle name="20% - Accent2 4" xfId="266"/>
    <cellStyle name="20% - Accent2 5" xfId="755"/>
    <cellStyle name="20% - Accent2 6" xfId="853"/>
    <cellStyle name="20% - Accent2 7" xfId="56"/>
    <cellStyle name="20% - Accent2 8" xfId="15897"/>
    <cellStyle name="20% - Accent2 9" xfId="15903"/>
    <cellStyle name="20% - Accent3" xfId="27" builtinId="38" customBuiltin="1"/>
    <cellStyle name="20% - Accent3 2" xfId="59"/>
    <cellStyle name="20% - Accent3 3" xfId="181"/>
    <cellStyle name="20% - Accent3 4" xfId="267"/>
    <cellStyle name="20% - Accent3 5" xfId="756"/>
    <cellStyle name="20% - Accent3 6" xfId="1320"/>
    <cellStyle name="20% - Accent3 7" xfId="58"/>
    <cellStyle name="20% - Accent3 8" xfId="15895"/>
    <cellStyle name="20% - Accent3 9" xfId="15899"/>
    <cellStyle name="20% - Accent4" xfId="31" builtinId="42" customBuiltin="1"/>
    <cellStyle name="20% - Accent4 2" xfId="61"/>
    <cellStyle name="20% - Accent4 3" xfId="182"/>
    <cellStyle name="20% - Accent4 4" xfId="268"/>
    <cellStyle name="20% - Accent4 5" xfId="757"/>
    <cellStyle name="20% - Accent4 6" xfId="1317"/>
    <cellStyle name="20% - Accent4 7" xfId="60"/>
    <cellStyle name="20% - Accent4 8" xfId="15907"/>
    <cellStyle name="20% - Accent4 9" xfId="15911"/>
    <cellStyle name="20% - Accent5" xfId="35" builtinId="46" customBuiltin="1"/>
    <cellStyle name="20% - Accent5 2" xfId="63"/>
    <cellStyle name="20% - Accent5 3" xfId="183"/>
    <cellStyle name="20% - Accent5 4" xfId="269"/>
    <cellStyle name="20% - Accent5 5" xfId="758"/>
    <cellStyle name="20% - Accent5 6" xfId="1315"/>
    <cellStyle name="20% - Accent5 7" xfId="62"/>
    <cellStyle name="20% - Accent5 8" xfId="15896"/>
    <cellStyle name="20% - Accent5 9" xfId="15912"/>
    <cellStyle name="20% - Accent6" xfId="39" builtinId="50" customBuiltin="1"/>
    <cellStyle name="20% - Accent6 2" xfId="65"/>
    <cellStyle name="20% - Accent6 3" xfId="184"/>
    <cellStyle name="20% - Accent6 4" xfId="270"/>
    <cellStyle name="20% - Accent6 5" xfId="759"/>
    <cellStyle name="20% - Accent6 6" xfId="851"/>
    <cellStyle name="20% - Accent6 7" xfId="64"/>
    <cellStyle name="20% - Accent6 8" xfId="15901"/>
    <cellStyle name="20% - Accent6 9" xfId="15915"/>
    <cellStyle name="40% - Accent1" xfId="20" builtinId="31" customBuiltin="1"/>
    <cellStyle name="40% - Accent1 2" xfId="67"/>
    <cellStyle name="40% - Accent1 3" xfId="185"/>
    <cellStyle name="40% - Accent1 4" xfId="271"/>
    <cellStyle name="40% - Accent1 5" xfId="760"/>
    <cellStyle name="40% - Accent1 6" xfId="848"/>
    <cellStyle name="40% - Accent1 7" xfId="66"/>
    <cellStyle name="40% - Accent1 8" xfId="15904"/>
    <cellStyle name="40% - Accent1 9" xfId="15908"/>
    <cellStyle name="40% - Accent2" xfId="24" builtinId="35" customBuiltin="1"/>
    <cellStyle name="40% - Accent2 2" xfId="69"/>
    <cellStyle name="40% - Accent2 3" xfId="186"/>
    <cellStyle name="40% - Accent2 4" xfId="272"/>
    <cellStyle name="40% - Accent2 5" xfId="762"/>
    <cellStyle name="40% - Accent2 6" xfId="814"/>
    <cellStyle name="40% - Accent2 7" xfId="68"/>
    <cellStyle name="40% - Accent2 8" xfId="15922"/>
    <cellStyle name="40% - Accent2 9" xfId="15913"/>
    <cellStyle name="40% - Accent3" xfId="28" builtinId="39" customBuiltin="1"/>
    <cellStyle name="40% - Accent3 2" xfId="71"/>
    <cellStyle name="40% - Accent3 3" xfId="187"/>
    <cellStyle name="40% - Accent3 4" xfId="273"/>
    <cellStyle name="40% - Accent3 5" xfId="763"/>
    <cellStyle name="40% - Accent3 6" xfId="768"/>
    <cellStyle name="40% - Accent3 7" xfId="70"/>
    <cellStyle name="40% - Accent3 8" xfId="15910"/>
    <cellStyle name="40% - Accent3 9" xfId="15894"/>
    <cellStyle name="40% - Accent4" xfId="32" builtinId="43" customBuiltin="1"/>
    <cellStyle name="40% - Accent4 2" xfId="73"/>
    <cellStyle name="40% - Accent4 3" xfId="188"/>
    <cellStyle name="40% - Accent4 4" xfId="274"/>
    <cellStyle name="40% - Accent4 5" xfId="764"/>
    <cellStyle name="40% - Accent4 6" xfId="854"/>
    <cellStyle name="40% - Accent4 7" xfId="72"/>
    <cellStyle name="40% - Accent4 8" xfId="15916"/>
    <cellStyle name="40% - Accent4 9" xfId="15919"/>
    <cellStyle name="40% - Accent5" xfId="36" builtinId="47" customBuiltin="1"/>
    <cellStyle name="40% - Accent5 2" xfId="75"/>
    <cellStyle name="40% - Accent5 3" xfId="189"/>
    <cellStyle name="40% - Accent5 4" xfId="275"/>
    <cellStyle name="40% - Accent5 5" xfId="765"/>
    <cellStyle name="40% - Accent5 6" xfId="1300"/>
    <cellStyle name="40% - Accent5 7" xfId="74"/>
    <cellStyle name="40% - Accent5 8" xfId="15921"/>
    <cellStyle name="40% - Accent5 9" xfId="15906"/>
    <cellStyle name="40% - Accent6" xfId="40" builtinId="51" customBuiltin="1"/>
    <cellStyle name="40% - Accent6 2" xfId="77"/>
    <cellStyle name="40% - Accent6 3" xfId="190"/>
    <cellStyle name="40% - Accent6 4" xfId="276"/>
    <cellStyle name="40% - Accent6 5" xfId="766"/>
    <cellStyle name="40% - Accent6 6" xfId="819"/>
    <cellStyle name="40% - Accent6 7" xfId="76"/>
    <cellStyle name="40% - Accent6 8" xfId="15917"/>
    <cellStyle name="40% - Accent6 9" xfId="15900"/>
    <cellStyle name="60% - Accent1" xfId="21" builtinId="32" customBuiltin="1"/>
    <cellStyle name="60% - Accent1 2" xfId="79"/>
    <cellStyle name="60% - Accent1 3" xfId="191"/>
    <cellStyle name="60% - Accent1 4" xfId="277"/>
    <cellStyle name="60% - Accent1 5" xfId="767"/>
    <cellStyle name="60% - Accent1 6" xfId="754"/>
    <cellStyle name="60% - Accent1 7" xfId="78"/>
    <cellStyle name="60% - Accent2" xfId="25" builtinId="36" customBuiltin="1"/>
    <cellStyle name="60% - Accent2 2" xfId="81"/>
    <cellStyle name="60% - Accent2 3" xfId="192"/>
    <cellStyle name="60% - Accent2 4" xfId="278"/>
    <cellStyle name="60% - Accent2 5" xfId="769"/>
    <cellStyle name="60% - Accent2 6" xfId="1309"/>
    <cellStyle name="60% - Accent2 7" xfId="80"/>
    <cellStyle name="60% - Accent3" xfId="29" builtinId="40" customBuiltin="1"/>
    <cellStyle name="60% - Accent3 2" xfId="83"/>
    <cellStyle name="60% - Accent3 3" xfId="193"/>
    <cellStyle name="60% - Accent3 4" xfId="279"/>
    <cellStyle name="60% - Accent3 5" xfId="770"/>
    <cellStyle name="60% - Accent3 6" xfId="1303"/>
    <cellStyle name="60% - Accent3 7" xfId="82"/>
    <cellStyle name="60% - Accent4" xfId="33" builtinId="44" customBuiltin="1"/>
    <cellStyle name="60% - Accent4 2" xfId="85"/>
    <cellStyle name="60% - Accent4 3" xfId="194"/>
    <cellStyle name="60% - Accent4 4" xfId="280"/>
    <cellStyle name="60% - Accent4 5" xfId="771"/>
    <cellStyle name="60% - Accent4 6" xfId="1311"/>
    <cellStyle name="60% - Accent4 7" xfId="84"/>
    <cellStyle name="60% - Accent5" xfId="37" builtinId="48" customBuiltin="1"/>
    <cellStyle name="60% - Accent5 2" xfId="87"/>
    <cellStyle name="60% - Accent5 3" xfId="195"/>
    <cellStyle name="60% - Accent5 4" xfId="281"/>
    <cellStyle name="60% - Accent5 5" xfId="772"/>
    <cellStyle name="60% - Accent5 6" xfId="795"/>
    <cellStyle name="60% - Accent5 7" xfId="86"/>
    <cellStyle name="60% - Accent6" xfId="41" builtinId="52" customBuiltin="1"/>
    <cellStyle name="60% - Accent6 2" xfId="89"/>
    <cellStyle name="60% - Accent6 3" xfId="196"/>
    <cellStyle name="60% - Accent6 4" xfId="282"/>
    <cellStyle name="60% - Accent6 5" xfId="773"/>
    <cellStyle name="60% - Accent6 6" xfId="1308"/>
    <cellStyle name="60% - Accent6 7" xfId="88"/>
    <cellStyle name="Accent1" xfId="18" builtinId="29" customBuiltin="1"/>
    <cellStyle name="Accent1 2" xfId="91"/>
    <cellStyle name="Accent1 3" xfId="197"/>
    <cellStyle name="Accent1 4" xfId="283"/>
    <cellStyle name="Accent1 5" xfId="774"/>
    <cellStyle name="Accent1 6" xfId="1302"/>
    <cellStyle name="Accent1 7" xfId="90"/>
    <cellStyle name="Accent2" xfId="22" builtinId="33" customBuiltin="1"/>
    <cellStyle name="Accent2 2" xfId="93"/>
    <cellStyle name="Accent2 3" xfId="198"/>
    <cellStyle name="Accent2 4" xfId="284"/>
    <cellStyle name="Accent2 5" xfId="775"/>
    <cellStyle name="Accent2 6" xfId="761"/>
    <cellStyle name="Accent2 7" xfId="92"/>
    <cellStyle name="Accent3" xfId="26" builtinId="37" customBuiltin="1"/>
    <cellStyle name="Accent3 2" xfId="95"/>
    <cellStyle name="Accent3 3" xfId="199"/>
    <cellStyle name="Accent3 4" xfId="285"/>
    <cellStyle name="Accent3 5" xfId="776"/>
    <cellStyle name="Accent3 6" xfId="1312"/>
    <cellStyle name="Accent3 7" xfId="94"/>
    <cellStyle name="Accent4" xfId="30" builtinId="41" customBuiltin="1"/>
    <cellStyle name="Accent4 2" xfId="97"/>
    <cellStyle name="Accent4 3" xfId="200"/>
    <cellStyle name="Accent4 4" xfId="286"/>
    <cellStyle name="Accent4 5" xfId="777"/>
    <cellStyle name="Accent4 6" xfId="1319"/>
    <cellStyle name="Accent4 7" xfId="96"/>
    <cellStyle name="Accent5" xfId="34" builtinId="45" customBuiltin="1"/>
    <cellStyle name="Accent5 2" xfId="99"/>
    <cellStyle name="Accent5 3" xfId="201"/>
    <cellStyle name="Accent5 4" xfId="287"/>
    <cellStyle name="Accent5 5" xfId="778"/>
    <cellStyle name="Accent5 6" xfId="822"/>
    <cellStyle name="Accent5 7" xfId="98"/>
    <cellStyle name="Accent6" xfId="38" builtinId="49" customBuiltin="1"/>
    <cellStyle name="Accent6 2" xfId="101"/>
    <cellStyle name="Accent6 3" xfId="202"/>
    <cellStyle name="Accent6 4" xfId="288"/>
    <cellStyle name="Accent6 5" xfId="779"/>
    <cellStyle name="Accent6 6" xfId="782"/>
    <cellStyle name="Accent6 7" xfId="100"/>
    <cellStyle name="Bad" xfId="7" builtinId="27" customBuiltin="1"/>
    <cellStyle name="Bad 2" xfId="103"/>
    <cellStyle name="Bad 3" xfId="203"/>
    <cellStyle name="Bad 4" xfId="289"/>
    <cellStyle name="Bad 5" xfId="780"/>
    <cellStyle name="Bad 6" xfId="852"/>
    <cellStyle name="Bad 7" xfId="102"/>
    <cellStyle name="Calculation" xfId="11" builtinId="22" customBuiltin="1"/>
    <cellStyle name="Calculation 2" xfId="105"/>
    <cellStyle name="Calculation 2 2" xfId="15939"/>
    <cellStyle name="Calculation 2 2 10" xfId="24868"/>
    <cellStyle name="Calculation 2 2 10 2" xfId="34548"/>
    <cellStyle name="Calculation 2 2 11" xfId="26212"/>
    <cellStyle name="Calculation 2 2 2" xfId="16016"/>
    <cellStyle name="Calculation 2 2 2 2" xfId="16185"/>
    <cellStyle name="Calculation 2 2 2 2 2" xfId="17526"/>
    <cellStyle name="Calculation 2 2 2 2 2 2" xfId="23086"/>
    <cellStyle name="Calculation 2 2 2 2 2 2 2" xfId="32766"/>
    <cellStyle name="Calculation 2 2 2 2 2 3" xfId="20312"/>
    <cellStyle name="Calculation 2 2 2 2 2 3 2" xfId="29992"/>
    <cellStyle name="Calculation 2 2 2 2 2 4" xfId="21556"/>
    <cellStyle name="Calculation 2 2 2 2 2 4 2" xfId="31236"/>
    <cellStyle name="Calculation 2 2 2 2 2 5" xfId="27008"/>
    <cellStyle name="Calculation 2 2 2 2 2 6" xfId="27210"/>
    <cellStyle name="Calculation 2 2 2 2 3" xfId="18207"/>
    <cellStyle name="Calculation 2 2 2 2 3 2" xfId="23767"/>
    <cellStyle name="Calculation 2 2 2 2 3 2 2" xfId="33447"/>
    <cellStyle name="Calculation 2 2 2 2 3 3" xfId="18370"/>
    <cellStyle name="Calculation 2 2 2 2 3 3 2" xfId="28050"/>
    <cellStyle name="Calculation 2 2 2 2 3 4" xfId="24633"/>
    <cellStyle name="Calculation 2 2 2 2 3 4 2" xfId="34313"/>
    <cellStyle name="Calculation 2 2 2 2 3 5" xfId="27891"/>
    <cellStyle name="Calculation 2 2 2 2 4" xfId="22262"/>
    <cellStyle name="Calculation 2 2 2 2 4 2" xfId="31942"/>
    <cellStyle name="Calculation 2 2 2 2 5" xfId="20583"/>
    <cellStyle name="Calculation 2 2 2 2 5 2" xfId="30263"/>
    <cellStyle name="Calculation 2 2 2 2 6" xfId="20982"/>
    <cellStyle name="Calculation 2 2 2 2 6 2" xfId="30662"/>
    <cellStyle name="Calculation 2 2 2 2 7" xfId="26118"/>
    <cellStyle name="Calculation 2 2 2 3" xfId="16522"/>
    <cellStyle name="Calculation 2 2 2 3 2" xfId="16867"/>
    <cellStyle name="Calculation 2 2 2 3 2 2" xfId="22420"/>
    <cellStyle name="Calculation 2 2 2 3 2 2 2" xfId="32100"/>
    <cellStyle name="Calculation 2 2 2 3 2 3" xfId="18928"/>
    <cellStyle name="Calculation 2 2 2 3 2 3 2" xfId="28608"/>
    <cellStyle name="Calculation 2 2 2 3 2 4" xfId="21219"/>
    <cellStyle name="Calculation 2 2 2 3 2 4 2" xfId="30899"/>
    <cellStyle name="Calculation 2 2 2 3 2 5" xfId="26402"/>
    <cellStyle name="Calculation 2 2 2 3 2 6" xfId="25403"/>
    <cellStyle name="Calculation 2 2 2 3 3" xfId="17971"/>
    <cellStyle name="Calculation 2 2 2 3 3 2" xfId="23531"/>
    <cellStyle name="Calculation 2 2 2 3 3 2 2" xfId="33211"/>
    <cellStyle name="Calculation 2 2 2 3 3 3" xfId="20024"/>
    <cellStyle name="Calculation 2 2 2 3 3 3 2" xfId="29704"/>
    <cellStyle name="Calculation 2 2 2 3 3 4" xfId="19278"/>
    <cellStyle name="Calculation 2 2 2 3 3 4 2" xfId="28958"/>
    <cellStyle name="Calculation 2 2 2 3 3 5" xfId="27655"/>
    <cellStyle name="Calculation 2 2 2 3 4" xfId="22026"/>
    <cellStyle name="Calculation 2 2 2 3 4 2" xfId="31706"/>
    <cellStyle name="Calculation 2 2 2 3 5" xfId="18805"/>
    <cellStyle name="Calculation 2 2 2 3 5 2" xfId="28485"/>
    <cellStyle name="Calculation 2 2 2 3 6" xfId="24297"/>
    <cellStyle name="Calculation 2 2 2 3 6 2" xfId="33977"/>
    <cellStyle name="Calculation 2 2 2 3 7" xfId="25737"/>
    <cellStyle name="Calculation 2 2 2 4" xfId="17086"/>
    <cellStyle name="Calculation 2 2 2 4 2" xfId="22639"/>
    <cellStyle name="Calculation 2 2 2 4 2 2" xfId="32319"/>
    <cellStyle name="Calculation 2 2 2 4 3" xfId="19418"/>
    <cellStyle name="Calculation 2 2 2 4 3 2" xfId="29098"/>
    <cellStyle name="Calculation 2 2 2 4 4" xfId="20432"/>
    <cellStyle name="Calculation 2 2 2 4 4 2" xfId="30112"/>
    <cellStyle name="Calculation 2 2 2 4 5" xfId="26615"/>
    <cellStyle name="Calculation 2 2 2 4 6" xfId="25623"/>
    <cellStyle name="Calculation 2 2 2 5" xfId="17701"/>
    <cellStyle name="Calculation 2 2 2 5 2" xfId="23261"/>
    <cellStyle name="Calculation 2 2 2 5 2 2" xfId="32941"/>
    <cellStyle name="Calculation 2 2 2 5 3" xfId="21178"/>
    <cellStyle name="Calculation 2 2 2 5 3 2" xfId="30858"/>
    <cellStyle name="Calculation 2 2 2 5 4" xfId="18971"/>
    <cellStyle name="Calculation 2 2 2 5 4 2" xfId="28651"/>
    <cellStyle name="Calculation 2 2 2 5 5" xfId="27385"/>
    <cellStyle name="Calculation 2 2 2 6" xfId="21752"/>
    <cellStyle name="Calculation 2 2 2 6 2" xfId="31432"/>
    <cellStyle name="Calculation 2 2 2 7" xfId="21585"/>
    <cellStyle name="Calculation 2 2 2 7 2" xfId="31265"/>
    <cellStyle name="Calculation 2 2 2 8" xfId="20944"/>
    <cellStyle name="Calculation 2 2 2 8 2" xfId="30624"/>
    <cellStyle name="Calculation 2 2 2 9" xfId="25874"/>
    <cellStyle name="Calculation 2 2 3" xfId="16124"/>
    <cellStyle name="Calculation 2 2 3 2" xfId="16670"/>
    <cellStyle name="Calculation 2 2 3 2 2" xfId="17472"/>
    <cellStyle name="Calculation 2 2 3 2 2 2" xfId="23032"/>
    <cellStyle name="Calculation 2 2 3 2 2 2 2" xfId="32712"/>
    <cellStyle name="Calculation 2 2 3 2 2 3" xfId="20635"/>
    <cellStyle name="Calculation 2 2 3 2 2 3 2" xfId="30315"/>
    <cellStyle name="Calculation 2 2 3 2 2 4" xfId="20295"/>
    <cellStyle name="Calculation 2 2 3 2 2 4 2" xfId="29975"/>
    <cellStyle name="Calculation 2 2 3 2 2 5" xfId="26954"/>
    <cellStyle name="Calculation 2 2 3 2 2 6" xfId="25662"/>
    <cellStyle name="Calculation 2 2 3 2 3" xfId="18153"/>
    <cellStyle name="Calculation 2 2 3 2 3 2" xfId="23713"/>
    <cellStyle name="Calculation 2 2 3 2 3 2 2" xfId="33393"/>
    <cellStyle name="Calculation 2 2 3 2 3 3" xfId="24181"/>
    <cellStyle name="Calculation 2 2 3 2 3 3 2" xfId="33861"/>
    <cellStyle name="Calculation 2 2 3 2 3 4" xfId="24710"/>
    <cellStyle name="Calculation 2 2 3 2 3 4 2" xfId="34390"/>
    <cellStyle name="Calculation 2 2 3 2 3 5" xfId="27837"/>
    <cellStyle name="Calculation 2 2 3 2 4" xfId="22208"/>
    <cellStyle name="Calculation 2 2 3 2 4 2" xfId="31888"/>
    <cellStyle name="Calculation 2 2 3 2 5" xfId="20415"/>
    <cellStyle name="Calculation 2 2 3 2 5 2" xfId="30095"/>
    <cellStyle name="Calculation 2 2 3 2 6" xfId="19815"/>
    <cellStyle name="Calculation 2 2 3 2 6 2" xfId="29495"/>
    <cellStyle name="Calculation 2 2 3 2 7" xfId="25536"/>
    <cellStyle name="Calculation 2 2 3 3" xfId="16468"/>
    <cellStyle name="Calculation 2 2 3 3 2" xfId="16868"/>
    <cellStyle name="Calculation 2 2 3 3 2 2" xfId="22421"/>
    <cellStyle name="Calculation 2 2 3 3 2 2 2" xfId="32101"/>
    <cellStyle name="Calculation 2 2 3 3 2 3" xfId="20738"/>
    <cellStyle name="Calculation 2 2 3 3 2 3 2" xfId="30418"/>
    <cellStyle name="Calculation 2 2 3 3 2 4" xfId="19415"/>
    <cellStyle name="Calculation 2 2 3 3 2 4 2" xfId="29095"/>
    <cellStyle name="Calculation 2 2 3 3 2 5" xfId="26403"/>
    <cellStyle name="Calculation 2 2 3 3 2 6" xfId="26007"/>
    <cellStyle name="Calculation 2 2 3 3 3" xfId="17917"/>
    <cellStyle name="Calculation 2 2 3 3 3 2" xfId="23477"/>
    <cellStyle name="Calculation 2 2 3 3 3 2 2" xfId="33157"/>
    <cellStyle name="Calculation 2 2 3 3 3 3" xfId="20128"/>
    <cellStyle name="Calculation 2 2 3 3 3 3 2" xfId="29808"/>
    <cellStyle name="Calculation 2 2 3 3 3 4" xfId="19134"/>
    <cellStyle name="Calculation 2 2 3 3 3 4 2" xfId="28814"/>
    <cellStyle name="Calculation 2 2 3 3 3 5" xfId="27601"/>
    <cellStyle name="Calculation 2 2 3 3 4" xfId="21972"/>
    <cellStyle name="Calculation 2 2 3 3 4 2" xfId="31652"/>
    <cellStyle name="Calculation 2 2 3 3 5" xfId="19022"/>
    <cellStyle name="Calculation 2 2 3 3 5 2" xfId="28702"/>
    <cellStyle name="Calculation 2 2 3 3 6" xfId="21228"/>
    <cellStyle name="Calculation 2 2 3 3 6 2" xfId="30908"/>
    <cellStyle name="Calculation 2 2 3 3 7" xfId="25665"/>
    <cellStyle name="Calculation 2 2 3 4" xfId="17146"/>
    <cellStyle name="Calculation 2 2 3 4 2" xfId="22699"/>
    <cellStyle name="Calculation 2 2 3 4 2 2" xfId="32379"/>
    <cellStyle name="Calculation 2 2 3 4 3" xfId="20618"/>
    <cellStyle name="Calculation 2 2 3 4 3 2" xfId="30298"/>
    <cellStyle name="Calculation 2 2 3 4 4" xfId="20180"/>
    <cellStyle name="Calculation 2 2 3 4 4 2" xfId="29860"/>
    <cellStyle name="Calculation 2 2 3 4 5" xfId="26672"/>
    <cellStyle name="Calculation 2 2 3 4 6" xfId="25153"/>
    <cellStyle name="Calculation 2 2 3 5" xfId="17260"/>
    <cellStyle name="Calculation 2 2 3 5 2" xfId="22813"/>
    <cellStyle name="Calculation 2 2 3 5 2 2" xfId="32493"/>
    <cellStyle name="Calculation 2 2 3 5 3" xfId="20022"/>
    <cellStyle name="Calculation 2 2 3 5 3 2" xfId="29702"/>
    <cellStyle name="Calculation 2 2 3 5 4" xfId="18774"/>
    <cellStyle name="Calculation 2 2 3 5 4 2" xfId="28454"/>
    <cellStyle name="Calculation 2 2 3 5 5" xfId="26334"/>
    <cellStyle name="Calculation 2 2 3 6" xfId="21694"/>
    <cellStyle name="Calculation 2 2 3 6 2" xfId="31374"/>
    <cellStyle name="Calculation 2 2 3 7" xfId="19199"/>
    <cellStyle name="Calculation 2 2 3 7 2" xfId="28879"/>
    <cellStyle name="Calculation 2 2 3 8" xfId="24838"/>
    <cellStyle name="Calculation 2 2 3 8 2" xfId="34518"/>
    <cellStyle name="Calculation 2 2 3 9" xfId="26229"/>
    <cellStyle name="Calculation 2 2 4" xfId="16068"/>
    <cellStyle name="Calculation 2 2 4 2" xfId="17416"/>
    <cellStyle name="Calculation 2 2 4 2 2" xfId="22976"/>
    <cellStyle name="Calculation 2 2 4 2 2 2" xfId="32656"/>
    <cellStyle name="Calculation 2 2 4 2 3" xfId="21368"/>
    <cellStyle name="Calculation 2 2 4 2 3 2" xfId="31048"/>
    <cellStyle name="Calculation 2 2 4 2 4" xfId="18879"/>
    <cellStyle name="Calculation 2 2 4 2 4 2" xfId="28559"/>
    <cellStyle name="Calculation 2 2 4 2 5" xfId="26898"/>
    <cellStyle name="Calculation 2 2 4 2 6" xfId="25045"/>
    <cellStyle name="Calculation 2 2 4 3" xfId="18097"/>
    <cellStyle name="Calculation 2 2 4 3 2" xfId="23657"/>
    <cellStyle name="Calculation 2 2 4 3 2 2" xfId="33337"/>
    <cellStyle name="Calculation 2 2 4 3 3" xfId="24429"/>
    <cellStyle name="Calculation 2 2 4 3 3 2" xfId="34109"/>
    <cellStyle name="Calculation 2 2 4 3 4" xfId="19262"/>
    <cellStyle name="Calculation 2 2 4 3 4 2" xfId="28942"/>
    <cellStyle name="Calculation 2 2 4 3 5" xfId="27781"/>
    <cellStyle name="Calculation 2 2 4 4" xfId="22152"/>
    <cellStyle name="Calculation 2 2 4 4 2" xfId="31832"/>
    <cellStyle name="Calculation 2 2 4 5" xfId="23960"/>
    <cellStyle name="Calculation 2 2 4 5 2" xfId="33640"/>
    <cellStyle name="Calculation 2 2 4 6" xfId="21599"/>
    <cellStyle name="Calculation 2 2 4 6 2" xfId="31279"/>
    <cellStyle name="Calculation 2 2 4 7" xfId="25744"/>
    <cellStyle name="Calculation 2 2 5" xfId="16412"/>
    <cellStyle name="Calculation 2 2 5 2" xfId="16982"/>
    <cellStyle name="Calculation 2 2 5 2 2" xfId="22535"/>
    <cellStyle name="Calculation 2 2 5 2 2 2" xfId="32215"/>
    <cellStyle name="Calculation 2 2 5 2 3" xfId="20945"/>
    <cellStyle name="Calculation 2 2 5 2 3 2" xfId="30625"/>
    <cellStyle name="Calculation 2 2 5 2 4" xfId="24455"/>
    <cellStyle name="Calculation 2 2 5 2 4 2" xfId="34135"/>
    <cellStyle name="Calculation 2 2 5 2 5" xfId="26517"/>
    <cellStyle name="Calculation 2 2 5 2 6" xfId="26131"/>
    <cellStyle name="Calculation 2 2 5 3" xfId="17861"/>
    <cellStyle name="Calculation 2 2 5 3 2" xfId="23421"/>
    <cellStyle name="Calculation 2 2 5 3 2 2" xfId="33101"/>
    <cellStyle name="Calculation 2 2 5 3 3" xfId="20628"/>
    <cellStyle name="Calculation 2 2 5 3 3 2" xfId="30308"/>
    <cellStyle name="Calculation 2 2 5 3 4" xfId="24773"/>
    <cellStyle name="Calculation 2 2 5 3 4 2" xfId="34453"/>
    <cellStyle name="Calculation 2 2 5 3 5" xfId="27545"/>
    <cellStyle name="Calculation 2 2 5 4" xfId="21916"/>
    <cellStyle name="Calculation 2 2 5 4 2" xfId="31596"/>
    <cellStyle name="Calculation 2 2 5 5" xfId="19051"/>
    <cellStyle name="Calculation 2 2 5 5 2" xfId="28731"/>
    <cellStyle name="Calculation 2 2 5 6" xfId="19782"/>
    <cellStyle name="Calculation 2 2 5 6 2" xfId="29462"/>
    <cellStyle name="Calculation 2 2 5 7" xfId="25746"/>
    <cellStyle name="Calculation 2 2 6" xfId="17151"/>
    <cellStyle name="Calculation 2 2 6 2" xfId="22704"/>
    <cellStyle name="Calculation 2 2 6 2 2" xfId="32384"/>
    <cellStyle name="Calculation 2 2 6 3" xfId="20366"/>
    <cellStyle name="Calculation 2 2 6 3 2" xfId="30046"/>
    <cellStyle name="Calculation 2 2 6 4" xfId="20907"/>
    <cellStyle name="Calculation 2 2 6 4 2" xfId="30587"/>
    <cellStyle name="Calculation 2 2 6 5" xfId="26677"/>
    <cellStyle name="Calculation 2 2 6 6" xfId="27134"/>
    <cellStyle name="Calculation 2 2 7" xfId="17326"/>
    <cellStyle name="Calculation 2 2 7 2" xfId="22886"/>
    <cellStyle name="Calculation 2 2 7 2 2" xfId="32566"/>
    <cellStyle name="Calculation 2 2 7 3" xfId="18565"/>
    <cellStyle name="Calculation 2 2 7 3 2" xfId="28245"/>
    <cellStyle name="Calculation 2 2 7 4" xfId="18416"/>
    <cellStyle name="Calculation 2 2 7 4 2" xfId="28096"/>
    <cellStyle name="Calculation 2 2 7 5" xfId="25114"/>
    <cellStyle name="Calculation 2 2 8" xfId="21637"/>
    <cellStyle name="Calculation 2 2 8 2" xfId="31317"/>
    <cellStyle name="Calculation 2 2 9" xfId="24327"/>
    <cellStyle name="Calculation 2 2 9 2" xfId="34007"/>
    <cellStyle name="Calculation 2 3" xfId="15983"/>
    <cellStyle name="Calculation 2 3 10" xfId="25447"/>
    <cellStyle name="Calculation 2 3 2" xfId="16255"/>
    <cellStyle name="Calculation 2 3 2 2" xfId="16726"/>
    <cellStyle name="Calculation 2 3 2 2 2" xfId="17596"/>
    <cellStyle name="Calculation 2 3 2 2 2 2" xfId="23156"/>
    <cellStyle name="Calculation 2 3 2 2 2 2 2" xfId="32836"/>
    <cellStyle name="Calculation 2 3 2 2 2 3" xfId="18902"/>
    <cellStyle name="Calculation 2 3 2 2 2 3 2" xfId="28582"/>
    <cellStyle name="Calculation 2 3 2 2 2 4" xfId="24772"/>
    <cellStyle name="Calculation 2 3 2 2 2 4 2" xfId="34452"/>
    <cellStyle name="Calculation 2 3 2 2 2 5" xfId="27078"/>
    <cellStyle name="Calculation 2 3 2 2 2 6" xfId="27280"/>
    <cellStyle name="Calculation 2 3 2 2 3" xfId="18277"/>
    <cellStyle name="Calculation 2 3 2 2 3 2" xfId="23837"/>
    <cellStyle name="Calculation 2 3 2 2 3 2 2" xfId="33517"/>
    <cellStyle name="Calculation 2 3 2 2 3 3" xfId="24478"/>
    <cellStyle name="Calculation 2 3 2 2 3 3 2" xfId="34158"/>
    <cellStyle name="Calculation 2 3 2 2 3 4" xfId="24790"/>
    <cellStyle name="Calculation 2 3 2 2 3 4 2" xfId="34470"/>
    <cellStyle name="Calculation 2 3 2 2 3 5" xfId="27961"/>
    <cellStyle name="Calculation 2 3 2 2 4" xfId="22332"/>
    <cellStyle name="Calculation 2 3 2 2 4 2" xfId="32012"/>
    <cellStyle name="Calculation 2 3 2 2 5" xfId="21495"/>
    <cellStyle name="Calculation 2 3 2 2 5 2" xfId="31175"/>
    <cellStyle name="Calculation 2 3 2 2 6" xfId="21173"/>
    <cellStyle name="Calculation 2 3 2 2 6 2" xfId="30853"/>
    <cellStyle name="Calculation 2 3 2 2 7" xfId="25832"/>
    <cellStyle name="Calculation 2 3 2 3" xfId="16592"/>
    <cellStyle name="Calculation 2 3 2 3 2" xfId="17360"/>
    <cellStyle name="Calculation 2 3 2 3 2 2" xfId="22920"/>
    <cellStyle name="Calculation 2 3 2 3 2 2 2" xfId="32600"/>
    <cellStyle name="Calculation 2 3 2 3 2 3" xfId="19035"/>
    <cellStyle name="Calculation 2 3 2 3 2 3 2" xfId="28715"/>
    <cellStyle name="Calculation 2 3 2 3 2 4" xfId="21398"/>
    <cellStyle name="Calculation 2 3 2 3 2 4 2" xfId="31078"/>
    <cellStyle name="Calculation 2 3 2 3 2 5" xfId="26842"/>
    <cellStyle name="Calculation 2 3 2 3 2 6" xfId="25050"/>
    <cellStyle name="Calculation 2 3 2 3 3" xfId="18041"/>
    <cellStyle name="Calculation 2 3 2 3 3 2" xfId="23601"/>
    <cellStyle name="Calculation 2 3 2 3 3 2 2" xfId="33281"/>
    <cellStyle name="Calculation 2 3 2 3 3 3" xfId="21204"/>
    <cellStyle name="Calculation 2 3 2 3 3 3 2" xfId="30884"/>
    <cellStyle name="Calculation 2 3 2 3 3 4" xfId="18445"/>
    <cellStyle name="Calculation 2 3 2 3 3 4 2" xfId="28125"/>
    <cellStyle name="Calculation 2 3 2 3 3 5" xfId="27725"/>
    <cellStyle name="Calculation 2 3 2 3 4" xfId="22096"/>
    <cellStyle name="Calculation 2 3 2 3 4 2" xfId="31776"/>
    <cellStyle name="Calculation 2 3 2 3 5" xfId="18522"/>
    <cellStyle name="Calculation 2 3 2 3 5 2" xfId="28202"/>
    <cellStyle name="Calculation 2 3 2 3 6" xfId="21046"/>
    <cellStyle name="Calculation 2 3 2 3 6 2" xfId="30726"/>
    <cellStyle name="Calculation 2 3 2 3 7" xfId="25782"/>
    <cellStyle name="Calculation 2 3 2 4" xfId="17315"/>
    <cellStyle name="Calculation 2 3 2 4 2" xfId="22875"/>
    <cellStyle name="Calculation 2 3 2 4 2 2" xfId="32555"/>
    <cellStyle name="Calculation 2 3 2 4 3" xfId="24449"/>
    <cellStyle name="Calculation 2 3 2 4 3 2" xfId="34129"/>
    <cellStyle name="Calculation 2 3 2 4 4" xfId="20456"/>
    <cellStyle name="Calculation 2 3 2 4 4 2" xfId="30136"/>
    <cellStyle name="Calculation 2 3 2 4 5" xfId="26801"/>
    <cellStyle name="Calculation 2 3 2 4 6" xfId="26364"/>
    <cellStyle name="Calculation 2 3 2 5" xfId="17771"/>
    <cellStyle name="Calculation 2 3 2 5 2" xfId="23331"/>
    <cellStyle name="Calculation 2 3 2 5 2 2" xfId="33011"/>
    <cellStyle name="Calculation 2 3 2 5 3" xfId="19042"/>
    <cellStyle name="Calculation 2 3 2 5 3 2" xfId="28722"/>
    <cellStyle name="Calculation 2 3 2 5 4" xfId="18939"/>
    <cellStyle name="Calculation 2 3 2 5 4 2" xfId="28619"/>
    <cellStyle name="Calculation 2 3 2 5 5" xfId="27455"/>
    <cellStyle name="Calculation 2 3 2 6" xfId="21826"/>
    <cellStyle name="Calculation 2 3 2 6 2" xfId="31506"/>
    <cellStyle name="Calculation 2 3 2 7" xfId="19341"/>
    <cellStyle name="Calculation 2 3 2 7 2" xfId="29021"/>
    <cellStyle name="Calculation 2 3 2 8" xfId="18788"/>
    <cellStyle name="Calculation 2 3 2 8 2" xfId="28468"/>
    <cellStyle name="Calculation 2 3 2 9" xfId="25537"/>
    <cellStyle name="Calculation 2 3 3" xfId="16143"/>
    <cellStyle name="Calculation 2 3 3 2" xfId="17484"/>
    <cellStyle name="Calculation 2 3 3 2 2" xfId="23044"/>
    <cellStyle name="Calculation 2 3 3 2 2 2" xfId="32724"/>
    <cellStyle name="Calculation 2 3 3 2 3" xfId="20027"/>
    <cellStyle name="Calculation 2 3 3 2 3 2" xfId="29707"/>
    <cellStyle name="Calculation 2 3 3 2 4" xfId="19136"/>
    <cellStyle name="Calculation 2 3 3 2 4 2" xfId="28816"/>
    <cellStyle name="Calculation 2 3 3 2 5" xfId="26966"/>
    <cellStyle name="Calculation 2 3 3 2 6" xfId="25222"/>
    <cellStyle name="Calculation 2 3 3 3" xfId="18165"/>
    <cellStyle name="Calculation 2 3 3 3 2" xfId="23725"/>
    <cellStyle name="Calculation 2 3 3 3 2 2" xfId="33405"/>
    <cellStyle name="Calculation 2 3 3 3 3" xfId="24037"/>
    <cellStyle name="Calculation 2 3 3 3 3 2" xfId="33717"/>
    <cellStyle name="Calculation 2 3 3 3 4" xfId="24952"/>
    <cellStyle name="Calculation 2 3 3 3 4 2" xfId="34632"/>
    <cellStyle name="Calculation 2 3 3 3 5" xfId="27849"/>
    <cellStyle name="Calculation 2 3 3 4" xfId="22220"/>
    <cellStyle name="Calculation 2 3 3 4 2" xfId="31900"/>
    <cellStyle name="Calculation 2 3 3 5" xfId="19868"/>
    <cellStyle name="Calculation 2 3 3 5 2" xfId="29548"/>
    <cellStyle name="Calculation 2 3 3 6" xfId="19215"/>
    <cellStyle name="Calculation 2 3 3 6 2" xfId="28895"/>
    <cellStyle name="Calculation 2 3 3 7" xfId="25936"/>
    <cellStyle name="Calculation 2 3 4" xfId="16480"/>
    <cellStyle name="Calculation 2 3 4 2" xfId="16890"/>
    <cellStyle name="Calculation 2 3 4 2 2" xfId="22443"/>
    <cellStyle name="Calculation 2 3 4 2 2 2" xfId="32123"/>
    <cellStyle name="Calculation 2 3 4 2 3" xfId="20382"/>
    <cellStyle name="Calculation 2 3 4 2 3 2" xfId="30062"/>
    <cellStyle name="Calculation 2 3 4 2 4" xfId="18848"/>
    <cellStyle name="Calculation 2 3 4 2 4 2" xfId="28528"/>
    <cellStyle name="Calculation 2 3 4 2 5" xfId="26425"/>
    <cellStyle name="Calculation 2 3 4 2 6" xfId="25456"/>
    <cellStyle name="Calculation 2 3 4 3" xfId="17929"/>
    <cellStyle name="Calculation 2 3 4 3 2" xfId="23489"/>
    <cellStyle name="Calculation 2 3 4 3 2 2" xfId="33169"/>
    <cellStyle name="Calculation 2 3 4 3 3" xfId="24519"/>
    <cellStyle name="Calculation 2 3 4 3 3 2" xfId="34199"/>
    <cellStyle name="Calculation 2 3 4 3 4" xfId="20484"/>
    <cellStyle name="Calculation 2 3 4 3 4 2" xfId="30164"/>
    <cellStyle name="Calculation 2 3 4 3 5" xfId="27613"/>
    <cellStyle name="Calculation 2 3 4 4" xfId="21984"/>
    <cellStyle name="Calculation 2 3 4 4 2" xfId="31664"/>
    <cellStyle name="Calculation 2 3 4 5" xfId="19161"/>
    <cellStyle name="Calculation 2 3 4 5 2" xfId="28841"/>
    <cellStyle name="Calculation 2 3 4 6" xfId="19534"/>
    <cellStyle name="Calculation 2 3 4 6 2" xfId="29214"/>
    <cellStyle name="Calculation 2 3 4 7" xfId="25819"/>
    <cellStyle name="Calculation 2 3 5" xfId="17156"/>
    <cellStyle name="Calculation 2 3 5 2" xfId="22709"/>
    <cellStyle name="Calculation 2 3 5 2 2" xfId="32389"/>
    <cellStyle name="Calculation 2 3 5 3" xfId="18930"/>
    <cellStyle name="Calculation 2 3 5 3 2" xfId="28610"/>
    <cellStyle name="Calculation 2 3 5 4" xfId="18619"/>
    <cellStyle name="Calculation 2 3 5 4 2" xfId="28299"/>
    <cellStyle name="Calculation 2 3 5 5" xfId="26680"/>
    <cellStyle name="Calculation 2 3 5 6" xfId="27146"/>
    <cellStyle name="Calculation 2 3 6" xfId="17659"/>
    <cellStyle name="Calculation 2 3 6 2" xfId="23219"/>
    <cellStyle name="Calculation 2 3 6 2 2" xfId="32899"/>
    <cellStyle name="Calculation 2 3 6 3" xfId="18440"/>
    <cellStyle name="Calculation 2 3 6 3 2" xfId="28120"/>
    <cellStyle name="Calculation 2 3 6 4" xfId="19580"/>
    <cellStyle name="Calculation 2 3 6 4 2" xfId="29260"/>
    <cellStyle name="Calculation 2 3 6 5" xfId="27343"/>
    <cellStyle name="Calculation 2 3 7" xfId="21710"/>
    <cellStyle name="Calculation 2 3 7 2" xfId="31390"/>
    <cellStyle name="Calculation 2 3 8" xfId="19560"/>
    <cellStyle name="Calculation 2 3 8 2" xfId="29240"/>
    <cellStyle name="Calculation 2 3 9" xfId="24528"/>
    <cellStyle name="Calculation 2 3 9 2" xfId="34208"/>
    <cellStyle name="Calculation 2 4" xfId="16378"/>
    <cellStyle name="Calculation 2 4 2" xfId="16956"/>
    <cellStyle name="Calculation 2 4 2 2" xfId="22509"/>
    <cellStyle name="Calculation 2 4 2 2 2" xfId="32189"/>
    <cellStyle name="Calculation 2 4 2 3" xfId="23938"/>
    <cellStyle name="Calculation 2 4 2 3 2" xfId="33618"/>
    <cellStyle name="Calculation 2 4 2 4" xfId="19266"/>
    <cellStyle name="Calculation 2 4 2 4 2" xfId="28946"/>
    <cellStyle name="Calculation 2 4 2 5" xfId="26491"/>
    <cellStyle name="Calculation 2 4 2 6" xfId="25948"/>
    <cellStyle name="Calculation 2 4 3" xfId="17827"/>
    <cellStyle name="Calculation 2 4 3 2" xfId="23387"/>
    <cellStyle name="Calculation 2 4 3 2 2" xfId="33067"/>
    <cellStyle name="Calculation 2 4 3 3" xfId="19048"/>
    <cellStyle name="Calculation 2 4 3 3 2" xfId="28728"/>
    <cellStyle name="Calculation 2 4 3 4" xfId="19831"/>
    <cellStyle name="Calculation 2 4 3 4 2" xfId="29511"/>
    <cellStyle name="Calculation 2 4 3 5" xfId="27511"/>
    <cellStyle name="Calculation 2 4 4" xfId="21882"/>
    <cellStyle name="Calculation 2 4 4 2" xfId="31562"/>
    <cellStyle name="Calculation 2 4 5" xfId="20414"/>
    <cellStyle name="Calculation 2 4 5 2" xfId="30094"/>
    <cellStyle name="Calculation 2 4 6" xfId="19587"/>
    <cellStyle name="Calculation 2 4 6 2" xfId="29267"/>
    <cellStyle name="Calculation 2 4 7" xfId="25766"/>
    <cellStyle name="Calculation 2 5" xfId="24479"/>
    <cellStyle name="Calculation 2 5 2" xfId="34159"/>
    <cellStyle name="Calculation 3" xfId="204"/>
    <cellStyle name="Calculation 3 2" xfId="15948"/>
    <cellStyle name="Calculation 3 2 10" xfId="20800"/>
    <cellStyle name="Calculation 3 2 10 2" xfId="30480"/>
    <cellStyle name="Calculation 3 2 11" xfId="26144"/>
    <cellStyle name="Calculation 3 2 2" xfId="16040"/>
    <cellStyle name="Calculation 3 2 2 2" xfId="16229"/>
    <cellStyle name="Calculation 3 2 2 2 2" xfId="17570"/>
    <cellStyle name="Calculation 3 2 2 2 2 2" xfId="23130"/>
    <cellStyle name="Calculation 3 2 2 2 2 2 2" xfId="32810"/>
    <cellStyle name="Calculation 3 2 2 2 2 3" xfId="20587"/>
    <cellStyle name="Calculation 3 2 2 2 2 3 2" xfId="30267"/>
    <cellStyle name="Calculation 3 2 2 2 2 4" xfId="19157"/>
    <cellStyle name="Calculation 3 2 2 2 2 4 2" xfId="28837"/>
    <cellStyle name="Calculation 3 2 2 2 2 5" xfId="27052"/>
    <cellStyle name="Calculation 3 2 2 2 2 6" xfId="27254"/>
    <cellStyle name="Calculation 3 2 2 2 3" xfId="18251"/>
    <cellStyle name="Calculation 3 2 2 2 3 2" xfId="23811"/>
    <cellStyle name="Calculation 3 2 2 2 3 2 2" xfId="33491"/>
    <cellStyle name="Calculation 3 2 2 2 3 3" xfId="24464"/>
    <cellStyle name="Calculation 3 2 2 2 3 3 2" xfId="34144"/>
    <cellStyle name="Calculation 3 2 2 2 3 4" xfId="21583"/>
    <cellStyle name="Calculation 3 2 2 2 3 4 2" xfId="31263"/>
    <cellStyle name="Calculation 3 2 2 2 3 5" xfId="27935"/>
    <cellStyle name="Calculation 3 2 2 2 4" xfId="22306"/>
    <cellStyle name="Calculation 3 2 2 2 4 2" xfId="31986"/>
    <cellStyle name="Calculation 3 2 2 2 5" xfId="18607"/>
    <cellStyle name="Calculation 3 2 2 2 5 2" xfId="28287"/>
    <cellStyle name="Calculation 3 2 2 2 6" xfId="20502"/>
    <cellStyle name="Calculation 3 2 2 2 6 2" xfId="30182"/>
    <cellStyle name="Calculation 3 2 2 2 7" xfId="26004"/>
    <cellStyle name="Calculation 3 2 2 3" xfId="16566"/>
    <cellStyle name="Calculation 3 2 2 3 2" xfId="17334"/>
    <cellStyle name="Calculation 3 2 2 3 2 2" xfId="22894"/>
    <cellStyle name="Calculation 3 2 2 3 2 2 2" xfId="32574"/>
    <cellStyle name="Calculation 3 2 2 3 2 3" xfId="18502"/>
    <cellStyle name="Calculation 3 2 2 3 2 3 2" xfId="28182"/>
    <cellStyle name="Calculation 3 2 2 3 2 4" xfId="20994"/>
    <cellStyle name="Calculation 3 2 2 3 2 4 2" xfId="30674"/>
    <cellStyle name="Calculation 3 2 2 3 2 5" xfId="26816"/>
    <cellStyle name="Calculation 3 2 2 3 2 6" xfId="25246"/>
    <cellStyle name="Calculation 3 2 2 3 3" xfId="18015"/>
    <cellStyle name="Calculation 3 2 2 3 3 2" xfId="23575"/>
    <cellStyle name="Calculation 3 2 2 3 3 2 2" xfId="33255"/>
    <cellStyle name="Calculation 3 2 2 3 3 3" xfId="24544"/>
    <cellStyle name="Calculation 3 2 2 3 3 3 2" xfId="34224"/>
    <cellStyle name="Calculation 3 2 2 3 3 4" xfId="21285"/>
    <cellStyle name="Calculation 3 2 2 3 3 4 2" xfId="30965"/>
    <cellStyle name="Calculation 3 2 2 3 3 5" xfId="27699"/>
    <cellStyle name="Calculation 3 2 2 3 4" xfId="22070"/>
    <cellStyle name="Calculation 3 2 2 3 4 2" xfId="31750"/>
    <cellStyle name="Calculation 3 2 2 3 5" xfId="18798"/>
    <cellStyle name="Calculation 3 2 2 3 5 2" xfId="28478"/>
    <cellStyle name="Calculation 3 2 2 3 6" xfId="24935"/>
    <cellStyle name="Calculation 3 2 2 3 6 2" xfId="34615"/>
    <cellStyle name="Calculation 3 2 2 3 7" xfId="26248"/>
    <cellStyle name="Calculation 3 2 2 4" xfId="17025"/>
    <cellStyle name="Calculation 3 2 2 4 2" xfId="22578"/>
    <cellStyle name="Calculation 3 2 2 4 2 2" xfId="32258"/>
    <cellStyle name="Calculation 3 2 2 4 3" xfId="21092"/>
    <cellStyle name="Calculation 3 2 2 4 3 2" xfId="30772"/>
    <cellStyle name="Calculation 3 2 2 4 4" xfId="21169"/>
    <cellStyle name="Calculation 3 2 2 4 4 2" xfId="30849"/>
    <cellStyle name="Calculation 3 2 2 4 5" xfId="26560"/>
    <cellStyle name="Calculation 3 2 2 4 6" xfId="25419"/>
    <cellStyle name="Calculation 3 2 2 5" xfId="17745"/>
    <cellStyle name="Calculation 3 2 2 5 2" xfId="23305"/>
    <cellStyle name="Calculation 3 2 2 5 2 2" xfId="32985"/>
    <cellStyle name="Calculation 3 2 2 5 3" xfId="21256"/>
    <cellStyle name="Calculation 3 2 2 5 3 2" xfId="30936"/>
    <cellStyle name="Calculation 3 2 2 5 4" xfId="24614"/>
    <cellStyle name="Calculation 3 2 2 5 4 2" xfId="34294"/>
    <cellStyle name="Calculation 3 2 2 5 5" xfId="27429"/>
    <cellStyle name="Calculation 3 2 2 6" xfId="21798"/>
    <cellStyle name="Calculation 3 2 2 6 2" xfId="31478"/>
    <cellStyle name="Calculation 3 2 2 7" xfId="24209"/>
    <cellStyle name="Calculation 3 2 2 7 2" xfId="33889"/>
    <cellStyle name="Calculation 3 2 2 8" xfId="18840"/>
    <cellStyle name="Calculation 3 2 2 8 2" xfId="28520"/>
    <cellStyle name="Calculation 3 2 2 9" xfId="25823"/>
    <cellStyle name="Calculation 3 2 3" xfId="16105"/>
    <cellStyle name="Calculation 3 2 3 2" xfId="16651"/>
    <cellStyle name="Calculation 3 2 3 2 2" xfId="17453"/>
    <cellStyle name="Calculation 3 2 3 2 2 2" xfId="23013"/>
    <cellStyle name="Calculation 3 2 3 2 2 2 2" xfId="32693"/>
    <cellStyle name="Calculation 3 2 3 2 2 3" xfId="20992"/>
    <cellStyle name="Calculation 3 2 3 2 2 3 2" xfId="30672"/>
    <cellStyle name="Calculation 3 2 3 2 2 4" xfId="20146"/>
    <cellStyle name="Calculation 3 2 3 2 2 4 2" xfId="29826"/>
    <cellStyle name="Calculation 3 2 3 2 2 5" xfId="26935"/>
    <cellStyle name="Calculation 3 2 3 2 2 6" xfId="25733"/>
    <cellStyle name="Calculation 3 2 3 2 3" xfId="18134"/>
    <cellStyle name="Calculation 3 2 3 2 3 2" xfId="23694"/>
    <cellStyle name="Calculation 3 2 3 2 3 2 2" xfId="33374"/>
    <cellStyle name="Calculation 3 2 3 2 3 3" xfId="24304"/>
    <cellStyle name="Calculation 3 2 3 2 3 3 2" xfId="33984"/>
    <cellStyle name="Calculation 3 2 3 2 3 4" xfId="24596"/>
    <cellStyle name="Calculation 3 2 3 2 3 4 2" xfId="34276"/>
    <cellStyle name="Calculation 3 2 3 2 3 5" xfId="27818"/>
    <cellStyle name="Calculation 3 2 3 2 4" xfId="22189"/>
    <cellStyle name="Calculation 3 2 3 2 4 2" xfId="31869"/>
    <cellStyle name="Calculation 3 2 3 2 5" xfId="20672"/>
    <cellStyle name="Calculation 3 2 3 2 5 2" xfId="30352"/>
    <cellStyle name="Calculation 3 2 3 2 6" xfId="20858"/>
    <cellStyle name="Calculation 3 2 3 2 6 2" xfId="30538"/>
    <cellStyle name="Calculation 3 2 3 2 7" xfId="25915"/>
    <cellStyle name="Calculation 3 2 3 3" xfId="16449"/>
    <cellStyle name="Calculation 3 2 3 3 2" xfId="16899"/>
    <cellStyle name="Calculation 3 2 3 3 2 2" xfId="22452"/>
    <cellStyle name="Calculation 3 2 3 3 2 2 2" xfId="32132"/>
    <cellStyle name="Calculation 3 2 3 3 2 3" xfId="21000"/>
    <cellStyle name="Calculation 3 2 3 3 2 3 2" xfId="30680"/>
    <cellStyle name="Calculation 3 2 3 3 2 4" xfId="21339"/>
    <cellStyle name="Calculation 3 2 3 3 2 4 2" xfId="31019"/>
    <cellStyle name="Calculation 3 2 3 3 2 5" xfId="26434"/>
    <cellStyle name="Calculation 3 2 3 3 2 6" xfId="26029"/>
    <cellStyle name="Calculation 3 2 3 3 3" xfId="17898"/>
    <cellStyle name="Calculation 3 2 3 3 3 2" xfId="23458"/>
    <cellStyle name="Calculation 3 2 3 3 3 2 2" xfId="33138"/>
    <cellStyle name="Calculation 3 2 3 3 3 3" xfId="18516"/>
    <cellStyle name="Calculation 3 2 3 3 3 3 2" xfId="28196"/>
    <cellStyle name="Calculation 3 2 3 3 3 4" xfId="18587"/>
    <cellStyle name="Calculation 3 2 3 3 3 4 2" xfId="28267"/>
    <cellStyle name="Calculation 3 2 3 3 3 5" xfId="27582"/>
    <cellStyle name="Calculation 3 2 3 3 4" xfId="21953"/>
    <cellStyle name="Calculation 3 2 3 3 4 2" xfId="31633"/>
    <cellStyle name="Calculation 3 2 3 3 5" xfId="18907"/>
    <cellStyle name="Calculation 3 2 3 3 5 2" xfId="28587"/>
    <cellStyle name="Calculation 3 2 3 3 6" xfId="20993"/>
    <cellStyle name="Calculation 3 2 3 3 6 2" xfId="30673"/>
    <cellStyle name="Calculation 3 2 3 3 7" xfId="26091"/>
    <cellStyle name="Calculation 3 2 3 4" xfId="17125"/>
    <cellStyle name="Calculation 3 2 3 4 2" xfId="22678"/>
    <cellStyle name="Calculation 3 2 3 4 2 2" xfId="32358"/>
    <cellStyle name="Calculation 3 2 3 4 3" xfId="19977"/>
    <cellStyle name="Calculation 3 2 3 4 3 2" xfId="29657"/>
    <cellStyle name="Calculation 3 2 3 4 4" xfId="20642"/>
    <cellStyle name="Calculation 3 2 3 4 4 2" xfId="30322"/>
    <cellStyle name="Calculation 3 2 3 4 5" xfId="26651"/>
    <cellStyle name="Calculation 3 2 3 4 6" xfId="25154"/>
    <cellStyle name="Calculation 3 2 3 5" xfId="17279"/>
    <cellStyle name="Calculation 3 2 3 5 2" xfId="22839"/>
    <cellStyle name="Calculation 3 2 3 5 2 2" xfId="32519"/>
    <cellStyle name="Calculation 3 2 3 5 3" xfId="19652"/>
    <cellStyle name="Calculation 3 2 3 5 3 2" xfId="29332"/>
    <cellStyle name="Calculation 3 2 3 5 4" xfId="19934"/>
    <cellStyle name="Calculation 3 2 3 5 4 2" xfId="29614"/>
    <cellStyle name="Calculation 3 2 3 5 5" xfId="27161"/>
    <cellStyle name="Calculation 3 2 3 6" xfId="21674"/>
    <cellStyle name="Calculation 3 2 3 6 2" xfId="31354"/>
    <cellStyle name="Calculation 3 2 3 7" xfId="19729"/>
    <cellStyle name="Calculation 3 2 3 7 2" xfId="29409"/>
    <cellStyle name="Calculation 3 2 3 8" xfId="24741"/>
    <cellStyle name="Calculation 3 2 3 8 2" xfId="34421"/>
    <cellStyle name="Calculation 3 2 3 9" xfId="26269"/>
    <cellStyle name="Calculation 3 2 4" xfId="16077"/>
    <cellStyle name="Calculation 3 2 4 2" xfId="17425"/>
    <cellStyle name="Calculation 3 2 4 2 2" xfId="22985"/>
    <cellStyle name="Calculation 3 2 4 2 2 2" xfId="32665"/>
    <cellStyle name="Calculation 3 2 4 2 3" xfId="21168"/>
    <cellStyle name="Calculation 3 2 4 2 3 2" xfId="30848"/>
    <cellStyle name="Calculation 3 2 4 2 4" xfId="21476"/>
    <cellStyle name="Calculation 3 2 4 2 4 2" xfId="31156"/>
    <cellStyle name="Calculation 3 2 4 2 5" xfId="26907"/>
    <cellStyle name="Calculation 3 2 4 2 6" xfId="25064"/>
    <cellStyle name="Calculation 3 2 4 3" xfId="18106"/>
    <cellStyle name="Calculation 3 2 4 3 2" xfId="23666"/>
    <cellStyle name="Calculation 3 2 4 3 2 2" xfId="33346"/>
    <cellStyle name="Calculation 3 2 4 3 3" xfId="24517"/>
    <cellStyle name="Calculation 3 2 4 3 3 2" xfId="34197"/>
    <cellStyle name="Calculation 3 2 4 3 4" xfId="24941"/>
    <cellStyle name="Calculation 3 2 4 3 4 2" xfId="34621"/>
    <cellStyle name="Calculation 3 2 4 3 5" xfId="27790"/>
    <cellStyle name="Calculation 3 2 4 4" xfId="22161"/>
    <cellStyle name="Calculation 3 2 4 4 2" xfId="31841"/>
    <cellStyle name="Calculation 3 2 4 5" xfId="18754"/>
    <cellStyle name="Calculation 3 2 4 5 2" xfId="28434"/>
    <cellStyle name="Calculation 3 2 4 6" xfId="20318"/>
    <cellStyle name="Calculation 3 2 4 6 2" xfId="29998"/>
    <cellStyle name="Calculation 3 2 4 7" xfId="25511"/>
    <cellStyle name="Calculation 3 2 5" xfId="16421"/>
    <cellStyle name="Calculation 3 2 5 2" xfId="16907"/>
    <cellStyle name="Calculation 3 2 5 2 2" xfId="22460"/>
    <cellStyle name="Calculation 3 2 5 2 2 2" xfId="32140"/>
    <cellStyle name="Calculation 3 2 5 2 3" xfId="18750"/>
    <cellStyle name="Calculation 3 2 5 2 3 2" xfId="28430"/>
    <cellStyle name="Calculation 3 2 5 2 4" xfId="20997"/>
    <cellStyle name="Calculation 3 2 5 2 4 2" xfId="30677"/>
    <cellStyle name="Calculation 3 2 5 2 5" xfId="26442"/>
    <cellStyle name="Calculation 3 2 5 2 6" xfId="25285"/>
    <cellStyle name="Calculation 3 2 5 3" xfId="17870"/>
    <cellStyle name="Calculation 3 2 5 3 2" xfId="23430"/>
    <cellStyle name="Calculation 3 2 5 3 2 2" xfId="33110"/>
    <cellStyle name="Calculation 3 2 5 3 3" xfId="21269"/>
    <cellStyle name="Calculation 3 2 5 3 3 2" xfId="30949"/>
    <cellStyle name="Calculation 3 2 5 3 4" xfId="20694"/>
    <cellStyle name="Calculation 3 2 5 3 4 2" xfId="30374"/>
    <cellStyle name="Calculation 3 2 5 3 5" xfId="27554"/>
    <cellStyle name="Calculation 3 2 5 4" xfId="21925"/>
    <cellStyle name="Calculation 3 2 5 4 2" xfId="31605"/>
    <cellStyle name="Calculation 3 2 5 5" xfId="21514"/>
    <cellStyle name="Calculation 3 2 5 5 2" xfId="31194"/>
    <cellStyle name="Calculation 3 2 5 6" xfId="20558"/>
    <cellStyle name="Calculation 3 2 5 6 2" xfId="30238"/>
    <cellStyle name="Calculation 3 2 5 7" xfId="25399"/>
    <cellStyle name="Calculation 3 2 6" xfId="17070"/>
    <cellStyle name="Calculation 3 2 6 2" xfId="22623"/>
    <cellStyle name="Calculation 3 2 6 2 2" xfId="32303"/>
    <cellStyle name="Calculation 3 2 6 3" xfId="19760"/>
    <cellStyle name="Calculation 3 2 6 3 2" xfId="29440"/>
    <cellStyle name="Calculation 3 2 6 4" xfId="21221"/>
    <cellStyle name="Calculation 3 2 6 4 2" xfId="30901"/>
    <cellStyle name="Calculation 3 2 6 5" xfId="26602"/>
    <cellStyle name="Calculation 3 2 6 6" xfId="26132"/>
    <cellStyle name="Calculation 3 2 7" xfId="17316"/>
    <cellStyle name="Calculation 3 2 7 2" xfId="22876"/>
    <cellStyle name="Calculation 3 2 7 2 2" xfId="32556"/>
    <cellStyle name="Calculation 3 2 7 3" xfId="24014"/>
    <cellStyle name="Calculation 3 2 7 3 2" xfId="33694"/>
    <cellStyle name="Calculation 3 2 7 4" xfId="19020"/>
    <cellStyle name="Calculation 3 2 7 4 2" xfId="28700"/>
    <cellStyle name="Calculation 3 2 7 5" xfId="26306"/>
    <cellStyle name="Calculation 3 2 8" xfId="21646"/>
    <cellStyle name="Calculation 3 2 8 2" xfId="31326"/>
    <cellStyle name="Calculation 3 2 9" xfId="21264"/>
    <cellStyle name="Calculation 3 2 9 2" xfId="30944"/>
    <cellStyle name="Calculation 3 3" xfId="15992"/>
    <cellStyle name="Calculation 3 3 10" xfId="26020"/>
    <cellStyle name="Calculation 3 3 2" xfId="16264"/>
    <cellStyle name="Calculation 3 3 2 2" xfId="16735"/>
    <cellStyle name="Calculation 3 3 2 2 2" xfId="17605"/>
    <cellStyle name="Calculation 3 3 2 2 2 2" xfId="23165"/>
    <cellStyle name="Calculation 3 3 2 2 2 2 2" xfId="32845"/>
    <cellStyle name="Calculation 3 3 2 2 2 3" xfId="19984"/>
    <cellStyle name="Calculation 3 3 2 2 2 3 2" xfId="29664"/>
    <cellStyle name="Calculation 3 3 2 2 2 4" xfId="21560"/>
    <cellStyle name="Calculation 3 3 2 2 2 4 2" xfId="31240"/>
    <cellStyle name="Calculation 3 3 2 2 2 5" xfId="27087"/>
    <cellStyle name="Calculation 3 3 2 2 2 6" xfId="27289"/>
    <cellStyle name="Calculation 3 3 2 2 3" xfId="18286"/>
    <cellStyle name="Calculation 3 3 2 2 3 2" xfId="23846"/>
    <cellStyle name="Calculation 3 3 2 2 3 2 2" xfId="33526"/>
    <cellStyle name="Calculation 3 3 2 2 3 3" xfId="24137"/>
    <cellStyle name="Calculation 3 3 2 2 3 3 2" xfId="33817"/>
    <cellStyle name="Calculation 3 3 2 2 3 4" xfId="24944"/>
    <cellStyle name="Calculation 3 3 2 2 3 4 2" xfId="34624"/>
    <cellStyle name="Calculation 3 3 2 2 3 5" xfId="27970"/>
    <cellStyle name="Calculation 3 3 2 2 4" xfId="22341"/>
    <cellStyle name="Calculation 3 3 2 2 4 2" xfId="32021"/>
    <cellStyle name="Calculation 3 3 2 2 5" xfId="18353"/>
    <cellStyle name="Calculation 3 3 2 2 5 2" xfId="28033"/>
    <cellStyle name="Calculation 3 3 2 2 6" xfId="22823"/>
    <cellStyle name="Calculation 3 3 2 2 6 2" xfId="32503"/>
    <cellStyle name="Calculation 3 3 2 2 7" xfId="25613"/>
    <cellStyle name="Calculation 3 3 2 3" xfId="16601"/>
    <cellStyle name="Calculation 3 3 2 3 2" xfId="17369"/>
    <cellStyle name="Calculation 3 3 2 3 2 2" xfId="22929"/>
    <cellStyle name="Calculation 3 3 2 3 2 2 2" xfId="32609"/>
    <cellStyle name="Calculation 3 3 2 3 2 3" xfId="20940"/>
    <cellStyle name="Calculation 3 3 2 3 2 3 2" xfId="30620"/>
    <cellStyle name="Calculation 3 3 2 3 2 4" xfId="18384"/>
    <cellStyle name="Calculation 3 3 2 3 2 4 2" xfId="28064"/>
    <cellStyle name="Calculation 3 3 2 3 2 5" xfId="26851"/>
    <cellStyle name="Calculation 3 3 2 3 2 6" xfId="25293"/>
    <cellStyle name="Calculation 3 3 2 3 3" xfId="18050"/>
    <cellStyle name="Calculation 3 3 2 3 3 2" xfId="23610"/>
    <cellStyle name="Calculation 3 3 2 3 3 2 2" xfId="33290"/>
    <cellStyle name="Calculation 3 3 2 3 3 3" xfId="21028"/>
    <cellStyle name="Calculation 3 3 2 3 3 3 2" xfId="30708"/>
    <cellStyle name="Calculation 3 3 2 3 3 4" xfId="20018"/>
    <cellStyle name="Calculation 3 3 2 3 3 4 2" xfId="29698"/>
    <cellStyle name="Calculation 3 3 2 3 3 5" xfId="27734"/>
    <cellStyle name="Calculation 3 3 2 3 4" xfId="22105"/>
    <cellStyle name="Calculation 3 3 2 3 4 2" xfId="31785"/>
    <cellStyle name="Calculation 3 3 2 3 5" xfId="24481"/>
    <cellStyle name="Calculation 3 3 2 3 5 2" xfId="34161"/>
    <cellStyle name="Calculation 3 3 2 3 6" xfId="18475"/>
    <cellStyle name="Calculation 3 3 2 3 6 2" xfId="28155"/>
    <cellStyle name="Calculation 3 3 2 3 7" xfId="25564"/>
    <cellStyle name="Calculation 3 3 2 4" xfId="17292"/>
    <cellStyle name="Calculation 3 3 2 4 2" xfId="22852"/>
    <cellStyle name="Calculation 3 3 2 4 2 2" xfId="32532"/>
    <cellStyle name="Calculation 3 3 2 4 3" xfId="18707"/>
    <cellStyle name="Calculation 3 3 2 4 3 2" xfId="28387"/>
    <cellStyle name="Calculation 3 3 2 4 4" xfId="18428"/>
    <cellStyle name="Calculation 3 3 2 4 4 2" xfId="28108"/>
    <cellStyle name="Calculation 3 3 2 4 5" xfId="26785"/>
    <cellStyle name="Calculation 3 3 2 4 6" xfId="27152"/>
    <cellStyle name="Calculation 3 3 2 5" xfId="17780"/>
    <cellStyle name="Calculation 3 3 2 5 2" xfId="23340"/>
    <cellStyle name="Calculation 3 3 2 5 2 2" xfId="33020"/>
    <cellStyle name="Calculation 3 3 2 5 3" xfId="20246"/>
    <cellStyle name="Calculation 3 3 2 5 3 2" xfId="29926"/>
    <cellStyle name="Calculation 3 3 2 5 4" xfId="24607"/>
    <cellStyle name="Calculation 3 3 2 5 4 2" xfId="34287"/>
    <cellStyle name="Calculation 3 3 2 5 5" xfId="27464"/>
    <cellStyle name="Calculation 3 3 2 6" xfId="21835"/>
    <cellStyle name="Calculation 3 3 2 6 2" xfId="31515"/>
    <cellStyle name="Calculation 3 3 2 7" xfId="23990"/>
    <cellStyle name="Calculation 3 3 2 7 2" xfId="33670"/>
    <cellStyle name="Calculation 3 3 2 8" xfId="21018"/>
    <cellStyle name="Calculation 3 3 2 8 2" xfId="30698"/>
    <cellStyle name="Calculation 3 3 2 9" xfId="25471"/>
    <cellStyle name="Calculation 3 3 3" xfId="16152"/>
    <cellStyle name="Calculation 3 3 3 2" xfId="17493"/>
    <cellStyle name="Calculation 3 3 3 2 2" xfId="23053"/>
    <cellStyle name="Calculation 3 3 3 2 2 2" xfId="32733"/>
    <cellStyle name="Calculation 3 3 3 2 3" xfId="20555"/>
    <cellStyle name="Calculation 3 3 3 2 3 2" xfId="30235"/>
    <cellStyle name="Calculation 3 3 3 2 4" xfId="19953"/>
    <cellStyle name="Calculation 3 3 3 2 4 2" xfId="29633"/>
    <cellStyle name="Calculation 3 3 3 2 5" xfId="26975"/>
    <cellStyle name="Calculation 3 3 3 2 6" xfId="25221"/>
    <cellStyle name="Calculation 3 3 3 3" xfId="18174"/>
    <cellStyle name="Calculation 3 3 3 3 2" xfId="23734"/>
    <cellStyle name="Calculation 3 3 3 3 2 2" xfId="33414"/>
    <cellStyle name="Calculation 3 3 3 3 3" xfId="24418"/>
    <cellStyle name="Calculation 3 3 3 3 3 2" xfId="34098"/>
    <cellStyle name="Calculation 3 3 3 3 4" xfId="24779"/>
    <cellStyle name="Calculation 3 3 3 3 4 2" xfId="34459"/>
    <cellStyle name="Calculation 3 3 3 3 5" xfId="27858"/>
    <cellStyle name="Calculation 3 3 3 4" xfId="22229"/>
    <cellStyle name="Calculation 3 3 3 4 2" xfId="31909"/>
    <cellStyle name="Calculation 3 3 3 5" xfId="19469"/>
    <cellStyle name="Calculation 3 3 3 5 2" xfId="29149"/>
    <cellStyle name="Calculation 3 3 3 6" xfId="23927"/>
    <cellStyle name="Calculation 3 3 3 6 2" xfId="33607"/>
    <cellStyle name="Calculation 3 3 3 7" xfId="25867"/>
    <cellStyle name="Calculation 3 3 4" xfId="16489"/>
    <cellStyle name="Calculation 3 3 4 2" xfId="16888"/>
    <cellStyle name="Calculation 3 3 4 2 2" xfId="22441"/>
    <cellStyle name="Calculation 3 3 4 2 2 2" xfId="32121"/>
    <cellStyle name="Calculation 3 3 4 2 3" xfId="18551"/>
    <cellStyle name="Calculation 3 3 4 2 3 2" xfId="28231"/>
    <cellStyle name="Calculation 3 3 4 2 4" xfId="24599"/>
    <cellStyle name="Calculation 3 3 4 2 4 2" xfId="34279"/>
    <cellStyle name="Calculation 3 3 4 2 5" xfId="26423"/>
    <cellStyle name="Calculation 3 3 4 2 6" xfId="25584"/>
    <cellStyle name="Calculation 3 3 4 3" xfId="17938"/>
    <cellStyle name="Calculation 3 3 4 3 2" xfId="23498"/>
    <cellStyle name="Calculation 3 3 4 3 2 2" xfId="33178"/>
    <cellStyle name="Calculation 3 3 4 3 3" xfId="19434"/>
    <cellStyle name="Calculation 3 3 4 3 3 2" xfId="29114"/>
    <cellStyle name="Calculation 3 3 4 3 4" xfId="20155"/>
    <cellStyle name="Calculation 3 3 4 3 4 2" xfId="29835"/>
    <cellStyle name="Calculation 3 3 4 3 5" xfId="27622"/>
    <cellStyle name="Calculation 3 3 4 4" xfId="21993"/>
    <cellStyle name="Calculation 3 3 4 4 2" xfId="31673"/>
    <cellStyle name="Calculation 3 3 4 5" xfId="19769"/>
    <cellStyle name="Calculation 3 3 4 5 2" xfId="29449"/>
    <cellStyle name="Calculation 3 3 4 6" xfId="19823"/>
    <cellStyle name="Calculation 3 3 4 6 2" xfId="29503"/>
    <cellStyle name="Calculation 3 3 4 7" xfId="25600"/>
    <cellStyle name="Calculation 3 3 5" xfId="17143"/>
    <cellStyle name="Calculation 3 3 5 2" xfId="22696"/>
    <cellStyle name="Calculation 3 3 5 2 2" xfId="32376"/>
    <cellStyle name="Calculation 3 3 5 3" xfId="20551"/>
    <cellStyle name="Calculation 3 3 5 3 2" xfId="30231"/>
    <cellStyle name="Calculation 3 3 5 4" xfId="24749"/>
    <cellStyle name="Calculation 3 3 5 4 2" xfId="34429"/>
    <cellStyle name="Calculation 3 3 5 5" xfId="26669"/>
    <cellStyle name="Calculation 3 3 5 6" xfId="25295"/>
    <cellStyle name="Calculation 3 3 6" xfId="17668"/>
    <cellStyle name="Calculation 3 3 6 2" xfId="23228"/>
    <cellStyle name="Calculation 3 3 6 2 2" xfId="32908"/>
    <cellStyle name="Calculation 3 3 6 3" xfId="19735"/>
    <cellStyle name="Calculation 3 3 6 3 2" xfId="29415"/>
    <cellStyle name="Calculation 3 3 6 4" xfId="19593"/>
    <cellStyle name="Calculation 3 3 6 4 2" xfId="29273"/>
    <cellStyle name="Calculation 3 3 6 5" xfId="27352"/>
    <cellStyle name="Calculation 3 3 7" xfId="21719"/>
    <cellStyle name="Calculation 3 3 7 2" xfId="31399"/>
    <cellStyle name="Calculation 3 3 8" xfId="18925"/>
    <cellStyle name="Calculation 3 3 8 2" xfId="28605"/>
    <cellStyle name="Calculation 3 3 9" xfId="24753"/>
    <cellStyle name="Calculation 3 3 9 2" xfId="34433"/>
    <cellStyle name="Calculation 3 4" xfId="16387"/>
    <cellStyle name="Calculation 3 4 2" xfId="16862"/>
    <cellStyle name="Calculation 3 4 2 2" xfId="22415"/>
    <cellStyle name="Calculation 3 4 2 2 2" xfId="32095"/>
    <cellStyle name="Calculation 3 4 2 3" xfId="19732"/>
    <cellStyle name="Calculation 3 4 2 3 2" xfId="29412"/>
    <cellStyle name="Calculation 3 4 2 4" xfId="19100"/>
    <cellStyle name="Calculation 3 4 2 4 2" xfId="28780"/>
    <cellStyle name="Calculation 3 4 2 5" xfId="26397"/>
    <cellStyle name="Calculation 3 4 2 6" xfId="26206"/>
    <cellStyle name="Calculation 3 4 3" xfId="17836"/>
    <cellStyle name="Calculation 3 4 3 2" xfId="23396"/>
    <cellStyle name="Calculation 3 4 3 2 2" xfId="33076"/>
    <cellStyle name="Calculation 3 4 3 3" xfId="24472"/>
    <cellStyle name="Calculation 3 4 3 3 2" xfId="34152"/>
    <cellStyle name="Calculation 3 4 3 4" xfId="24675"/>
    <cellStyle name="Calculation 3 4 3 4 2" xfId="34355"/>
    <cellStyle name="Calculation 3 4 3 5" xfId="27520"/>
    <cellStyle name="Calculation 3 4 4" xfId="21891"/>
    <cellStyle name="Calculation 3 4 4 2" xfId="31571"/>
    <cellStyle name="Calculation 3 4 5" xfId="20844"/>
    <cellStyle name="Calculation 3 4 5 2" xfId="30524"/>
    <cellStyle name="Calculation 3 4 6" xfId="21434"/>
    <cellStyle name="Calculation 3 4 6 2" xfId="31114"/>
    <cellStyle name="Calculation 3 4 7" xfId="25418"/>
    <cellStyle name="Calculation 3 5" xfId="24033"/>
    <cellStyle name="Calculation 3 5 2" xfId="33713"/>
    <cellStyle name="Calculation 4" xfId="290"/>
    <cellStyle name="Calculation 4 2" xfId="15954"/>
    <cellStyle name="Calculation 4 2 10" xfId="20821"/>
    <cellStyle name="Calculation 4 2 10 2" xfId="30501"/>
    <cellStyle name="Calculation 4 2 11" xfId="25196"/>
    <cellStyle name="Calculation 4 2 2" xfId="16046"/>
    <cellStyle name="Calculation 4 2 2 2" xfId="16235"/>
    <cellStyle name="Calculation 4 2 2 2 2" xfId="17576"/>
    <cellStyle name="Calculation 4 2 2 2 2 2" xfId="23136"/>
    <cellStyle name="Calculation 4 2 2 2 2 2 2" xfId="32816"/>
    <cellStyle name="Calculation 4 2 2 2 2 3" xfId="19925"/>
    <cellStyle name="Calculation 4 2 2 2 2 3 2" xfId="29605"/>
    <cellStyle name="Calculation 4 2 2 2 2 4" xfId="20385"/>
    <cellStyle name="Calculation 4 2 2 2 2 4 2" xfId="30065"/>
    <cellStyle name="Calculation 4 2 2 2 2 5" xfId="27058"/>
    <cellStyle name="Calculation 4 2 2 2 2 6" xfId="27260"/>
    <cellStyle name="Calculation 4 2 2 2 3" xfId="18257"/>
    <cellStyle name="Calculation 4 2 2 2 3 2" xfId="23817"/>
    <cellStyle name="Calculation 4 2 2 2 3 2 2" xfId="33497"/>
    <cellStyle name="Calculation 4 2 2 2 3 3" xfId="24026"/>
    <cellStyle name="Calculation 4 2 2 2 3 3 2" xfId="33706"/>
    <cellStyle name="Calculation 4 2 2 2 3 4" xfId="24609"/>
    <cellStyle name="Calculation 4 2 2 2 3 4 2" xfId="34289"/>
    <cellStyle name="Calculation 4 2 2 2 3 5" xfId="27941"/>
    <cellStyle name="Calculation 4 2 2 2 4" xfId="22312"/>
    <cellStyle name="Calculation 4 2 2 2 4 2" xfId="31992"/>
    <cellStyle name="Calculation 4 2 2 2 5" xfId="21618"/>
    <cellStyle name="Calculation 4 2 2 2 5 2" xfId="31298"/>
    <cellStyle name="Calculation 4 2 2 2 6" xfId="21089"/>
    <cellStyle name="Calculation 4 2 2 2 6 2" xfId="30769"/>
    <cellStyle name="Calculation 4 2 2 2 7" xfId="25464"/>
    <cellStyle name="Calculation 4 2 2 3" xfId="16572"/>
    <cellStyle name="Calculation 4 2 2 3 2" xfId="17340"/>
    <cellStyle name="Calculation 4 2 2 3 2 2" xfId="22900"/>
    <cellStyle name="Calculation 4 2 2 3 2 2 2" xfId="32580"/>
    <cellStyle name="Calculation 4 2 2 3 2 3" xfId="20859"/>
    <cellStyle name="Calculation 4 2 2 3 2 3 2" xfId="30539"/>
    <cellStyle name="Calculation 4 2 2 3 2 4" xfId="20695"/>
    <cellStyle name="Calculation 4 2 2 3 2 4 2" xfId="30375"/>
    <cellStyle name="Calculation 4 2 2 3 2 5" xfId="26822"/>
    <cellStyle name="Calculation 4 2 2 3 2 6" xfId="25110"/>
    <cellStyle name="Calculation 4 2 2 3 3" xfId="18021"/>
    <cellStyle name="Calculation 4 2 2 3 3 2" xfId="23581"/>
    <cellStyle name="Calculation 4 2 2 3 3 2 2" xfId="33261"/>
    <cellStyle name="Calculation 4 2 2 3 3 3" xfId="19333"/>
    <cellStyle name="Calculation 4 2 2 3 3 3 2" xfId="29013"/>
    <cellStyle name="Calculation 4 2 2 3 3 4" xfId="19312"/>
    <cellStyle name="Calculation 4 2 2 3 3 4 2" xfId="28992"/>
    <cellStyle name="Calculation 4 2 2 3 3 5" xfId="27705"/>
    <cellStyle name="Calculation 4 2 2 3 4" xfId="22076"/>
    <cellStyle name="Calculation 4 2 2 3 4 2" xfId="31756"/>
    <cellStyle name="Calculation 4 2 2 3 5" xfId="21239"/>
    <cellStyle name="Calculation 4 2 2 3 5 2" xfId="30919"/>
    <cellStyle name="Calculation 4 2 2 3 6" xfId="20471"/>
    <cellStyle name="Calculation 4 2 2 3 6 2" xfId="30151"/>
    <cellStyle name="Calculation 4 2 2 3 7" xfId="25319"/>
    <cellStyle name="Calculation 4 2 2 4" xfId="17318"/>
    <cellStyle name="Calculation 4 2 2 4 2" xfId="22878"/>
    <cellStyle name="Calculation 4 2 2 4 2 2" xfId="32558"/>
    <cellStyle name="Calculation 4 2 2 4 3" xfId="20920"/>
    <cellStyle name="Calculation 4 2 2 4 3 2" xfId="30600"/>
    <cellStyle name="Calculation 4 2 2 4 4" xfId="18943"/>
    <cellStyle name="Calculation 4 2 2 4 4 2" xfId="28623"/>
    <cellStyle name="Calculation 4 2 2 4 5" xfId="26803"/>
    <cellStyle name="Calculation 4 2 2 4 6" xfId="27174"/>
    <cellStyle name="Calculation 4 2 2 5" xfId="17751"/>
    <cellStyle name="Calculation 4 2 2 5 2" xfId="23311"/>
    <cellStyle name="Calculation 4 2 2 5 2 2" xfId="32991"/>
    <cellStyle name="Calculation 4 2 2 5 3" xfId="24441"/>
    <cellStyle name="Calculation 4 2 2 5 3 2" xfId="34121"/>
    <cellStyle name="Calculation 4 2 2 5 4" xfId="19688"/>
    <cellStyle name="Calculation 4 2 2 5 4 2" xfId="29368"/>
    <cellStyle name="Calculation 4 2 2 5 5" xfId="27435"/>
    <cellStyle name="Calculation 4 2 2 6" xfId="21804"/>
    <cellStyle name="Calculation 4 2 2 6 2" xfId="31484"/>
    <cellStyle name="Calculation 4 2 2 7" xfId="19380"/>
    <cellStyle name="Calculation 4 2 2 7 2" xfId="29060"/>
    <cellStyle name="Calculation 4 2 2 8" xfId="24842"/>
    <cellStyle name="Calculation 4 2 2 8 2" xfId="34522"/>
    <cellStyle name="Calculation 4 2 2 9" xfId="26277"/>
    <cellStyle name="Calculation 4 2 3" xfId="16111"/>
    <cellStyle name="Calculation 4 2 3 2" xfId="16657"/>
    <cellStyle name="Calculation 4 2 3 2 2" xfId="17459"/>
    <cellStyle name="Calculation 4 2 3 2 2 2" xfId="23019"/>
    <cellStyle name="Calculation 4 2 3 2 2 2 2" xfId="32699"/>
    <cellStyle name="Calculation 4 2 3 2 2 3" xfId="18715"/>
    <cellStyle name="Calculation 4 2 3 2 2 3 2" xfId="28395"/>
    <cellStyle name="Calculation 4 2 3 2 2 4" xfId="21550"/>
    <cellStyle name="Calculation 4 2 3 2 2 4 2" xfId="31230"/>
    <cellStyle name="Calculation 4 2 3 2 2 5" xfId="26941"/>
    <cellStyle name="Calculation 4 2 3 2 2 6" xfId="25134"/>
    <cellStyle name="Calculation 4 2 3 2 3" xfId="18140"/>
    <cellStyle name="Calculation 4 2 3 2 3 2" xfId="23700"/>
    <cellStyle name="Calculation 4 2 3 2 3 2 2" xfId="33380"/>
    <cellStyle name="Calculation 4 2 3 2 3 3" xfId="24184"/>
    <cellStyle name="Calculation 4 2 3 2 3 3 2" xfId="33864"/>
    <cellStyle name="Calculation 4 2 3 2 3 4" xfId="25009"/>
    <cellStyle name="Calculation 4 2 3 2 3 4 2" xfId="34689"/>
    <cellStyle name="Calculation 4 2 3 2 3 5" xfId="27824"/>
    <cellStyle name="Calculation 4 2 3 2 4" xfId="22195"/>
    <cellStyle name="Calculation 4 2 3 2 4 2" xfId="31875"/>
    <cellStyle name="Calculation 4 2 3 2 5" xfId="20531"/>
    <cellStyle name="Calculation 4 2 3 2 5 2" xfId="30211"/>
    <cellStyle name="Calculation 4 2 3 2 6" xfId="18477"/>
    <cellStyle name="Calculation 4 2 3 2 6 2" xfId="28157"/>
    <cellStyle name="Calculation 4 2 3 2 7" xfId="25376"/>
    <cellStyle name="Calculation 4 2 3 3" xfId="16455"/>
    <cellStyle name="Calculation 4 2 3 3 2" xfId="17008"/>
    <cellStyle name="Calculation 4 2 3 3 2 2" xfId="22561"/>
    <cellStyle name="Calculation 4 2 3 3 2 2 2" xfId="32241"/>
    <cellStyle name="Calculation 4 2 3 3 2 3" xfId="19089"/>
    <cellStyle name="Calculation 4 2 3 3 2 3 2" xfId="28769"/>
    <cellStyle name="Calculation 4 2 3 3 2 4" xfId="18842"/>
    <cellStyle name="Calculation 4 2 3 3 2 4 2" xfId="28522"/>
    <cellStyle name="Calculation 4 2 3 3 2 5" xfId="26543"/>
    <cellStyle name="Calculation 4 2 3 3 2 6" xfId="25517"/>
    <cellStyle name="Calculation 4 2 3 3 3" xfId="17904"/>
    <cellStyle name="Calculation 4 2 3 3 3 2" xfId="23464"/>
    <cellStyle name="Calculation 4 2 3 3 3 2 2" xfId="33144"/>
    <cellStyle name="Calculation 4 2 3 3 3 3" xfId="20935"/>
    <cellStyle name="Calculation 4 2 3 3 3 3 2" xfId="30615"/>
    <cellStyle name="Calculation 4 2 3 3 3 4" xfId="21113"/>
    <cellStyle name="Calculation 4 2 3 3 3 4 2" xfId="30793"/>
    <cellStyle name="Calculation 4 2 3 3 3 5" xfId="27588"/>
    <cellStyle name="Calculation 4 2 3 3 4" xfId="21959"/>
    <cellStyle name="Calculation 4 2 3 3 4 2" xfId="31639"/>
    <cellStyle name="Calculation 4 2 3 3 5" xfId="21471"/>
    <cellStyle name="Calculation 4 2 3 3 5 2" xfId="31151"/>
    <cellStyle name="Calculation 4 2 3 3 6" xfId="21628"/>
    <cellStyle name="Calculation 4 2 3 3 6 2" xfId="31308"/>
    <cellStyle name="Calculation 4 2 3 3 7" xfId="25894"/>
    <cellStyle name="Calculation 4 2 3 4" xfId="17107"/>
    <cellStyle name="Calculation 4 2 3 4 2" xfId="22660"/>
    <cellStyle name="Calculation 4 2 3 4 2 2" xfId="32340"/>
    <cellStyle name="Calculation 4 2 3 4 3" xfId="21484"/>
    <cellStyle name="Calculation 4 2 3 4 3 2" xfId="31164"/>
    <cellStyle name="Calculation 4 2 3 4 4" xfId="19621"/>
    <cellStyle name="Calculation 4 2 3 4 4 2" xfId="29301"/>
    <cellStyle name="Calculation 4 2 3 4 5" xfId="26633"/>
    <cellStyle name="Calculation 4 2 3 4 6" xfId="25960"/>
    <cellStyle name="Calculation 4 2 3 5" xfId="17293"/>
    <cellStyle name="Calculation 4 2 3 5 2" xfId="22853"/>
    <cellStyle name="Calculation 4 2 3 5 2 2" xfId="32533"/>
    <cellStyle name="Calculation 4 2 3 5 3" xfId="21134"/>
    <cellStyle name="Calculation 4 2 3 5 3 2" xfId="30814"/>
    <cellStyle name="Calculation 4 2 3 5 4" xfId="21435"/>
    <cellStyle name="Calculation 4 2 3 5 4 2" xfId="31115"/>
    <cellStyle name="Calculation 4 2 3 5 5" xfId="26322"/>
    <cellStyle name="Calculation 4 2 3 6" xfId="21680"/>
    <cellStyle name="Calculation 4 2 3 6 2" xfId="31360"/>
    <cellStyle name="Calculation 4 2 3 7" xfId="18721"/>
    <cellStyle name="Calculation 4 2 3 7 2" xfId="28401"/>
    <cellStyle name="Calculation 4 2 3 8" xfId="19191"/>
    <cellStyle name="Calculation 4 2 3 8 2" xfId="28871"/>
    <cellStyle name="Calculation 4 2 3 9" xfId="25341"/>
    <cellStyle name="Calculation 4 2 4" xfId="16083"/>
    <cellStyle name="Calculation 4 2 4 2" xfId="17431"/>
    <cellStyle name="Calculation 4 2 4 2 2" xfId="22991"/>
    <cellStyle name="Calculation 4 2 4 2 2 2" xfId="32671"/>
    <cellStyle name="Calculation 4 2 4 2 3" xfId="20196"/>
    <cellStyle name="Calculation 4 2 4 2 3 2" xfId="29876"/>
    <cellStyle name="Calculation 4 2 4 2 4" xfId="20493"/>
    <cellStyle name="Calculation 4 2 4 2 4 2" xfId="30173"/>
    <cellStyle name="Calculation 4 2 4 2 5" xfId="26913"/>
    <cellStyle name="Calculation 4 2 4 2 6" xfId="25170"/>
    <cellStyle name="Calculation 4 2 4 3" xfId="18112"/>
    <cellStyle name="Calculation 4 2 4 3 2" xfId="23672"/>
    <cellStyle name="Calculation 4 2 4 3 2 2" xfId="33352"/>
    <cellStyle name="Calculation 4 2 4 3 3" xfId="24168"/>
    <cellStyle name="Calculation 4 2 4 3 3 2" xfId="33848"/>
    <cellStyle name="Calculation 4 2 4 3 4" xfId="21456"/>
    <cellStyle name="Calculation 4 2 4 3 4 2" xfId="31136"/>
    <cellStyle name="Calculation 4 2 4 3 5" xfId="27796"/>
    <cellStyle name="Calculation 4 2 4 4" xfId="22167"/>
    <cellStyle name="Calculation 4 2 4 4 2" xfId="31847"/>
    <cellStyle name="Calculation 4 2 4 5" xfId="19937"/>
    <cellStyle name="Calculation 4 2 4 5 2" xfId="29617"/>
    <cellStyle name="Calculation 4 2 4 6" xfId="21029"/>
    <cellStyle name="Calculation 4 2 4 6 2" xfId="30709"/>
    <cellStyle name="Calculation 4 2 4 7" xfId="26115"/>
    <cellStyle name="Calculation 4 2 5" xfId="16427"/>
    <cellStyle name="Calculation 4 2 5 2" xfId="16949"/>
    <cellStyle name="Calculation 4 2 5 2 2" xfId="22502"/>
    <cellStyle name="Calculation 4 2 5 2 2 2" xfId="32182"/>
    <cellStyle name="Calculation 4 2 5 2 3" xfId="19196"/>
    <cellStyle name="Calculation 4 2 5 2 3 2" xfId="28876"/>
    <cellStyle name="Calculation 4 2 5 2 4" xfId="24343"/>
    <cellStyle name="Calculation 4 2 5 2 4 2" xfId="34023"/>
    <cellStyle name="Calculation 4 2 5 2 5" xfId="26484"/>
    <cellStyle name="Calculation 4 2 5 2 6" xfId="26243"/>
    <cellStyle name="Calculation 4 2 5 3" xfId="17876"/>
    <cellStyle name="Calculation 4 2 5 3 2" xfId="23436"/>
    <cellStyle name="Calculation 4 2 5 3 2 2" xfId="33116"/>
    <cellStyle name="Calculation 4 2 5 3 3" xfId="20888"/>
    <cellStyle name="Calculation 4 2 5 3 3 2" xfId="30568"/>
    <cellStyle name="Calculation 4 2 5 3 4" xfId="19840"/>
    <cellStyle name="Calculation 4 2 5 3 4 2" xfId="29520"/>
    <cellStyle name="Calculation 4 2 5 3 5" xfId="27560"/>
    <cellStyle name="Calculation 4 2 5 4" xfId="21931"/>
    <cellStyle name="Calculation 4 2 5 4 2" xfId="31611"/>
    <cellStyle name="Calculation 4 2 5 5" xfId="20494"/>
    <cellStyle name="Calculation 4 2 5 5 2" xfId="30174"/>
    <cellStyle name="Calculation 4 2 5 6" xfId="20407"/>
    <cellStyle name="Calculation 4 2 5 6 2" xfId="30087"/>
    <cellStyle name="Calculation 4 2 5 7" xfId="25643"/>
    <cellStyle name="Calculation 4 2 6" xfId="17111"/>
    <cellStyle name="Calculation 4 2 6 2" xfId="22664"/>
    <cellStyle name="Calculation 4 2 6 2 2" xfId="32344"/>
    <cellStyle name="Calculation 4 2 6 3" xfId="18762"/>
    <cellStyle name="Calculation 4 2 6 3 2" xfId="28442"/>
    <cellStyle name="Calculation 4 2 6 4" xfId="22389"/>
    <cellStyle name="Calculation 4 2 6 4 2" xfId="32069"/>
    <cellStyle name="Calculation 4 2 6 5" xfId="26637"/>
    <cellStyle name="Calculation 4 2 6 6" xfId="25550"/>
    <cellStyle name="Calculation 4 2 7" xfId="17320"/>
    <cellStyle name="Calculation 4 2 7 2" xfId="22880"/>
    <cellStyle name="Calculation 4 2 7 2 2" xfId="32560"/>
    <cellStyle name="Calculation 4 2 7 3" xfId="19005"/>
    <cellStyle name="Calculation 4 2 7 3 2" xfId="28685"/>
    <cellStyle name="Calculation 4 2 7 4" xfId="20439"/>
    <cellStyle name="Calculation 4 2 7 4 2" xfId="30119"/>
    <cellStyle name="Calculation 4 2 7 5" xfId="27201"/>
    <cellStyle name="Calculation 4 2 8" xfId="21652"/>
    <cellStyle name="Calculation 4 2 8 2" xfId="31332"/>
    <cellStyle name="Calculation 4 2 9" xfId="21429"/>
    <cellStyle name="Calculation 4 2 9 2" xfId="31109"/>
    <cellStyle name="Calculation 4 3" xfId="15999"/>
    <cellStyle name="Calculation 4 3 10" xfId="25276"/>
    <cellStyle name="Calculation 4 3 2" xfId="16271"/>
    <cellStyle name="Calculation 4 3 2 2" xfId="16742"/>
    <cellStyle name="Calculation 4 3 2 2 2" xfId="17612"/>
    <cellStyle name="Calculation 4 3 2 2 2 2" xfId="23172"/>
    <cellStyle name="Calculation 4 3 2 2 2 2 2" xfId="32852"/>
    <cellStyle name="Calculation 4 3 2 2 2 3" xfId="18574"/>
    <cellStyle name="Calculation 4 3 2 2 2 3 2" xfId="28254"/>
    <cellStyle name="Calculation 4 3 2 2 2 4" xfId="24682"/>
    <cellStyle name="Calculation 4 3 2 2 2 4 2" xfId="34362"/>
    <cellStyle name="Calculation 4 3 2 2 2 5" xfId="27094"/>
    <cellStyle name="Calculation 4 3 2 2 2 6" xfId="27296"/>
    <cellStyle name="Calculation 4 3 2 2 3" xfId="18293"/>
    <cellStyle name="Calculation 4 3 2 2 3 2" xfId="23853"/>
    <cellStyle name="Calculation 4 3 2 2 3 2 2" xfId="33533"/>
    <cellStyle name="Calculation 4 3 2 2 3 3" xfId="24426"/>
    <cellStyle name="Calculation 4 3 2 2 3 3 2" xfId="34106"/>
    <cellStyle name="Calculation 4 3 2 2 3 4" xfId="24673"/>
    <cellStyle name="Calculation 4 3 2 2 3 4 2" xfId="34353"/>
    <cellStyle name="Calculation 4 3 2 2 3 5" xfId="27977"/>
    <cellStyle name="Calculation 4 3 2 2 4" xfId="22348"/>
    <cellStyle name="Calculation 4 3 2 2 4 2" xfId="32028"/>
    <cellStyle name="Calculation 4 3 2 2 5" xfId="20837"/>
    <cellStyle name="Calculation 4 3 2 2 5 2" xfId="30517"/>
    <cellStyle name="Calculation 4 3 2 2 6" xfId="19086"/>
    <cellStyle name="Calculation 4 3 2 2 6 2" xfId="28766"/>
    <cellStyle name="Calculation 4 3 2 2 7" xfId="26181"/>
    <cellStyle name="Calculation 4 3 2 3" xfId="16608"/>
    <cellStyle name="Calculation 4 3 2 3 2" xfId="17376"/>
    <cellStyle name="Calculation 4 3 2 3 2 2" xfId="22936"/>
    <cellStyle name="Calculation 4 3 2 3 2 2 2" xfId="32616"/>
    <cellStyle name="Calculation 4 3 2 3 2 3" xfId="18362"/>
    <cellStyle name="Calculation 4 3 2 3 2 3 2" xfId="28042"/>
    <cellStyle name="Calculation 4 3 2 3 2 4" xfId="24047"/>
    <cellStyle name="Calculation 4 3 2 3 2 4 2" xfId="33727"/>
    <cellStyle name="Calculation 4 3 2 3 2 5" xfId="26858"/>
    <cellStyle name="Calculation 4 3 2 3 2 6" xfId="25297"/>
    <cellStyle name="Calculation 4 3 2 3 3" xfId="18057"/>
    <cellStyle name="Calculation 4 3 2 3 3 2" xfId="23617"/>
    <cellStyle name="Calculation 4 3 2 3 3 2 2" xfId="33297"/>
    <cellStyle name="Calculation 4 3 2 3 3 3" xfId="19747"/>
    <cellStyle name="Calculation 4 3 2 3 3 3 2" xfId="29427"/>
    <cellStyle name="Calculation 4 3 2 3 3 4" xfId="24730"/>
    <cellStyle name="Calculation 4 3 2 3 3 4 2" xfId="34410"/>
    <cellStyle name="Calculation 4 3 2 3 3 5" xfId="27741"/>
    <cellStyle name="Calculation 4 3 2 3 4" xfId="22112"/>
    <cellStyle name="Calculation 4 3 2 3 4 2" xfId="31792"/>
    <cellStyle name="Calculation 4 3 2 3 5" xfId="19637"/>
    <cellStyle name="Calculation 4 3 2 3 5 2" xfId="29317"/>
    <cellStyle name="Calculation 4 3 2 3 6" xfId="21394"/>
    <cellStyle name="Calculation 4 3 2 3 6 2" xfId="31074"/>
    <cellStyle name="Calculation 4 3 2 3 7" xfId="26072"/>
    <cellStyle name="Calculation 4 3 2 4" xfId="17321"/>
    <cellStyle name="Calculation 4 3 2 4 2" xfId="22881"/>
    <cellStyle name="Calculation 4 3 2 4 2 2" xfId="32561"/>
    <cellStyle name="Calculation 4 3 2 4 3" xfId="21470"/>
    <cellStyle name="Calculation 4 3 2 4 3 2" xfId="31150"/>
    <cellStyle name="Calculation 4 3 2 4 4" xfId="18343"/>
    <cellStyle name="Calculation 4 3 2 4 4 2" xfId="28023"/>
    <cellStyle name="Calculation 4 3 2 4 5" xfId="26805"/>
    <cellStyle name="Calculation 4 3 2 4 6" xfId="26374"/>
    <cellStyle name="Calculation 4 3 2 5" xfId="17787"/>
    <cellStyle name="Calculation 4 3 2 5 2" xfId="23347"/>
    <cellStyle name="Calculation 4 3 2 5 2 2" xfId="33027"/>
    <cellStyle name="Calculation 4 3 2 5 3" xfId="19876"/>
    <cellStyle name="Calculation 4 3 2 5 3 2" xfId="29556"/>
    <cellStyle name="Calculation 4 3 2 5 4" xfId="19715"/>
    <cellStyle name="Calculation 4 3 2 5 4 2" xfId="29395"/>
    <cellStyle name="Calculation 4 3 2 5 5" xfId="27471"/>
    <cellStyle name="Calculation 4 3 2 6" xfId="21842"/>
    <cellStyle name="Calculation 4 3 2 6 2" xfId="31522"/>
    <cellStyle name="Calculation 4 3 2 7" xfId="21062"/>
    <cellStyle name="Calculation 4 3 2 7 2" xfId="30742"/>
    <cellStyle name="Calculation 4 3 2 8" xfId="19402"/>
    <cellStyle name="Calculation 4 3 2 8 2" xfId="29082"/>
    <cellStyle name="Calculation 4 3 2 9" xfId="25526"/>
    <cellStyle name="Calculation 4 3 3" xfId="16160"/>
    <cellStyle name="Calculation 4 3 3 2" xfId="17501"/>
    <cellStyle name="Calculation 4 3 3 2 2" xfId="23061"/>
    <cellStyle name="Calculation 4 3 3 2 2 2" xfId="32741"/>
    <cellStyle name="Calculation 4 3 3 2 3" xfId="21448"/>
    <cellStyle name="Calculation 4 3 3 2 3 2" xfId="31128"/>
    <cellStyle name="Calculation 4 3 3 2 4" xfId="24892"/>
    <cellStyle name="Calculation 4 3 3 2 4 2" xfId="34572"/>
    <cellStyle name="Calculation 4 3 3 2 5" xfId="26983"/>
    <cellStyle name="Calculation 4 3 3 2 6" xfId="25304"/>
    <cellStyle name="Calculation 4 3 3 3" xfId="18182"/>
    <cellStyle name="Calculation 4 3 3 3 2" xfId="23742"/>
    <cellStyle name="Calculation 4 3 3 3 2 2" xfId="33422"/>
    <cellStyle name="Calculation 4 3 3 3 3" xfId="24299"/>
    <cellStyle name="Calculation 4 3 3 3 3 2" xfId="33979"/>
    <cellStyle name="Calculation 4 3 3 3 4" xfId="24963"/>
    <cellStyle name="Calculation 4 3 3 3 4 2" xfId="34643"/>
    <cellStyle name="Calculation 4 3 3 3 5" xfId="27866"/>
    <cellStyle name="Calculation 4 3 3 4" xfId="22237"/>
    <cellStyle name="Calculation 4 3 3 4 2" xfId="31917"/>
    <cellStyle name="Calculation 4 3 3 5" xfId="18561"/>
    <cellStyle name="Calculation 4 3 3 5 2" xfId="28241"/>
    <cellStyle name="Calculation 4 3 3 6" xfId="24431"/>
    <cellStyle name="Calculation 4 3 3 6 2" xfId="34111"/>
    <cellStyle name="Calculation 4 3 3 7" xfId="25838"/>
    <cellStyle name="Calculation 4 3 4" xfId="16497"/>
    <cellStyle name="Calculation 4 3 4 2" xfId="17124"/>
    <cellStyle name="Calculation 4 3 4 2 2" xfId="22677"/>
    <cellStyle name="Calculation 4 3 4 2 2 2" xfId="32357"/>
    <cellStyle name="Calculation 4 3 4 2 3" xfId="20678"/>
    <cellStyle name="Calculation 4 3 4 2 3 2" xfId="30358"/>
    <cellStyle name="Calculation 4 3 4 2 4" xfId="21146"/>
    <cellStyle name="Calculation 4 3 4 2 4 2" xfId="30826"/>
    <cellStyle name="Calculation 4 3 4 2 5" xfId="26650"/>
    <cellStyle name="Calculation 4 3 4 2 6" xfId="25186"/>
    <cellStyle name="Calculation 4 3 4 3" xfId="17946"/>
    <cellStyle name="Calculation 4 3 4 3 2" xfId="23506"/>
    <cellStyle name="Calculation 4 3 4 3 2 2" xfId="33186"/>
    <cellStyle name="Calculation 4 3 4 3 3" xfId="24248"/>
    <cellStyle name="Calculation 4 3 4 3 3 2" xfId="33928"/>
    <cellStyle name="Calculation 4 3 4 3 4" xfId="20792"/>
    <cellStyle name="Calculation 4 3 4 3 4 2" xfId="30472"/>
    <cellStyle name="Calculation 4 3 4 3 5" xfId="27630"/>
    <cellStyle name="Calculation 4 3 4 4" xfId="22001"/>
    <cellStyle name="Calculation 4 3 4 4 2" xfId="31681"/>
    <cellStyle name="Calculation 4 3 4 5" xfId="19147"/>
    <cellStyle name="Calculation 4 3 4 5 2" xfId="28827"/>
    <cellStyle name="Calculation 4 3 4 6" xfId="21116"/>
    <cellStyle name="Calculation 4 3 4 6 2" xfId="30796"/>
    <cellStyle name="Calculation 4 3 4 7" xfId="25785"/>
    <cellStyle name="Calculation 4 3 5" xfId="17163"/>
    <cellStyle name="Calculation 4 3 5 2" xfId="22716"/>
    <cellStyle name="Calculation 4 3 5 2 2" xfId="32396"/>
    <cellStyle name="Calculation 4 3 5 3" xfId="23964"/>
    <cellStyle name="Calculation 4 3 5 3 2" xfId="33644"/>
    <cellStyle name="Calculation 4 3 5 4" xfId="19867"/>
    <cellStyle name="Calculation 4 3 5 4 2" xfId="29547"/>
    <cellStyle name="Calculation 4 3 5 5" xfId="26684"/>
    <cellStyle name="Calculation 4 3 5 6" xfId="26678"/>
    <cellStyle name="Calculation 4 3 6" xfId="17676"/>
    <cellStyle name="Calculation 4 3 6 2" xfId="23236"/>
    <cellStyle name="Calculation 4 3 6 2 2" xfId="32916"/>
    <cellStyle name="Calculation 4 3 6 3" xfId="20397"/>
    <cellStyle name="Calculation 4 3 6 3 2" xfId="30077"/>
    <cellStyle name="Calculation 4 3 6 4" xfId="24721"/>
    <cellStyle name="Calculation 4 3 6 4 2" xfId="34401"/>
    <cellStyle name="Calculation 4 3 6 5" xfId="27360"/>
    <cellStyle name="Calculation 4 3 7" xfId="21727"/>
    <cellStyle name="Calculation 4 3 7 2" xfId="31407"/>
    <cellStyle name="Calculation 4 3 8" xfId="19461"/>
    <cellStyle name="Calculation 4 3 8 2" xfId="29141"/>
    <cellStyle name="Calculation 4 3 9" xfId="18451"/>
    <cellStyle name="Calculation 4 3 9 2" xfId="28131"/>
    <cellStyle name="Calculation 4 4" xfId="16393"/>
    <cellStyle name="Calculation 4 4 2" xfId="16915"/>
    <cellStyle name="Calculation 4 4 2 2" xfId="22468"/>
    <cellStyle name="Calculation 4 4 2 2 2" xfId="32148"/>
    <cellStyle name="Calculation 4 4 2 3" xfId="19885"/>
    <cellStyle name="Calculation 4 4 2 3 2" xfId="29565"/>
    <cellStyle name="Calculation 4 4 2 4" xfId="20753"/>
    <cellStyle name="Calculation 4 4 2 4 2" xfId="30433"/>
    <cellStyle name="Calculation 4 4 2 5" xfId="26450"/>
    <cellStyle name="Calculation 4 4 2 6" xfId="25382"/>
    <cellStyle name="Calculation 4 4 3" xfId="17842"/>
    <cellStyle name="Calculation 4 4 3 2" xfId="23402"/>
    <cellStyle name="Calculation 4 4 3 2 2" xfId="33082"/>
    <cellStyle name="Calculation 4 4 3 3" xfId="19996"/>
    <cellStyle name="Calculation 4 4 3 3 2" xfId="29676"/>
    <cellStyle name="Calculation 4 4 3 4" xfId="21102"/>
    <cellStyle name="Calculation 4 4 3 4 2" xfId="30782"/>
    <cellStyle name="Calculation 4 4 3 5" xfId="27526"/>
    <cellStyle name="Calculation 4 4 4" xfId="21897"/>
    <cellStyle name="Calculation 4 4 4 2" xfId="31577"/>
    <cellStyle name="Calculation 4 4 5" xfId="18779"/>
    <cellStyle name="Calculation 4 4 5 2" xfId="28459"/>
    <cellStyle name="Calculation 4 4 6" xfId="21407"/>
    <cellStyle name="Calculation 4 4 6 2" xfId="31087"/>
    <cellStyle name="Calculation 4 4 7" xfId="25714"/>
    <cellStyle name="Calculation 4 5" xfId="23895"/>
    <cellStyle name="Calculation 4 5 2" xfId="33575"/>
    <cellStyle name="Calculation 5" xfId="781"/>
    <cellStyle name="Calculation 5 2" xfId="15959"/>
    <cellStyle name="Calculation 5 2 10" xfId="19149"/>
    <cellStyle name="Calculation 5 2 10 2" xfId="28829"/>
    <cellStyle name="Calculation 5 2 11" xfId="25504"/>
    <cellStyle name="Calculation 5 2 2" xfId="16051"/>
    <cellStyle name="Calculation 5 2 2 2" xfId="16240"/>
    <cellStyle name="Calculation 5 2 2 2 2" xfId="17581"/>
    <cellStyle name="Calculation 5 2 2 2 2 2" xfId="23141"/>
    <cellStyle name="Calculation 5 2 2 2 2 2 2" xfId="32821"/>
    <cellStyle name="Calculation 5 2 2 2 2 3" xfId="21309"/>
    <cellStyle name="Calculation 5 2 2 2 2 3 2" xfId="30989"/>
    <cellStyle name="Calculation 5 2 2 2 2 4" xfId="20468"/>
    <cellStyle name="Calculation 5 2 2 2 2 4 2" xfId="30148"/>
    <cellStyle name="Calculation 5 2 2 2 2 5" xfId="27063"/>
    <cellStyle name="Calculation 5 2 2 2 2 6" xfId="27265"/>
    <cellStyle name="Calculation 5 2 2 2 3" xfId="18262"/>
    <cellStyle name="Calculation 5 2 2 2 3 2" xfId="23822"/>
    <cellStyle name="Calculation 5 2 2 2 3 2 2" xfId="33502"/>
    <cellStyle name="Calculation 5 2 2 2 3 3" xfId="20600"/>
    <cellStyle name="Calculation 5 2 2 2 3 3 2" xfId="30280"/>
    <cellStyle name="Calculation 5 2 2 2 3 4" xfId="25021"/>
    <cellStyle name="Calculation 5 2 2 2 3 4 2" xfId="34701"/>
    <cellStyle name="Calculation 5 2 2 2 3 5" xfId="27946"/>
    <cellStyle name="Calculation 5 2 2 2 4" xfId="22317"/>
    <cellStyle name="Calculation 5 2 2 2 4 2" xfId="31997"/>
    <cellStyle name="Calculation 5 2 2 2 5" xfId="19155"/>
    <cellStyle name="Calculation 5 2 2 2 5 2" xfId="28835"/>
    <cellStyle name="Calculation 5 2 2 2 6" xfId="20830"/>
    <cellStyle name="Calculation 5 2 2 2 6 2" xfId="30510"/>
    <cellStyle name="Calculation 5 2 2 2 7" xfId="25801"/>
    <cellStyle name="Calculation 5 2 2 3" xfId="16577"/>
    <cellStyle name="Calculation 5 2 2 3 2" xfId="17345"/>
    <cellStyle name="Calculation 5 2 2 3 2 2" xfId="22905"/>
    <cellStyle name="Calculation 5 2 2 3 2 2 2" xfId="32585"/>
    <cellStyle name="Calculation 5 2 2 3 2 3" xfId="21087"/>
    <cellStyle name="Calculation 5 2 2 3 2 3 2" xfId="30767"/>
    <cellStyle name="Calculation 5 2 2 3 2 4" xfId="24962"/>
    <cellStyle name="Calculation 5 2 2 3 2 4 2" xfId="34642"/>
    <cellStyle name="Calculation 5 2 2 3 2 5" xfId="26827"/>
    <cellStyle name="Calculation 5 2 2 3 2 6" xfId="25111"/>
    <cellStyle name="Calculation 5 2 2 3 3" xfId="18026"/>
    <cellStyle name="Calculation 5 2 2 3 3 2" xfId="23586"/>
    <cellStyle name="Calculation 5 2 2 3 3 2 2" xfId="33266"/>
    <cellStyle name="Calculation 5 2 2 3 3 3" xfId="20233"/>
    <cellStyle name="Calculation 5 2 2 3 3 3 2" xfId="29913"/>
    <cellStyle name="Calculation 5 2 2 3 3 4" xfId="19256"/>
    <cellStyle name="Calculation 5 2 2 3 3 4 2" xfId="28936"/>
    <cellStyle name="Calculation 5 2 2 3 3 5" xfId="27710"/>
    <cellStyle name="Calculation 5 2 2 3 4" xfId="22081"/>
    <cellStyle name="Calculation 5 2 2 3 4 2" xfId="31761"/>
    <cellStyle name="Calculation 5 2 2 3 5" xfId="20013"/>
    <cellStyle name="Calculation 5 2 2 3 5 2" xfId="29693"/>
    <cellStyle name="Calculation 5 2 2 3 6" xfId="18415"/>
    <cellStyle name="Calculation 5 2 2 3 6 2" xfId="28095"/>
    <cellStyle name="Calculation 5 2 2 3 7" xfId="25545"/>
    <cellStyle name="Calculation 5 2 2 4" xfId="17254"/>
    <cellStyle name="Calculation 5 2 2 4 2" xfId="22806"/>
    <cellStyle name="Calculation 5 2 2 4 2 2" xfId="32486"/>
    <cellStyle name="Calculation 5 2 2 4 3" xfId="19390"/>
    <cellStyle name="Calculation 5 2 2 4 3 2" xfId="29070"/>
    <cellStyle name="Calculation 5 2 2 4 4" xfId="18832"/>
    <cellStyle name="Calculation 5 2 2 4 4 2" xfId="28512"/>
    <cellStyle name="Calculation 5 2 2 4 5" xfId="26759"/>
    <cellStyle name="Calculation 5 2 2 4 6" xfId="27148"/>
    <cellStyle name="Calculation 5 2 2 5" xfId="17756"/>
    <cellStyle name="Calculation 5 2 2 5 2" xfId="23316"/>
    <cellStyle name="Calculation 5 2 2 5 2 2" xfId="32996"/>
    <cellStyle name="Calculation 5 2 2 5 3" xfId="21292"/>
    <cellStyle name="Calculation 5 2 2 5 3 2" xfId="30972"/>
    <cellStyle name="Calculation 5 2 2 5 4" xfId="24406"/>
    <cellStyle name="Calculation 5 2 2 5 4 2" xfId="34086"/>
    <cellStyle name="Calculation 5 2 2 5 5" xfId="27440"/>
    <cellStyle name="Calculation 5 2 2 6" xfId="21809"/>
    <cellStyle name="Calculation 5 2 2 6 2" xfId="31489"/>
    <cellStyle name="Calculation 5 2 2 7" xfId="19222"/>
    <cellStyle name="Calculation 5 2 2 7 2" xfId="28902"/>
    <cellStyle name="Calculation 5 2 2 8" xfId="24666"/>
    <cellStyle name="Calculation 5 2 2 8 2" xfId="34346"/>
    <cellStyle name="Calculation 5 2 2 9" xfId="25477"/>
    <cellStyle name="Calculation 5 2 3" xfId="16120"/>
    <cellStyle name="Calculation 5 2 3 2" xfId="16666"/>
    <cellStyle name="Calculation 5 2 3 2 2" xfId="17468"/>
    <cellStyle name="Calculation 5 2 3 2 2 2" xfId="23028"/>
    <cellStyle name="Calculation 5 2 3 2 2 2 2" xfId="32708"/>
    <cellStyle name="Calculation 5 2 3 2 2 3" xfId="21447"/>
    <cellStyle name="Calculation 5 2 3 2 2 3 2" xfId="31127"/>
    <cellStyle name="Calculation 5 2 3 2 2 4" xfId="19098"/>
    <cellStyle name="Calculation 5 2 3 2 2 4 2" xfId="28778"/>
    <cellStyle name="Calculation 5 2 3 2 2 5" xfId="26950"/>
    <cellStyle name="Calculation 5 2 3 2 2 6" xfId="25133"/>
    <cellStyle name="Calculation 5 2 3 2 3" xfId="18149"/>
    <cellStyle name="Calculation 5 2 3 2 3 2" xfId="23709"/>
    <cellStyle name="Calculation 5 2 3 2 3 2 2" xfId="33389"/>
    <cellStyle name="Calculation 5 2 3 2 3 3" xfId="24541"/>
    <cellStyle name="Calculation 5 2 3 2 3 3 2" xfId="34221"/>
    <cellStyle name="Calculation 5 2 3 2 3 4" xfId="24813"/>
    <cellStyle name="Calculation 5 2 3 2 3 4 2" xfId="34493"/>
    <cellStyle name="Calculation 5 2 3 2 3 5" xfId="27833"/>
    <cellStyle name="Calculation 5 2 3 2 4" xfId="22204"/>
    <cellStyle name="Calculation 5 2 3 2 4 2" xfId="31884"/>
    <cellStyle name="Calculation 5 2 3 2 5" xfId="18744"/>
    <cellStyle name="Calculation 5 2 3 2 5 2" xfId="28424"/>
    <cellStyle name="Calculation 5 2 3 2 6" xfId="19060"/>
    <cellStyle name="Calculation 5 2 3 2 6 2" xfId="28740"/>
    <cellStyle name="Calculation 5 2 3 2 7" xfId="25947"/>
    <cellStyle name="Calculation 5 2 3 3" xfId="16464"/>
    <cellStyle name="Calculation 5 2 3 3 2" xfId="17007"/>
    <cellStyle name="Calculation 5 2 3 3 2 2" xfId="22560"/>
    <cellStyle name="Calculation 5 2 3 3 2 2 2" xfId="32240"/>
    <cellStyle name="Calculation 5 2 3 3 2 3" xfId="19881"/>
    <cellStyle name="Calculation 5 2 3 3 2 3 2" xfId="29561"/>
    <cellStyle name="Calculation 5 2 3 3 2 4" xfId="20169"/>
    <cellStyle name="Calculation 5 2 3 3 2 4 2" xfId="29849"/>
    <cellStyle name="Calculation 5 2 3 3 2 5" xfId="26542"/>
    <cellStyle name="Calculation 5 2 3 3 2 6" xfId="26058"/>
    <cellStyle name="Calculation 5 2 3 3 3" xfId="17913"/>
    <cellStyle name="Calculation 5 2 3 3 3 2" xfId="23473"/>
    <cellStyle name="Calculation 5 2 3 3 3 2 2" xfId="33153"/>
    <cellStyle name="Calculation 5 2 3 3 3 3" xfId="18680"/>
    <cellStyle name="Calculation 5 2 3 3 3 3 2" xfId="28360"/>
    <cellStyle name="Calculation 5 2 3 3 3 4" xfId="24732"/>
    <cellStyle name="Calculation 5 2 3 3 3 4 2" xfId="34412"/>
    <cellStyle name="Calculation 5 2 3 3 3 5" xfId="27597"/>
    <cellStyle name="Calculation 5 2 3 3 4" xfId="21968"/>
    <cellStyle name="Calculation 5 2 3 3 4 2" xfId="31648"/>
    <cellStyle name="Calculation 5 2 3 3 5" xfId="19420"/>
    <cellStyle name="Calculation 5 2 3 3 5 2" xfId="29100"/>
    <cellStyle name="Calculation 5 2 3 3 6" xfId="24282"/>
    <cellStyle name="Calculation 5 2 3 3 6 2" xfId="33962"/>
    <cellStyle name="Calculation 5 2 3 3 7" xfId="26180"/>
    <cellStyle name="Calculation 5 2 3 4" xfId="17066"/>
    <cellStyle name="Calculation 5 2 3 4 2" xfId="22619"/>
    <cellStyle name="Calculation 5 2 3 4 2 2" xfId="32299"/>
    <cellStyle name="Calculation 5 2 3 4 3" xfId="19877"/>
    <cellStyle name="Calculation 5 2 3 4 3 2" xfId="29557"/>
    <cellStyle name="Calculation 5 2 3 4 4" xfId="20810"/>
    <cellStyle name="Calculation 5 2 3 4 4 2" xfId="30490"/>
    <cellStyle name="Calculation 5 2 3 4 5" xfId="26598"/>
    <cellStyle name="Calculation 5 2 3 4 6" xfId="25398"/>
    <cellStyle name="Calculation 5 2 3 5" xfId="17283"/>
    <cellStyle name="Calculation 5 2 3 5 2" xfId="22843"/>
    <cellStyle name="Calculation 5 2 3 5 2 2" xfId="32523"/>
    <cellStyle name="Calculation 5 2 3 5 3" xfId="24448"/>
    <cellStyle name="Calculation 5 2 3 5 3 2" xfId="34128"/>
    <cellStyle name="Calculation 5 2 3 5 4" xfId="18454"/>
    <cellStyle name="Calculation 5 2 3 5 4 2" xfId="28134"/>
    <cellStyle name="Calculation 5 2 3 5 5" xfId="26303"/>
    <cellStyle name="Calculation 5 2 3 6" xfId="21690"/>
    <cellStyle name="Calculation 5 2 3 6 2" xfId="31370"/>
    <cellStyle name="Calculation 5 2 3 7" xfId="20064"/>
    <cellStyle name="Calculation 5 2 3 7 2" xfId="29744"/>
    <cellStyle name="Calculation 5 2 3 8" xfId="24801"/>
    <cellStyle name="Calculation 5 2 3 8 2" xfId="34481"/>
    <cellStyle name="Calculation 5 2 3 9" xfId="26128"/>
    <cellStyle name="Calculation 5 2 4" xfId="16088"/>
    <cellStyle name="Calculation 5 2 4 2" xfId="17436"/>
    <cellStyle name="Calculation 5 2 4 2 2" xfId="22996"/>
    <cellStyle name="Calculation 5 2 4 2 2 2" xfId="32676"/>
    <cellStyle name="Calculation 5 2 4 2 3" xfId="21348"/>
    <cellStyle name="Calculation 5 2 4 2 3 2" xfId="31028"/>
    <cellStyle name="Calculation 5 2 4 2 4" xfId="19071"/>
    <cellStyle name="Calculation 5 2 4 2 4 2" xfId="28751"/>
    <cellStyle name="Calculation 5 2 4 2 5" xfId="26918"/>
    <cellStyle name="Calculation 5 2 4 2 6" xfId="25738"/>
    <cellStyle name="Calculation 5 2 4 3" xfId="18117"/>
    <cellStyle name="Calculation 5 2 4 3 2" xfId="23677"/>
    <cellStyle name="Calculation 5 2 4 3 2 2" xfId="33357"/>
    <cellStyle name="Calculation 5 2 4 3 3" xfId="23958"/>
    <cellStyle name="Calculation 5 2 4 3 3 2" xfId="33638"/>
    <cellStyle name="Calculation 5 2 4 3 4" xfId="20554"/>
    <cellStyle name="Calculation 5 2 4 3 4 2" xfId="30234"/>
    <cellStyle name="Calculation 5 2 4 3 5" xfId="27801"/>
    <cellStyle name="Calculation 5 2 4 4" xfId="22172"/>
    <cellStyle name="Calculation 5 2 4 4 2" xfId="31852"/>
    <cellStyle name="Calculation 5 2 4 5" xfId="24414"/>
    <cellStyle name="Calculation 5 2 4 5 2" xfId="34094"/>
    <cellStyle name="Calculation 5 2 4 6" xfId="21531"/>
    <cellStyle name="Calculation 5 2 4 6 2" xfId="31211"/>
    <cellStyle name="Calculation 5 2 4 7" xfId="25952"/>
    <cellStyle name="Calculation 5 2 5" xfId="16432"/>
    <cellStyle name="Calculation 5 2 5 2" xfId="17012"/>
    <cellStyle name="Calculation 5 2 5 2 2" xfId="22565"/>
    <cellStyle name="Calculation 5 2 5 2 2 2" xfId="32245"/>
    <cellStyle name="Calculation 5 2 5 2 3" xfId="18748"/>
    <cellStyle name="Calculation 5 2 5 2 3 2" xfId="28428"/>
    <cellStyle name="Calculation 5 2 5 2 4" xfId="24462"/>
    <cellStyle name="Calculation 5 2 5 2 4 2" xfId="34142"/>
    <cellStyle name="Calculation 5 2 5 2 5" xfId="26547"/>
    <cellStyle name="Calculation 5 2 5 2 6" xfId="26251"/>
    <cellStyle name="Calculation 5 2 5 3" xfId="17881"/>
    <cellStyle name="Calculation 5 2 5 3 2" xfId="23441"/>
    <cellStyle name="Calculation 5 2 5 3 2 2" xfId="33121"/>
    <cellStyle name="Calculation 5 2 5 3 3" xfId="24145"/>
    <cellStyle name="Calculation 5 2 5 3 3 2" xfId="33825"/>
    <cellStyle name="Calculation 5 2 5 3 4" xfId="24210"/>
    <cellStyle name="Calculation 5 2 5 3 4 2" xfId="33890"/>
    <cellStyle name="Calculation 5 2 5 3 5" xfId="27565"/>
    <cellStyle name="Calculation 5 2 5 4" xfId="21936"/>
    <cellStyle name="Calculation 5 2 5 4 2" xfId="31616"/>
    <cellStyle name="Calculation 5 2 5 5" xfId="21354"/>
    <cellStyle name="Calculation 5 2 5 5 2" xfId="31034"/>
    <cellStyle name="Calculation 5 2 5 6" xfId="19123"/>
    <cellStyle name="Calculation 5 2 5 6 2" xfId="28803"/>
    <cellStyle name="Calculation 5 2 5 7" xfId="26191"/>
    <cellStyle name="Calculation 5 2 6" xfId="17219"/>
    <cellStyle name="Calculation 5 2 6 2" xfId="22772"/>
    <cellStyle name="Calculation 5 2 6 2 2" xfId="32452"/>
    <cellStyle name="Calculation 5 2 6 3" xfId="19678"/>
    <cellStyle name="Calculation 5 2 6 3 2" xfId="29358"/>
    <cellStyle name="Calculation 5 2 6 4" xfId="24057"/>
    <cellStyle name="Calculation 5 2 6 4 2" xfId="33737"/>
    <cellStyle name="Calculation 5 2 6 5" xfId="26733"/>
    <cellStyle name="Calculation 5 2 6 6" xfId="26343"/>
    <cellStyle name="Calculation 5 2 7" xfId="17276"/>
    <cellStyle name="Calculation 5 2 7 2" xfId="22836"/>
    <cellStyle name="Calculation 5 2 7 2 2" xfId="32516"/>
    <cellStyle name="Calculation 5 2 7 3" xfId="24391"/>
    <cellStyle name="Calculation 5 2 7 3 2" xfId="34071"/>
    <cellStyle name="Calculation 5 2 7 4" xfId="20111"/>
    <cellStyle name="Calculation 5 2 7 4 2" xfId="29791"/>
    <cellStyle name="Calculation 5 2 7 5" xfId="27185"/>
    <cellStyle name="Calculation 5 2 8" xfId="21657"/>
    <cellStyle name="Calculation 5 2 8 2" xfId="31337"/>
    <cellStyle name="Calculation 5 2 9" xfId="18613"/>
    <cellStyle name="Calculation 5 2 9 2" xfId="28293"/>
    <cellStyle name="Calculation 5 3" xfId="16004"/>
    <cellStyle name="Calculation 5 3 10" xfId="25371"/>
    <cellStyle name="Calculation 5 3 2" xfId="16276"/>
    <cellStyle name="Calculation 5 3 2 2" xfId="16747"/>
    <cellStyle name="Calculation 5 3 2 2 2" xfId="17617"/>
    <cellStyle name="Calculation 5 3 2 2 2 2" xfId="23177"/>
    <cellStyle name="Calculation 5 3 2 2 2 2 2" xfId="32857"/>
    <cellStyle name="Calculation 5 3 2 2 2 3" xfId="19468"/>
    <cellStyle name="Calculation 5 3 2 2 2 3 2" xfId="29148"/>
    <cellStyle name="Calculation 5 3 2 2 2 4" xfId="21073"/>
    <cellStyle name="Calculation 5 3 2 2 2 4 2" xfId="30753"/>
    <cellStyle name="Calculation 5 3 2 2 2 5" xfId="27099"/>
    <cellStyle name="Calculation 5 3 2 2 2 6" xfId="27301"/>
    <cellStyle name="Calculation 5 3 2 2 3" xfId="18298"/>
    <cellStyle name="Calculation 5 3 2 2 3 2" xfId="23858"/>
    <cellStyle name="Calculation 5 3 2 2 3 2 2" xfId="33538"/>
    <cellStyle name="Calculation 5 3 2 2 3 3" xfId="24558"/>
    <cellStyle name="Calculation 5 3 2 2 3 3 2" xfId="34238"/>
    <cellStyle name="Calculation 5 3 2 2 3 4" xfId="24870"/>
    <cellStyle name="Calculation 5 3 2 2 3 4 2" xfId="34550"/>
    <cellStyle name="Calculation 5 3 2 2 3 5" xfId="27982"/>
    <cellStyle name="Calculation 5 3 2 2 4" xfId="22353"/>
    <cellStyle name="Calculation 5 3 2 2 4 2" xfId="32033"/>
    <cellStyle name="Calculation 5 3 2 2 5" xfId="19792"/>
    <cellStyle name="Calculation 5 3 2 2 5 2" xfId="29472"/>
    <cellStyle name="Calculation 5 3 2 2 6" xfId="20015"/>
    <cellStyle name="Calculation 5 3 2 2 6 2" xfId="29695"/>
    <cellStyle name="Calculation 5 3 2 2 7" xfId="25380"/>
    <cellStyle name="Calculation 5 3 2 3" xfId="16613"/>
    <cellStyle name="Calculation 5 3 2 3 2" xfId="17381"/>
    <cellStyle name="Calculation 5 3 2 3 2 2" xfId="22941"/>
    <cellStyle name="Calculation 5 3 2 3 2 2 2" xfId="32621"/>
    <cellStyle name="Calculation 5 3 2 3 2 3" xfId="18519"/>
    <cellStyle name="Calculation 5 3 2 3 2 3 2" xfId="28199"/>
    <cellStyle name="Calculation 5 3 2 3 2 4" xfId="20579"/>
    <cellStyle name="Calculation 5 3 2 3 2 4 2" xfId="30259"/>
    <cellStyle name="Calculation 5 3 2 3 2 5" xfId="26863"/>
    <cellStyle name="Calculation 5 3 2 3 2 6" xfId="25065"/>
    <cellStyle name="Calculation 5 3 2 3 3" xfId="18062"/>
    <cellStyle name="Calculation 5 3 2 3 3 2" xfId="23622"/>
    <cellStyle name="Calculation 5 3 2 3 3 2 2" xfId="33302"/>
    <cellStyle name="Calculation 5 3 2 3 3 3" xfId="19351"/>
    <cellStyle name="Calculation 5 3 2 3 3 3 2" xfId="29031"/>
    <cellStyle name="Calculation 5 3 2 3 3 4" xfId="21086"/>
    <cellStyle name="Calculation 5 3 2 3 3 4 2" xfId="30766"/>
    <cellStyle name="Calculation 5 3 2 3 3 5" xfId="27746"/>
    <cellStyle name="Calculation 5 3 2 3 4" xfId="22117"/>
    <cellStyle name="Calculation 5 3 2 3 4 2" xfId="31797"/>
    <cellStyle name="Calculation 5 3 2 3 5" xfId="20193"/>
    <cellStyle name="Calculation 5 3 2 3 5 2" xfId="29873"/>
    <cellStyle name="Calculation 5 3 2 3 6" xfId="24837"/>
    <cellStyle name="Calculation 5 3 2 3 6 2" xfId="34517"/>
    <cellStyle name="Calculation 5 3 2 3 7" xfId="26265"/>
    <cellStyle name="Calculation 5 3 2 4" xfId="17245"/>
    <cellStyle name="Calculation 5 3 2 4 2" xfId="22797"/>
    <cellStyle name="Calculation 5 3 2 4 2 2" xfId="32477"/>
    <cellStyle name="Calculation 5 3 2 4 3" xfId="18683"/>
    <cellStyle name="Calculation 5 3 2 4 3 2" xfId="28363"/>
    <cellStyle name="Calculation 5 3 2 4 4" xfId="20059"/>
    <cellStyle name="Calculation 5 3 2 4 4 2" xfId="29739"/>
    <cellStyle name="Calculation 5 3 2 4 5" xfId="26754"/>
    <cellStyle name="Calculation 5 3 2 4 6" xfId="26301"/>
    <cellStyle name="Calculation 5 3 2 5" xfId="17792"/>
    <cellStyle name="Calculation 5 3 2 5 2" xfId="23352"/>
    <cellStyle name="Calculation 5 3 2 5 2 2" xfId="33032"/>
    <cellStyle name="Calculation 5 3 2 5 3" xfId="24342"/>
    <cellStyle name="Calculation 5 3 2 5 3 2" xfId="34022"/>
    <cellStyle name="Calculation 5 3 2 5 4" xfId="20048"/>
    <cellStyle name="Calculation 5 3 2 5 4 2" xfId="29728"/>
    <cellStyle name="Calculation 5 3 2 5 5" xfId="27476"/>
    <cellStyle name="Calculation 5 3 2 6" xfId="21847"/>
    <cellStyle name="Calculation 5 3 2 6 2" xfId="31527"/>
    <cellStyle name="Calculation 5 3 2 7" xfId="18402"/>
    <cellStyle name="Calculation 5 3 2 7 2" xfId="28082"/>
    <cellStyle name="Calculation 5 3 2 8" xfId="20901"/>
    <cellStyle name="Calculation 5 3 2 8 2" xfId="30581"/>
    <cellStyle name="Calculation 5 3 2 9" xfId="25868"/>
    <cellStyle name="Calculation 5 3 3" xfId="16168"/>
    <cellStyle name="Calculation 5 3 3 2" xfId="17509"/>
    <cellStyle name="Calculation 5 3 3 2 2" xfId="23069"/>
    <cellStyle name="Calculation 5 3 3 2 2 2" xfId="32749"/>
    <cellStyle name="Calculation 5 3 3 2 3" xfId="18737"/>
    <cellStyle name="Calculation 5 3 3 2 3 2" xfId="28417"/>
    <cellStyle name="Calculation 5 3 3 2 4" xfId="24340"/>
    <cellStyle name="Calculation 5 3 3 2 4 2" xfId="34020"/>
    <cellStyle name="Calculation 5 3 3 2 5" xfId="26991"/>
    <cellStyle name="Calculation 5 3 3 2 6" xfId="25068"/>
    <cellStyle name="Calculation 5 3 3 3" xfId="18190"/>
    <cellStyle name="Calculation 5 3 3 3 2" xfId="23750"/>
    <cellStyle name="Calculation 5 3 3 3 2 2" xfId="33430"/>
    <cellStyle name="Calculation 5 3 3 3 3" xfId="21363"/>
    <cellStyle name="Calculation 5 3 3 3 3 2" xfId="31043"/>
    <cellStyle name="Calculation 5 3 3 3 4" xfId="21586"/>
    <cellStyle name="Calculation 5 3 3 3 4 2" xfId="31266"/>
    <cellStyle name="Calculation 5 3 3 3 5" xfId="27874"/>
    <cellStyle name="Calculation 5 3 3 4" xfId="22245"/>
    <cellStyle name="Calculation 5 3 3 4 2" xfId="31925"/>
    <cellStyle name="Calculation 5 3 3 5" xfId="21190"/>
    <cellStyle name="Calculation 5 3 3 5 2" xfId="30870"/>
    <cellStyle name="Calculation 5 3 3 6" xfId="19493"/>
    <cellStyle name="Calculation 5 3 3 6 2" xfId="29173"/>
    <cellStyle name="Calculation 5 3 3 7" xfId="26162"/>
    <cellStyle name="Calculation 5 3 4" xfId="16505"/>
    <cellStyle name="Calculation 5 3 4 2" xfId="17140"/>
    <cellStyle name="Calculation 5 3 4 2 2" xfId="22693"/>
    <cellStyle name="Calculation 5 3 4 2 2 2" xfId="32373"/>
    <cellStyle name="Calculation 5 3 4 2 3" xfId="20585"/>
    <cellStyle name="Calculation 5 3 4 2 3 2" xfId="30265"/>
    <cellStyle name="Calculation 5 3 4 2 4" xfId="18598"/>
    <cellStyle name="Calculation 5 3 4 2 4 2" xfId="28278"/>
    <cellStyle name="Calculation 5 3 4 2 5" xfId="26666"/>
    <cellStyle name="Calculation 5 3 4 2 6" xfId="25120"/>
    <cellStyle name="Calculation 5 3 4 3" xfId="17954"/>
    <cellStyle name="Calculation 5 3 4 3 2" xfId="23514"/>
    <cellStyle name="Calculation 5 3 4 3 2 2" xfId="33194"/>
    <cellStyle name="Calculation 5 3 4 3 3" xfId="24208"/>
    <cellStyle name="Calculation 5 3 4 3 3 2" xfId="33888"/>
    <cellStyle name="Calculation 5 3 4 3 4" xfId="18977"/>
    <cellStyle name="Calculation 5 3 4 3 4 2" xfId="28657"/>
    <cellStyle name="Calculation 5 3 4 3 5" xfId="27638"/>
    <cellStyle name="Calculation 5 3 4 4" xfId="22009"/>
    <cellStyle name="Calculation 5 3 4 4 2" xfId="31689"/>
    <cellStyle name="Calculation 5 3 4 5" xfId="19835"/>
    <cellStyle name="Calculation 5 3 4 5 2" xfId="29515"/>
    <cellStyle name="Calculation 5 3 4 6" xfId="24044"/>
    <cellStyle name="Calculation 5 3 4 6 2" xfId="33724"/>
    <cellStyle name="Calculation 5 3 4 7" xfId="26108"/>
    <cellStyle name="Calculation 5 3 5" xfId="17210"/>
    <cellStyle name="Calculation 5 3 5 2" xfId="22763"/>
    <cellStyle name="Calculation 5 3 5 2 2" xfId="32443"/>
    <cellStyle name="Calculation 5 3 5 3" xfId="24056"/>
    <cellStyle name="Calculation 5 3 5 3 2" xfId="33736"/>
    <cellStyle name="Calculation 5 3 5 4" xfId="18436"/>
    <cellStyle name="Calculation 5 3 5 4 2" xfId="28116"/>
    <cellStyle name="Calculation 5 3 5 5" xfId="26725"/>
    <cellStyle name="Calculation 5 3 5 6" xfId="27204"/>
    <cellStyle name="Calculation 5 3 6" xfId="17684"/>
    <cellStyle name="Calculation 5 3 6 2" xfId="23244"/>
    <cellStyle name="Calculation 5 3 6 2 2" xfId="32924"/>
    <cellStyle name="Calculation 5 3 6 3" xfId="18441"/>
    <cellStyle name="Calculation 5 3 6 3 2" xfId="28121"/>
    <cellStyle name="Calculation 5 3 6 4" xfId="24863"/>
    <cellStyle name="Calculation 5 3 6 4 2" xfId="34543"/>
    <cellStyle name="Calculation 5 3 6 5" xfId="27368"/>
    <cellStyle name="Calculation 5 3 7" xfId="21735"/>
    <cellStyle name="Calculation 5 3 7 2" xfId="31415"/>
    <cellStyle name="Calculation 5 3 8" xfId="23915"/>
    <cellStyle name="Calculation 5 3 8 2" xfId="33595"/>
    <cellStyle name="Calculation 5 3 9" xfId="24101"/>
    <cellStyle name="Calculation 5 3 9 2" xfId="33781"/>
    <cellStyle name="Calculation 5 4" xfId="16398"/>
    <cellStyle name="Calculation 5 4 2" xfId="16984"/>
    <cellStyle name="Calculation 5 4 2 2" xfId="22537"/>
    <cellStyle name="Calculation 5 4 2 2 2" xfId="32217"/>
    <cellStyle name="Calculation 5 4 2 3" xfId="21515"/>
    <cellStyle name="Calculation 5 4 2 3 2" xfId="31195"/>
    <cellStyle name="Calculation 5 4 2 4" xfId="24621"/>
    <cellStyle name="Calculation 5 4 2 4 2" xfId="34301"/>
    <cellStyle name="Calculation 5 4 2 5" xfId="26519"/>
    <cellStyle name="Calculation 5 4 2 6" xfId="25724"/>
    <cellStyle name="Calculation 5 4 3" xfId="17847"/>
    <cellStyle name="Calculation 5 4 3 2" xfId="23407"/>
    <cellStyle name="Calculation 5 4 3 2 2" xfId="33087"/>
    <cellStyle name="Calculation 5 4 3 3" xfId="18496"/>
    <cellStyle name="Calculation 5 4 3 3 2" xfId="28176"/>
    <cellStyle name="Calculation 5 4 3 4" xfId="19399"/>
    <cellStyle name="Calculation 5 4 3 4 2" xfId="29079"/>
    <cellStyle name="Calculation 5 4 3 5" xfId="27531"/>
    <cellStyle name="Calculation 5 4 4" xfId="21902"/>
    <cellStyle name="Calculation 5 4 4 2" xfId="31582"/>
    <cellStyle name="Calculation 5 4 5" xfId="21605"/>
    <cellStyle name="Calculation 5 4 5 2" xfId="31285"/>
    <cellStyle name="Calculation 5 4 6" xfId="19052"/>
    <cellStyle name="Calculation 5 4 6 2" xfId="28732"/>
    <cellStyle name="Calculation 5 4 7" xfId="25193"/>
    <cellStyle name="Calculation 5 5" xfId="23995"/>
    <cellStyle name="Calculation 5 5 2" xfId="33675"/>
    <cellStyle name="Calculation 6" xfId="1305"/>
    <cellStyle name="Calculation 6 2" xfId="15966"/>
    <cellStyle name="Calculation 6 2 10" xfId="21332"/>
    <cellStyle name="Calculation 6 2 10 2" xfId="31012"/>
    <cellStyle name="Calculation 6 2 11" xfId="25568"/>
    <cellStyle name="Calculation 6 2 2" xfId="16058"/>
    <cellStyle name="Calculation 6 2 2 2" xfId="16247"/>
    <cellStyle name="Calculation 6 2 2 2 2" xfId="17588"/>
    <cellStyle name="Calculation 6 2 2 2 2 2" xfId="23148"/>
    <cellStyle name="Calculation 6 2 2 2 2 2 2" xfId="32828"/>
    <cellStyle name="Calculation 6 2 2 2 2 3" xfId="20188"/>
    <cellStyle name="Calculation 6 2 2 2 2 3 2" xfId="29868"/>
    <cellStyle name="Calculation 6 2 2 2 2 4" xfId="19544"/>
    <cellStyle name="Calculation 6 2 2 2 2 4 2" xfId="29224"/>
    <cellStyle name="Calculation 6 2 2 2 2 5" xfId="27070"/>
    <cellStyle name="Calculation 6 2 2 2 2 6" xfId="27272"/>
    <cellStyle name="Calculation 6 2 2 2 3" xfId="18269"/>
    <cellStyle name="Calculation 6 2 2 2 3 2" xfId="23829"/>
    <cellStyle name="Calculation 6 2 2 2 3 2 2" xfId="33509"/>
    <cellStyle name="Calculation 6 2 2 2 3 3" xfId="24053"/>
    <cellStyle name="Calculation 6 2 2 2 3 3 2" xfId="33733"/>
    <cellStyle name="Calculation 6 2 2 2 3 4" xfId="19748"/>
    <cellStyle name="Calculation 6 2 2 2 3 4 2" xfId="29428"/>
    <cellStyle name="Calculation 6 2 2 2 3 5" xfId="27953"/>
    <cellStyle name="Calculation 6 2 2 2 4" xfId="22324"/>
    <cellStyle name="Calculation 6 2 2 2 4 2" xfId="32004"/>
    <cellStyle name="Calculation 6 2 2 2 5" xfId="20770"/>
    <cellStyle name="Calculation 6 2 2 2 5 2" xfId="30450"/>
    <cellStyle name="Calculation 6 2 2 2 6" xfId="19074"/>
    <cellStyle name="Calculation 6 2 2 2 6 2" xfId="28754"/>
    <cellStyle name="Calculation 6 2 2 2 7" xfId="25861"/>
    <cellStyle name="Calculation 6 2 2 3" xfId="16584"/>
    <cellStyle name="Calculation 6 2 2 3 2" xfId="17352"/>
    <cellStyle name="Calculation 6 2 2 3 2 2" xfId="22912"/>
    <cellStyle name="Calculation 6 2 2 3 2 2 2" xfId="32592"/>
    <cellStyle name="Calculation 6 2 2 3 2 3" xfId="20906"/>
    <cellStyle name="Calculation 6 2 2 3 2 3 2" xfId="30586"/>
    <cellStyle name="Calculation 6 2 2 3 2 4" xfId="20990"/>
    <cellStyle name="Calculation 6 2 2 3 2 4 2" xfId="30670"/>
    <cellStyle name="Calculation 6 2 2 3 2 5" xfId="26834"/>
    <cellStyle name="Calculation 6 2 2 3 2 6" xfId="25109"/>
    <cellStyle name="Calculation 6 2 2 3 3" xfId="18033"/>
    <cellStyle name="Calculation 6 2 2 3 3 2" xfId="23593"/>
    <cellStyle name="Calculation 6 2 2 3 3 2 2" xfId="33273"/>
    <cellStyle name="Calculation 6 2 2 3 3 3" xfId="24401"/>
    <cellStyle name="Calculation 6 2 2 3 3 3 2" xfId="34081"/>
    <cellStyle name="Calculation 6 2 2 3 3 4" xfId="24593"/>
    <cellStyle name="Calculation 6 2 2 3 3 4 2" xfId="34273"/>
    <cellStyle name="Calculation 6 2 2 3 3 5" xfId="27717"/>
    <cellStyle name="Calculation 6 2 2 3 4" xfId="22088"/>
    <cellStyle name="Calculation 6 2 2 3 4 2" xfId="31768"/>
    <cellStyle name="Calculation 6 2 2 3 5" xfId="19944"/>
    <cellStyle name="Calculation 6 2 2 3 5 2" xfId="29624"/>
    <cellStyle name="Calculation 6 2 2 3 6" xfId="24038"/>
    <cellStyle name="Calculation 6 2 2 3 6 2" xfId="33718"/>
    <cellStyle name="Calculation 6 2 2 3 7" xfId="25606"/>
    <cellStyle name="Calculation 6 2 2 4" xfId="17280"/>
    <cellStyle name="Calculation 6 2 2 4 2" xfId="22840"/>
    <cellStyle name="Calculation 6 2 2 4 2 2" xfId="32520"/>
    <cellStyle name="Calculation 6 2 2 4 3" xfId="20320"/>
    <cellStyle name="Calculation 6 2 2 4 3 2" xfId="30000"/>
    <cellStyle name="Calculation 6 2 2 4 4" xfId="23998"/>
    <cellStyle name="Calculation 6 2 2 4 4 2" xfId="33678"/>
    <cellStyle name="Calculation 6 2 2 4 5" xfId="26777"/>
    <cellStyle name="Calculation 6 2 2 4 6" xfId="26333"/>
    <cellStyle name="Calculation 6 2 2 5" xfId="17763"/>
    <cellStyle name="Calculation 6 2 2 5 2" xfId="23323"/>
    <cellStyle name="Calculation 6 2 2 5 2 2" xfId="33003"/>
    <cellStyle name="Calculation 6 2 2 5 3" xfId="19890"/>
    <cellStyle name="Calculation 6 2 2 5 3 2" xfId="29570"/>
    <cellStyle name="Calculation 6 2 2 5 4" xfId="18830"/>
    <cellStyle name="Calculation 6 2 2 5 4 2" xfId="28510"/>
    <cellStyle name="Calculation 6 2 2 5 5" xfId="27447"/>
    <cellStyle name="Calculation 6 2 2 6" xfId="21816"/>
    <cellStyle name="Calculation 6 2 2 6 2" xfId="31496"/>
    <cellStyle name="Calculation 6 2 2 7" xfId="18725"/>
    <cellStyle name="Calculation 6 2 2 7 2" xfId="28405"/>
    <cellStyle name="Calculation 6 2 2 8" xfId="24825"/>
    <cellStyle name="Calculation 6 2 2 8 2" xfId="34505"/>
    <cellStyle name="Calculation 6 2 2 9" xfId="26048"/>
    <cellStyle name="Calculation 6 2 3" xfId="16127"/>
    <cellStyle name="Calculation 6 2 3 2" xfId="16673"/>
    <cellStyle name="Calculation 6 2 3 2 2" xfId="17475"/>
    <cellStyle name="Calculation 6 2 3 2 2 2" xfId="23035"/>
    <cellStyle name="Calculation 6 2 3 2 2 2 2" xfId="32715"/>
    <cellStyle name="Calculation 6 2 3 2 2 3" xfId="18969"/>
    <cellStyle name="Calculation 6 2 3 2 2 3 2" xfId="28649"/>
    <cellStyle name="Calculation 6 2 3 2 2 4" xfId="21529"/>
    <cellStyle name="Calculation 6 2 3 2 2 4 2" xfId="31209"/>
    <cellStyle name="Calculation 6 2 3 2 2 5" xfId="26957"/>
    <cellStyle name="Calculation 6 2 3 2 2 6" xfId="25223"/>
    <cellStyle name="Calculation 6 2 3 2 3" xfId="18156"/>
    <cellStyle name="Calculation 6 2 3 2 3 2" xfId="23716"/>
    <cellStyle name="Calculation 6 2 3 2 3 2 2" xfId="33396"/>
    <cellStyle name="Calculation 6 2 3 2 3 3" xfId="18375"/>
    <cellStyle name="Calculation 6 2 3 2 3 3 2" xfId="28055"/>
    <cellStyle name="Calculation 6 2 3 2 3 4" xfId="24917"/>
    <cellStyle name="Calculation 6 2 3 2 3 4 2" xfId="34597"/>
    <cellStyle name="Calculation 6 2 3 2 3 5" xfId="27840"/>
    <cellStyle name="Calculation 6 2 3 2 4" xfId="22211"/>
    <cellStyle name="Calculation 6 2 3 2 4 2" xfId="31891"/>
    <cellStyle name="Calculation 6 2 3 2 5" xfId="20779"/>
    <cellStyle name="Calculation 6 2 3 2 5 2" xfId="30459"/>
    <cellStyle name="Calculation 6 2 3 2 6" xfId="20094"/>
    <cellStyle name="Calculation 6 2 3 2 6 2" xfId="29774"/>
    <cellStyle name="Calculation 6 2 3 2 7" xfId="26010"/>
    <cellStyle name="Calculation 6 2 3 3" xfId="16471"/>
    <cellStyle name="Calculation 6 2 3 3 2" xfId="16892"/>
    <cellStyle name="Calculation 6 2 3 3 2 2" xfId="22445"/>
    <cellStyle name="Calculation 6 2 3 3 2 2 2" xfId="32125"/>
    <cellStyle name="Calculation 6 2 3 3 2 3" xfId="23983"/>
    <cellStyle name="Calculation 6 2 3 3 2 3 2" xfId="33663"/>
    <cellStyle name="Calculation 6 2 3 3 2 4" xfId="20828"/>
    <cellStyle name="Calculation 6 2 3 3 2 4 2" xfId="30508"/>
    <cellStyle name="Calculation 6 2 3 3 2 5" xfId="26427"/>
    <cellStyle name="Calculation 6 2 3 3 2 6" xfId="25965"/>
    <cellStyle name="Calculation 6 2 3 3 3" xfId="17920"/>
    <cellStyle name="Calculation 6 2 3 3 3 2" xfId="23480"/>
    <cellStyle name="Calculation 6 2 3 3 3 2 2" xfId="33160"/>
    <cellStyle name="Calculation 6 2 3 3 3 3" xfId="19459"/>
    <cellStyle name="Calculation 6 2 3 3 3 3 2" xfId="29139"/>
    <cellStyle name="Calculation 6 2 3 3 3 4" xfId="18831"/>
    <cellStyle name="Calculation 6 2 3 3 3 4 2" xfId="28511"/>
    <cellStyle name="Calculation 6 2 3 3 3 5" xfId="27604"/>
    <cellStyle name="Calculation 6 2 3 3 4" xfId="21975"/>
    <cellStyle name="Calculation 6 2 3 3 4 2" xfId="31655"/>
    <cellStyle name="Calculation 6 2 3 3 5" xfId="21421"/>
    <cellStyle name="Calculation 6 2 3 3 5 2" xfId="31101"/>
    <cellStyle name="Calculation 6 2 3 3 6" xfId="24608"/>
    <cellStyle name="Calculation 6 2 3 3 6 2" xfId="34288"/>
    <cellStyle name="Calculation 6 2 3 3 7" xfId="26244"/>
    <cellStyle name="Calculation 6 2 3 4" xfId="17181"/>
    <cellStyle name="Calculation 6 2 3 4 2" xfId="22734"/>
    <cellStyle name="Calculation 6 2 3 4 2 2" xfId="32414"/>
    <cellStyle name="Calculation 6 2 3 4 3" xfId="21246"/>
    <cellStyle name="Calculation 6 2 3 4 3 2" xfId="30926"/>
    <cellStyle name="Calculation 6 2 3 4 4" xfId="20630"/>
    <cellStyle name="Calculation 6 2 3 4 4 2" xfId="30310"/>
    <cellStyle name="Calculation 6 2 3 4 5" xfId="26701"/>
    <cellStyle name="Calculation 6 2 3 4 6" xfId="25116"/>
    <cellStyle name="Calculation 6 2 3 5" xfId="17307"/>
    <cellStyle name="Calculation 6 2 3 5 2" xfId="22867"/>
    <cellStyle name="Calculation 6 2 3 5 2 2" xfId="32547"/>
    <cellStyle name="Calculation 6 2 3 5 3" xfId="18896"/>
    <cellStyle name="Calculation 6 2 3 5 3 2" xfId="28576"/>
    <cellStyle name="Calculation 6 2 3 5 4" xfId="21026"/>
    <cellStyle name="Calculation 6 2 3 5 4 2" xfId="30706"/>
    <cellStyle name="Calculation 6 2 3 5 5" xfId="27157"/>
    <cellStyle name="Calculation 6 2 3 6" xfId="21697"/>
    <cellStyle name="Calculation 6 2 3 6 2" xfId="31377"/>
    <cellStyle name="Calculation 6 2 3 7" xfId="20156"/>
    <cellStyle name="Calculation 6 2 3 7 2" xfId="29836"/>
    <cellStyle name="Calculation 6 2 3 8" xfId="20345"/>
    <cellStyle name="Calculation 6 2 3 8 2" xfId="30025"/>
    <cellStyle name="Calculation 6 2 3 9" xfId="25557"/>
    <cellStyle name="Calculation 6 2 4" xfId="16095"/>
    <cellStyle name="Calculation 6 2 4 2" xfId="17443"/>
    <cellStyle name="Calculation 6 2 4 2 2" xfId="23003"/>
    <cellStyle name="Calculation 6 2 4 2 2 2" xfId="32683"/>
    <cellStyle name="Calculation 6 2 4 2 3" xfId="20458"/>
    <cellStyle name="Calculation 6 2 4 2 3 2" xfId="30138"/>
    <cellStyle name="Calculation 6 2 4 2 4" xfId="18563"/>
    <cellStyle name="Calculation 6 2 4 2 4 2" xfId="28243"/>
    <cellStyle name="Calculation 6 2 4 2 5" xfId="26925"/>
    <cellStyle name="Calculation 6 2 4 2 6" xfId="25056"/>
    <cellStyle name="Calculation 6 2 4 3" xfId="18124"/>
    <cellStyle name="Calculation 6 2 4 3 2" xfId="23684"/>
    <cellStyle name="Calculation 6 2 4 3 2 2" xfId="33364"/>
    <cellStyle name="Calculation 6 2 4 3 3" xfId="24141"/>
    <cellStyle name="Calculation 6 2 4 3 3 2" xfId="33821"/>
    <cellStyle name="Calculation 6 2 4 3 4" xfId="16837"/>
    <cellStyle name="Calculation 6 2 4 3 4 2" xfId="26186"/>
    <cellStyle name="Calculation 6 2 4 3 5" xfId="27808"/>
    <cellStyle name="Calculation 6 2 4 4" xfId="22179"/>
    <cellStyle name="Calculation 6 2 4 4 2" xfId="31859"/>
    <cellStyle name="Calculation 6 2 4 5" xfId="20790"/>
    <cellStyle name="Calculation 6 2 4 5 2" xfId="30470"/>
    <cellStyle name="Calculation 6 2 4 6" xfId="19581"/>
    <cellStyle name="Calculation 6 2 4 6 2" xfId="29261"/>
    <cellStyle name="Calculation 6 2 4 7" xfId="26016"/>
    <cellStyle name="Calculation 6 2 5" xfId="16439"/>
    <cellStyle name="Calculation 6 2 5 2" xfId="17011"/>
    <cellStyle name="Calculation 6 2 5 2 2" xfId="22564"/>
    <cellStyle name="Calculation 6 2 5 2 2 2" xfId="32244"/>
    <cellStyle name="Calculation 6 2 5 2 3" xfId="21135"/>
    <cellStyle name="Calculation 6 2 5 2 3 2" xfId="30815"/>
    <cellStyle name="Calculation 6 2 5 2 4" xfId="21186"/>
    <cellStyle name="Calculation 6 2 5 2 4 2" xfId="30866"/>
    <cellStyle name="Calculation 6 2 5 2 5" xfId="26546"/>
    <cellStyle name="Calculation 6 2 5 2 6" xfId="25991"/>
    <cellStyle name="Calculation 6 2 5 3" xfId="17888"/>
    <cellStyle name="Calculation 6 2 5 3 2" xfId="23448"/>
    <cellStyle name="Calculation 6 2 5 3 2 2" xfId="33128"/>
    <cellStyle name="Calculation 6 2 5 3 3" xfId="20624"/>
    <cellStyle name="Calculation 6 2 5 3 3 2" xfId="30304"/>
    <cellStyle name="Calculation 6 2 5 3 4" xfId="24283"/>
    <cellStyle name="Calculation 6 2 5 3 4 2" xfId="33963"/>
    <cellStyle name="Calculation 6 2 5 3 5" xfId="27572"/>
    <cellStyle name="Calculation 6 2 5 4" xfId="21943"/>
    <cellStyle name="Calculation 6 2 5 4 2" xfId="31623"/>
    <cellStyle name="Calculation 6 2 5 5" xfId="19577"/>
    <cellStyle name="Calculation 6 2 5 5 2" xfId="29257"/>
    <cellStyle name="Calculation 6 2 5 6" xfId="24883"/>
    <cellStyle name="Calculation 6 2 5 6 2" xfId="34563"/>
    <cellStyle name="Calculation 6 2 5 7" xfId="26253"/>
    <cellStyle name="Calculation 6 2 6" xfId="17228"/>
    <cellStyle name="Calculation 6 2 6 2" xfId="22781"/>
    <cellStyle name="Calculation 6 2 6 2 2" xfId="32461"/>
    <cellStyle name="Calculation 6 2 6 3" xfId="19143"/>
    <cellStyle name="Calculation 6 2 6 3 2" xfId="28823"/>
    <cellStyle name="Calculation 6 2 6 4" xfId="20480"/>
    <cellStyle name="Calculation 6 2 6 4 2" xfId="30160"/>
    <cellStyle name="Calculation 6 2 6 5" xfId="26741"/>
    <cellStyle name="Calculation 6 2 6 6" xfId="26311"/>
    <cellStyle name="Calculation 6 2 7" xfId="17310"/>
    <cellStyle name="Calculation 6 2 7 2" xfId="22870"/>
    <cellStyle name="Calculation 6 2 7 2 2" xfId="32550"/>
    <cellStyle name="Calculation 6 2 7 3" xfId="21302"/>
    <cellStyle name="Calculation 6 2 7 3 2" xfId="30982"/>
    <cellStyle name="Calculation 6 2 7 4" xfId="19574"/>
    <cellStyle name="Calculation 6 2 7 4 2" xfId="29254"/>
    <cellStyle name="Calculation 6 2 7 5" xfId="26356"/>
    <cellStyle name="Calculation 6 2 8" xfId="21664"/>
    <cellStyle name="Calculation 6 2 8 2" xfId="31344"/>
    <cellStyle name="Calculation 6 2 9" xfId="24188"/>
    <cellStyle name="Calculation 6 2 9 2" xfId="33868"/>
    <cellStyle name="Calculation 6 3" xfId="16011"/>
    <cellStyle name="Calculation 6 3 10" xfId="25308"/>
    <cellStyle name="Calculation 6 3 2" xfId="16283"/>
    <cellStyle name="Calculation 6 3 2 2" xfId="16754"/>
    <cellStyle name="Calculation 6 3 2 2 2" xfId="17624"/>
    <cellStyle name="Calculation 6 3 2 2 2 2" xfId="23184"/>
    <cellStyle name="Calculation 6 3 2 2 2 2 2" xfId="32864"/>
    <cellStyle name="Calculation 6 3 2 2 2 3" xfId="19777"/>
    <cellStyle name="Calculation 6 3 2 2 2 3 2" xfId="29457"/>
    <cellStyle name="Calculation 6 3 2 2 2 4" xfId="19207"/>
    <cellStyle name="Calculation 6 3 2 2 2 4 2" xfId="28887"/>
    <cellStyle name="Calculation 6 3 2 2 2 5" xfId="27106"/>
    <cellStyle name="Calculation 6 3 2 2 2 6" xfId="27308"/>
    <cellStyle name="Calculation 6 3 2 2 3" xfId="18305"/>
    <cellStyle name="Calculation 6 3 2 2 3 2" xfId="23865"/>
    <cellStyle name="Calculation 6 3 2 2 3 2 2" xfId="33545"/>
    <cellStyle name="Calculation 6 3 2 2 3 3" xfId="24565"/>
    <cellStyle name="Calculation 6 3 2 2 3 3 2" xfId="34245"/>
    <cellStyle name="Calculation 6 3 2 2 3 4" xfId="21254"/>
    <cellStyle name="Calculation 6 3 2 2 3 4 2" xfId="30934"/>
    <cellStyle name="Calculation 6 3 2 2 3 5" xfId="27989"/>
    <cellStyle name="Calculation 6 3 2 2 4" xfId="22360"/>
    <cellStyle name="Calculation 6 3 2 2 4 2" xfId="32040"/>
    <cellStyle name="Calculation 6 3 2 2 5" xfId="23993"/>
    <cellStyle name="Calculation 6 3 2 2 5 2" xfId="33673"/>
    <cellStyle name="Calculation 6 3 2 2 6" xfId="18929"/>
    <cellStyle name="Calculation 6 3 2 2 6 2" xfId="28609"/>
    <cellStyle name="Calculation 6 3 2 2 7" xfId="25442"/>
    <cellStyle name="Calculation 6 3 2 3" xfId="16620"/>
    <cellStyle name="Calculation 6 3 2 3 2" xfId="17388"/>
    <cellStyle name="Calculation 6 3 2 3 2 2" xfId="22948"/>
    <cellStyle name="Calculation 6 3 2 3 2 2 2" xfId="32628"/>
    <cellStyle name="Calculation 6 3 2 3 2 3" xfId="20713"/>
    <cellStyle name="Calculation 6 3 2 3 2 3 2" xfId="30393"/>
    <cellStyle name="Calculation 6 3 2 3 2 4" xfId="19990"/>
    <cellStyle name="Calculation 6 3 2 3 2 4 2" xfId="29670"/>
    <cellStyle name="Calculation 6 3 2 3 2 5" xfId="26870"/>
    <cellStyle name="Calculation 6 3 2 3 2 6" xfId="25061"/>
    <cellStyle name="Calculation 6 3 2 3 3" xfId="18069"/>
    <cellStyle name="Calculation 6 3 2 3 3 2" xfId="23629"/>
    <cellStyle name="Calculation 6 3 2 3 3 2 2" xfId="33309"/>
    <cellStyle name="Calculation 6 3 2 3 3 3" xfId="19778"/>
    <cellStyle name="Calculation 6 3 2 3 3 3 2" xfId="29458"/>
    <cellStyle name="Calculation 6 3 2 3 3 4" xfId="19558"/>
    <cellStyle name="Calculation 6 3 2 3 3 4 2" xfId="29238"/>
    <cellStyle name="Calculation 6 3 2 3 3 5" xfId="27753"/>
    <cellStyle name="Calculation 6 3 2 3 4" xfId="22124"/>
    <cellStyle name="Calculation 6 3 2 3 4 2" xfId="31804"/>
    <cellStyle name="Calculation 6 3 2 3 5" xfId="21114"/>
    <cellStyle name="Calculation 6 3 2 3 5 2" xfId="30794"/>
    <cellStyle name="Calculation 6 3 2 3 6" xfId="24355"/>
    <cellStyle name="Calculation 6 3 2 3 6 2" xfId="34035"/>
    <cellStyle name="Calculation 6 3 2 3 7" xfId="25261"/>
    <cellStyle name="Calculation 6 3 2 4" xfId="17275"/>
    <cellStyle name="Calculation 6 3 2 4 2" xfId="22835"/>
    <cellStyle name="Calculation 6 3 2 4 2 2" xfId="32515"/>
    <cellStyle name="Calculation 6 3 2 4 3" xfId="18751"/>
    <cellStyle name="Calculation 6 3 2 4 3 2" xfId="28431"/>
    <cellStyle name="Calculation 6 3 2 4 4" xfId="24050"/>
    <cellStyle name="Calculation 6 3 2 4 4 2" xfId="33730"/>
    <cellStyle name="Calculation 6 3 2 4 5" xfId="26772"/>
    <cellStyle name="Calculation 6 3 2 4 6" xfId="26329"/>
    <cellStyle name="Calculation 6 3 2 5" xfId="17799"/>
    <cellStyle name="Calculation 6 3 2 5 2" xfId="23359"/>
    <cellStyle name="Calculation 6 3 2 5 2 2" xfId="33039"/>
    <cellStyle name="Calculation 6 3 2 5 3" xfId="20365"/>
    <cellStyle name="Calculation 6 3 2 5 3 2" xfId="30045"/>
    <cellStyle name="Calculation 6 3 2 5 4" xfId="19807"/>
    <cellStyle name="Calculation 6 3 2 5 4 2" xfId="29487"/>
    <cellStyle name="Calculation 6 3 2 5 5" xfId="27483"/>
    <cellStyle name="Calculation 6 3 2 6" xfId="21854"/>
    <cellStyle name="Calculation 6 3 2 6 2" xfId="31534"/>
    <cellStyle name="Calculation 6 3 2 7" xfId="22390"/>
    <cellStyle name="Calculation 6 3 2 7 2" xfId="32070"/>
    <cellStyle name="Calculation 6 3 2 8" xfId="20831"/>
    <cellStyle name="Calculation 6 3 2 8 2" xfId="30511"/>
    <cellStyle name="Calculation 6 3 2 9" xfId="26231"/>
    <cellStyle name="Calculation 6 3 3" xfId="16175"/>
    <cellStyle name="Calculation 6 3 3 2" xfId="17516"/>
    <cellStyle name="Calculation 6 3 3 2 2" xfId="23076"/>
    <cellStyle name="Calculation 6 3 3 2 2 2" xfId="32756"/>
    <cellStyle name="Calculation 6 3 3 2 3" xfId="18734"/>
    <cellStyle name="Calculation 6 3 3 2 3 2" xfId="28414"/>
    <cellStyle name="Calculation 6 3 3 2 4" xfId="19080"/>
    <cellStyle name="Calculation 6 3 3 2 4 2" xfId="28760"/>
    <cellStyle name="Calculation 6 3 3 2 5" xfId="26998"/>
    <cellStyle name="Calculation 6 3 3 2 6" xfId="25748"/>
    <cellStyle name="Calculation 6 3 3 3" xfId="18197"/>
    <cellStyle name="Calculation 6 3 3 3 2" xfId="23757"/>
    <cellStyle name="Calculation 6 3 3 3 2 2" xfId="33437"/>
    <cellStyle name="Calculation 6 3 3 3 3" xfId="24347"/>
    <cellStyle name="Calculation 6 3 3 3 3 2" xfId="34027"/>
    <cellStyle name="Calculation 6 3 3 3 4" xfId="24601"/>
    <cellStyle name="Calculation 6 3 3 3 4 2" xfId="34281"/>
    <cellStyle name="Calculation 6 3 3 3 5" xfId="27881"/>
    <cellStyle name="Calculation 6 3 3 4" xfId="22252"/>
    <cellStyle name="Calculation 6 3 3 4 2" xfId="31932"/>
    <cellStyle name="Calculation 6 3 3 5" xfId="20241"/>
    <cellStyle name="Calculation 6 3 3 5 2" xfId="29921"/>
    <cellStyle name="Calculation 6 3 3 6" xfId="18712"/>
    <cellStyle name="Calculation 6 3 3 6 2" xfId="28392"/>
    <cellStyle name="Calculation 6 3 3 7" xfId="25925"/>
    <cellStyle name="Calculation 6 3 4" xfId="16512"/>
    <cellStyle name="Calculation 6 3 4 2" xfId="16885"/>
    <cellStyle name="Calculation 6 3 4 2 2" xfId="22438"/>
    <cellStyle name="Calculation 6 3 4 2 2 2" xfId="32118"/>
    <cellStyle name="Calculation 6 3 4 2 3" xfId="19886"/>
    <cellStyle name="Calculation 6 3 4 2 3 2" xfId="29566"/>
    <cellStyle name="Calculation 6 3 4 2 4" xfId="18463"/>
    <cellStyle name="Calculation 6 3 4 2 4 2" xfId="28143"/>
    <cellStyle name="Calculation 6 3 4 2 5" xfId="26420"/>
    <cellStyle name="Calculation 6 3 4 2 6" xfId="26256"/>
    <cellStyle name="Calculation 6 3 4 3" xfId="17961"/>
    <cellStyle name="Calculation 6 3 4 3 2" xfId="23521"/>
    <cellStyle name="Calculation 6 3 4 3 2 2" xfId="33201"/>
    <cellStyle name="Calculation 6 3 4 3 3" xfId="21346"/>
    <cellStyle name="Calculation 6 3 4 3 3 2" xfId="31026"/>
    <cellStyle name="Calculation 6 3 4 3 4" xfId="18730"/>
    <cellStyle name="Calculation 6 3 4 3 4 2" xfId="28410"/>
    <cellStyle name="Calculation 6 3 4 3 5" xfId="27645"/>
    <cellStyle name="Calculation 6 3 4 4" xfId="22016"/>
    <cellStyle name="Calculation 6 3 4 4 2" xfId="31696"/>
    <cellStyle name="Calculation 6 3 4 5" xfId="20698"/>
    <cellStyle name="Calculation 6 3 4 5 2" xfId="30378"/>
    <cellStyle name="Calculation 6 3 4 6" xfId="21057"/>
    <cellStyle name="Calculation 6 3 4 6 2" xfId="30737"/>
    <cellStyle name="Calculation 6 3 4 7" xfId="25816"/>
    <cellStyle name="Calculation 6 3 5" xfId="17207"/>
    <cellStyle name="Calculation 6 3 5 2" xfId="22760"/>
    <cellStyle name="Calculation 6 3 5 2 2" xfId="32440"/>
    <cellStyle name="Calculation 6 3 5 3" xfId="21595"/>
    <cellStyle name="Calculation 6 3 5 3 2" xfId="31275"/>
    <cellStyle name="Calculation 6 3 5 4" xfId="24613"/>
    <cellStyle name="Calculation 6 3 5 4 2" xfId="34293"/>
    <cellStyle name="Calculation 6 3 5 5" xfId="26722"/>
    <cellStyle name="Calculation 6 3 5 6" xfId="27145"/>
    <cellStyle name="Calculation 6 3 6" xfId="17691"/>
    <cellStyle name="Calculation 6 3 6 2" xfId="23251"/>
    <cellStyle name="Calculation 6 3 6 2 2" xfId="32931"/>
    <cellStyle name="Calculation 6 3 6 3" xfId="21119"/>
    <cellStyle name="Calculation 6 3 6 3 2" xfId="30799"/>
    <cellStyle name="Calculation 6 3 6 4" xfId="24628"/>
    <cellStyle name="Calculation 6 3 6 4 2" xfId="34308"/>
    <cellStyle name="Calculation 6 3 6 5" xfId="27375"/>
    <cellStyle name="Calculation 6 3 7" xfId="21742"/>
    <cellStyle name="Calculation 6 3 7 2" xfId="31422"/>
    <cellStyle name="Calculation 6 3 8" xfId="21624"/>
    <cellStyle name="Calculation 6 3 8 2" xfId="31304"/>
    <cellStyle name="Calculation 6 3 9" xfId="20211"/>
    <cellStyle name="Calculation 6 3 9 2" xfId="29891"/>
    <cellStyle name="Calculation 6 4" xfId="16405"/>
    <cellStyle name="Calculation 6 4 2" xfId="16983"/>
    <cellStyle name="Calculation 6 4 2 2" xfId="22536"/>
    <cellStyle name="Calculation 6 4 2 2 2" xfId="32216"/>
    <cellStyle name="Calculation 6 4 2 3" xfId="19917"/>
    <cellStyle name="Calculation 6 4 2 3 2" xfId="29597"/>
    <cellStyle name="Calculation 6 4 2 4" xfId="24778"/>
    <cellStyle name="Calculation 6 4 2 4 2" xfId="34458"/>
    <cellStyle name="Calculation 6 4 2 5" xfId="26518"/>
    <cellStyle name="Calculation 6 4 2 6" xfId="25588"/>
    <cellStyle name="Calculation 6 4 3" xfId="17854"/>
    <cellStyle name="Calculation 6 4 3 2" xfId="23414"/>
    <cellStyle name="Calculation 6 4 3 2 2" xfId="33094"/>
    <cellStyle name="Calculation 6 4 3 3" xfId="20936"/>
    <cellStyle name="Calculation 6 4 3 3 2" xfId="30616"/>
    <cellStyle name="Calculation 6 4 3 4" xfId="24405"/>
    <cellStyle name="Calculation 6 4 3 4 2" xfId="34085"/>
    <cellStyle name="Calculation 6 4 3 5" xfId="27538"/>
    <cellStyle name="Calculation 6 4 4" xfId="21909"/>
    <cellStyle name="Calculation 6 4 4 2" xfId="31589"/>
    <cellStyle name="Calculation 6 4 5" xfId="20616"/>
    <cellStyle name="Calculation 6 4 5 2" xfId="30296"/>
    <cellStyle name="Calculation 6 4 6" xfId="20242"/>
    <cellStyle name="Calculation 6 4 6 2" xfId="29922"/>
    <cellStyle name="Calculation 6 4 7" xfId="25664"/>
    <cellStyle name="Calculation 6 5" xfId="24471"/>
    <cellStyle name="Calculation 6 5 2" xfId="34151"/>
    <cellStyle name="Calculation 7" xfId="104"/>
    <cellStyle name="Calculation 7 2" xfId="15938"/>
    <cellStyle name="Calculation 7 2 10" xfId="18858"/>
    <cellStyle name="Calculation 7 2 10 2" xfId="28538"/>
    <cellStyle name="Calculation 7 2 11" xfId="25950"/>
    <cellStyle name="Calculation 7 2 2" xfId="16014"/>
    <cellStyle name="Calculation 7 2 2 2" xfId="16180"/>
    <cellStyle name="Calculation 7 2 2 2 2" xfId="17521"/>
    <cellStyle name="Calculation 7 2 2 2 2 2" xfId="23081"/>
    <cellStyle name="Calculation 7 2 2 2 2 2 2" xfId="32761"/>
    <cellStyle name="Calculation 7 2 2 2 2 3" xfId="24331"/>
    <cellStyle name="Calculation 7 2 2 2 2 3 2" xfId="34011"/>
    <cellStyle name="Calculation 7 2 2 2 2 4" xfId="21108"/>
    <cellStyle name="Calculation 7 2 2 2 2 4 2" xfId="30788"/>
    <cellStyle name="Calculation 7 2 2 2 2 5" xfId="27003"/>
    <cellStyle name="Calculation 7 2 2 2 2 6" xfId="25160"/>
    <cellStyle name="Calculation 7 2 2 2 3" xfId="18202"/>
    <cellStyle name="Calculation 7 2 2 2 3 2" xfId="23762"/>
    <cellStyle name="Calculation 7 2 2 2 3 2 2" xfId="33442"/>
    <cellStyle name="Calculation 7 2 2 2 3 3" xfId="24293"/>
    <cellStyle name="Calculation 7 2 2 2 3 3 2" xfId="33973"/>
    <cellStyle name="Calculation 7 2 2 2 3 4" xfId="24884"/>
    <cellStyle name="Calculation 7 2 2 2 3 4 2" xfId="34564"/>
    <cellStyle name="Calculation 7 2 2 2 3 5" xfId="27886"/>
    <cellStyle name="Calculation 7 2 2 2 4" xfId="22257"/>
    <cellStyle name="Calculation 7 2 2 2 4 2" xfId="31937"/>
    <cellStyle name="Calculation 7 2 2 2 5" xfId="21520"/>
    <cellStyle name="Calculation 7 2 2 2 5 2" xfId="31200"/>
    <cellStyle name="Calculation 7 2 2 2 6" xfId="19791"/>
    <cellStyle name="Calculation 7 2 2 2 6 2" xfId="29471"/>
    <cellStyle name="Calculation 7 2 2 2 7" xfId="25630"/>
    <cellStyle name="Calculation 7 2 2 3" xfId="16517"/>
    <cellStyle name="Calculation 7 2 2 3 2" xfId="17050"/>
    <cellStyle name="Calculation 7 2 2 3 2 2" xfId="22603"/>
    <cellStyle name="Calculation 7 2 2 3 2 2 2" xfId="32283"/>
    <cellStyle name="Calculation 7 2 2 3 2 3" xfId="21037"/>
    <cellStyle name="Calculation 7 2 2 3 2 3 2" xfId="30717"/>
    <cellStyle name="Calculation 7 2 2 3 2 4" xfId="18567"/>
    <cellStyle name="Calculation 7 2 2 3 2 4 2" xfId="28247"/>
    <cellStyle name="Calculation 7 2 2 3 2 5" xfId="26585"/>
    <cellStyle name="Calculation 7 2 2 3 2 6" xfId="26167"/>
    <cellStyle name="Calculation 7 2 2 3 3" xfId="17966"/>
    <cellStyle name="Calculation 7 2 2 3 3 2" xfId="23526"/>
    <cellStyle name="Calculation 7 2 2 3 3 2 2" xfId="33206"/>
    <cellStyle name="Calculation 7 2 2 3 3 3" xfId="18552"/>
    <cellStyle name="Calculation 7 2 2 3 3 3 2" xfId="28232"/>
    <cellStyle name="Calculation 7 2 2 3 3 4" xfId="19102"/>
    <cellStyle name="Calculation 7 2 2 3 3 4 2" xfId="28782"/>
    <cellStyle name="Calculation 7 2 2 3 3 5" xfId="27650"/>
    <cellStyle name="Calculation 7 2 2 3 4" xfId="22021"/>
    <cellStyle name="Calculation 7 2 2 3 4 2" xfId="31701"/>
    <cellStyle name="Calculation 7 2 2 3 5" xfId="19274"/>
    <cellStyle name="Calculation 7 2 2 3 5 2" xfId="28954"/>
    <cellStyle name="Calculation 7 2 2 3 6" xfId="21180"/>
    <cellStyle name="Calculation 7 2 2 3 6 2" xfId="30860"/>
    <cellStyle name="Calculation 7 2 2 3 7" xfId="26008"/>
    <cellStyle name="Calculation 7 2 2 4" xfId="17236"/>
    <cellStyle name="Calculation 7 2 2 4 2" xfId="22789"/>
    <cellStyle name="Calculation 7 2 2 4 2 2" xfId="32469"/>
    <cellStyle name="Calculation 7 2 2 4 3" xfId="18575"/>
    <cellStyle name="Calculation 7 2 2 4 3 2" xfId="28255"/>
    <cellStyle name="Calculation 7 2 2 4 4" xfId="20725"/>
    <cellStyle name="Calculation 7 2 2 4 4 2" xfId="30405"/>
    <cellStyle name="Calculation 7 2 2 4 5" xfId="26747"/>
    <cellStyle name="Calculation 7 2 2 4 6" xfId="26335"/>
    <cellStyle name="Calculation 7 2 2 5" xfId="17696"/>
    <cellStyle name="Calculation 7 2 2 5 2" xfId="23256"/>
    <cellStyle name="Calculation 7 2 2 5 2 2" xfId="32936"/>
    <cellStyle name="Calculation 7 2 2 5 3" xfId="24367"/>
    <cellStyle name="Calculation 7 2 2 5 3 2" xfId="34047"/>
    <cellStyle name="Calculation 7 2 2 5 4" xfId="18859"/>
    <cellStyle name="Calculation 7 2 2 5 4 2" xfId="28539"/>
    <cellStyle name="Calculation 7 2 2 5 5" xfId="27380"/>
    <cellStyle name="Calculation 7 2 2 6" xfId="21747"/>
    <cellStyle name="Calculation 7 2 2 6 2" xfId="31427"/>
    <cellStyle name="Calculation 7 2 2 7" xfId="18635"/>
    <cellStyle name="Calculation 7 2 2 7 2" xfId="28315"/>
    <cellStyle name="Calculation 7 2 2 8" xfId="20203"/>
    <cellStyle name="Calculation 7 2 2 8 2" xfId="29883"/>
    <cellStyle name="Calculation 7 2 2 9" xfId="25532"/>
    <cellStyle name="Calculation 7 2 3" xfId="16133"/>
    <cellStyle name="Calculation 7 2 3 2" xfId="16679"/>
    <cellStyle name="Calculation 7 2 3 2 2" xfId="17481"/>
    <cellStyle name="Calculation 7 2 3 2 2 2" xfId="23041"/>
    <cellStyle name="Calculation 7 2 3 2 2 2 2" xfId="32721"/>
    <cellStyle name="Calculation 7 2 3 2 2 3" xfId="19942"/>
    <cellStyle name="Calculation 7 2 3 2 2 3 2" xfId="29622"/>
    <cellStyle name="Calculation 7 2 3 2 2 4" xfId="21522"/>
    <cellStyle name="Calculation 7 2 3 2 2 4 2" xfId="31202"/>
    <cellStyle name="Calculation 7 2 3 2 2 5" xfId="26963"/>
    <cellStyle name="Calculation 7 2 3 2 2 6" xfId="25635"/>
    <cellStyle name="Calculation 7 2 3 2 3" xfId="18162"/>
    <cellStyle name="Calculation 7 2 3 2 3 2" xfId="23722"/>
    <cellStyle name="Calculation 7 2 3 2 3 2 2" xfId="33402"/>
    <cellStyle name="Calculation 7 2 3 2 3 3" xfId="24135"/>
    <cellStyle name="Calculation 7 2 3 2 3 3 2" xfId="33815"/>
    <cellStyle name="Calculation 7 2 3 2 3 4" xfId="24916"/>
    <cellStyle name="Calculation 7 2 3 2 3 4 2" xfId="34596"/>
    <cellStyle name="Calculation 7 2 3 2 3 5" xfId="27846"/>
    <cellStyle name="Calculation 7 2 3 2 4" xfId="22217"/>
    <cellStyle name="Calculation 7 2 3 2 4 2" xfId="31897"/>
    <cellStyle name="Calculation 7 2 3 2 5" xfId="18781"/>
    <cellStyle name="Calculation 7 2 3 2 5 2" xfId="28461"/>
    <cellStyle name="Calculation 7 2 3 2 6" xfId="18480"/>
    <cellStyle name="Calculation 7 2 3 2 6 2" xfId="28160"/>
    <cellStyle name="Calculation 7 2 3 2 7" xfId="25470"/>
    <cellStyle name="Calculation 7 2 3 3" xfId="16477"/>
    <cellStyle name="Calculation 7 2 3 3 2" xfId="16864"/>
    <cellStyle name="Calculation 7 2 3 3 2 2" xfId="22417"/>
    <cellStyle name="Calculation 7 2 3 3 2 2 2" xfId="32097"/>
    <cellStyle name="Calculation 7 2 3 3 2 3" xfId="20045"/>
    <cellStyle name="Calculation 7 2 3 3 2 3 2" xfId="29725"/>
    <cellStyle name="Calculation 7 2 3 3 2 4" xfId="21197"/>
    <cellStyle name="Calculation 7 2 3 3 2 4 2" xfId="30877"/>
    <cellStyle name="Calculation 7 2 3 3 2 5" xfId="26399"/>
    <cellStyle name="Calculation 7 2 3 3 2 6" xfId="26074"/>
    <cellStyle name="Calculation 7 2 3 3 3" xfId="17926"/>
    <cellStyle name="Calculation 7 2 3 3 3 2" xfId="23486"/>
    <cellStyle name="Calculation 7 2 3 3 3 2 2" xfId="33166"/>
    <cellStyle name="Calculation 7 2 3 3 3 3" xfId="23992"/>
    <cellStyle name="Calculation 7 2 3 3 3 3 2" xfId="33672"/>
    <cellStyle name="Calculation 7 2 3 3 3 4" xfId="19796"/>
    <cellStyle name="Calculation 7 2 3 3 3 4 2" xfId="29476"/>
    <cellStyle name="Calculation 7 2 3 3 3 5" xfId="27610"/>
    <cellStyle name="Calculation 7 2 3 3 4" xfId="21981"/>
    <cellStyle name="Calculation 7 2 3 3 4 2" xfId="31661"/>
    <cellStyle name="Calculation 7 2 3 3 5" xfId="21203"/>
    <cellStyle name="Calculation 7 2 3 3 5 2" xfId="30883"/>
    <cellStyle name="Calculation 7 2 3 3 6" xfId="21265"/>
    <cellStyle name="Calculation 7 2 3 3 6 2" xfId="30945"/>
    <cellStyle name="Calculation 7 2 3 3 7" xfId="25314"/>
    <cellStyle name="Calculation 7 2 3 4" xfId="17191"/>
    <cellStyle name="Calculation 7 2 3 4 2" xfId="22744"/>
    <cellStyle name="Calculation 7 2 3 4 2 2" xfId="32424"/>
    <cellStyle name="Calculation 7 2 3 4 3" xfId="19225"/>
    <cellStyle name="Calculation 7 2 3 4 3 2" xfId="28905"/>
    <cellStyle name="Calculation 7 2 3 4 4" xfId="24642"/>
    <cellStyle name="Calculation 7 2 3 4 4 2" xfId="34322"/>
    <cellStyle name="Calculation 7 2 3 4 5" xfId="26708"/>
    <cellStyle name="Calculation 7 2 3 4 6" xfId="26354"/>
    <cellStyle name="Calculation 7 2 3 5" xfId="17656"/>
    <cellStyle name="Calculation 7 2 3 5 2" xfId="23216"/>
    <cellStyle name="Calculation 7 2 3 5 2 2" xfId="32896"/>
    <cellStyle name="Calculation 7 2 3 5 3" xfId="24305"/>
    <cellStyle name="Calculation 7 2 3 5 3 2" xfId="33985"/>
    <cellStyle name="Calculation 7 2 3 5 4" xfId="20758"/>
    <cellStyle name="Calculation 7 2 3 5 4 2" xfId="30438"/>
    <cellStyle name="Calculation 7 2 3 5 5" xfId="27340"/>
    <cellStyle name="Calculation 7 2 3 6" xfId="21703"/>
    <cellStyle name="Calculation 7 2 3 6 2" xfId="31383"/>
    <cellStyle name="Calculation 7 2 3 7" xfId="21276"/>
    <cellStyle name="Calculation 7 2 3 7 2" xfId="30956"/>
    <cellStyle name="Calculation 7 2 3 8" xfId="24817"/>
    <cellStyle name="Calculation 7 2 3 8 2" xfId="34497"/>
    <cellStyle name="Calculation 7 2 3 9" xfId="25618"/>
    <cellStyle name="Calculation 7 2 4" xfId="16067"/>
    <cellStyle name="Calculation 7 2 4 2" xfId="17415"/>
    <cellStyle name="Calculation 7 2 4 2 2" xfId="22975"/>
    <cellStyle name="Calculation 7 2 4 2 2 2" xfId="32655"/>
    <cellStyle name="Calculation 7 2 4 2 3" xfId="21467"/>
    <cellStyle name="Calculation 7 2 4 2 3 2" xfId="31147"/>
    <cellStyle name="Calculation 7 2 4 2 4" xfId="19458"/>
    <cellStyle name="Calculation 7 2 4 2 4 2" xfId="29138"/>
    <cellStyle name="Calculation 7 2 4 2 5" xfId="26897"/>
    <cellStyle name="Calculation 7 2 4 2 6" xfId="25091"/>
    <cellStyle name="Calculation 7 2 4 3" xfId="18096"/>
    <cellStyle name="Calculation 7 2 4 3 2" xfId="23656"/>
    <cellStyle name="Calculation 7 2 4 3 2 2" xfId="33336"/>
    <cellStyle name="Calculation 7 2 4 3 3" xfId="24395"/>
    <cellStyle name="Calculation 7 2 4 3 3 2" xfId="34075"/>
    <cellStyle name="Calculation 7 2 4 3 4" xfId="24649"/>
    <cellStyle name="Calculation 7 2 4 3 4 2" xfId="34329"/>
    <cellStyle name="Calculation 7 2 4 3 5" xfId="27780"/>
    <cellStyle name="Calculation 7 2 4 4" xfId="22151"/>
    <cellStyle name="Calculation 7 2 4 4 2" xfId="31831"/>
    <cellStyle name="Calculation 7 2 4 5" xfId="19156"/>
    <cellStyle name="Calculation 7 2 4 5 2" xfId="28836"/>
    <cellStyle name="Calculation 7 2 4 6" xfId="18431"/>
    <cellStyle name="Calculation 7 2 4 6 2" xfId="28111"/>
    <cellStyle name="Calculation 7 2 4 7" xfId="25614"/>
    <cellStyle name="Calculation 7 2 5" xfId="16411"/>
    <cellStyle name="Calculation 7 2 5 2" xfId="17015"/>
    <cellStyle name="Calculation 7 2 5 2 2" xfId="22568"/>
    <cellStyle name="Calculation 7 2 5 2 2 2" xfId="32248"/>
    <cellStyle name="Calculation 7 2 5 2 3" xfId="20734"/>
    <cellStyle name="Calculation 7 2 5 2 3 2" xfId="30414"/>
    <cellStyle name="Calculation 7 2 5 2 4" xfId="20381"/>
    <cellStyle name="Calculation 7 2 5 2 4 2" xfId="30061"/>
    <cellStyle name="Calculation 7 2 5 2 5" xfId="26550"/>
    <cellStyle name="Calculation 7 2 5 2 6" xfId="25578"/>
    <cellStyle name="Calculation 7 2 5 3" xfId="17860"/>
    <cellStyle name="Calculation 7 2 5 3 2" xfId="23420"/>
    <cellStyle name="Calculation 7 2 5 3 2 2" xfId="33100"/>
    <cellStyle name="Calculation 7 2 5 3 3" xfId="18580"/>
    <cellStyle name="Calculation 7 2 5 3 3 2" xfId="28260"/>
    <cellStyle name="Calculation 7 2 5 3 4" xfId="24379"/>
    <cellStyle name="Calculation 7 2 5 3 4 2" xfId="34059"/>
    <cellStyle name="Calculation 7 2 5 3 5" xfId="27544"/>
    <cellStyle name="Calculation 7 2 5 4" xfId="21915"/>
    <cellStyle name="Calculation 7 2 5 4 2" xfId="31595"/>
    <cellStyle name="Calculation 7 2 5 5" xfId="24333"/>
    <cellStyle name="Calculation 7 2 5 5 2" xfId="34013"/>
    <cellStyle name="Calculation 7 2 5 6" xfId="19480"/>
    <cellStyle name="Calculation 7 2 5 6 2" xfId="29160"/>
    <cellStyle name="Calculation 7 2 5 7" xfId="25562"/>
    <cellStyle name="Calculation 7 2 6" xfId="17101"/>
    <cellStyle name="Calculation 7 2 6 2" xfId="22654"/>
    <cellStyle name="Calculation 7 2 6 2 2" xfId="32334"/>
    <cellStyle name="Calculation 7 2 6 3" xfId="19929"/>
    <cellStyle name="Calculation 7 2 6 3 2" xfId="29609"/>
    <cellStyle name="Calculation 7 2 6 4" xfId="19559"/>
    <cellStyle name="Calculation 7 2 6 4 2" xfId="29239"/>
    <cellStyle name="Calculation 7 2 6 5" xfId="26627"/>
    <cellStyle name="Calculation 7 2 6 6" xfId="25859"/>
    <cellStyle name="Calculation 7 2 7" xfId="17153"/>
    <cellStyle name="Calculation 7 2 7 2" xfId="22706"/>
    <cellStyle name="Calculation 7 2 7 2 2" xfId="32386"/>
    <cellStyle name="Calculation 7 2 7 3" xfId="19214"/>
    <cellStyle name="Calculation 7 2 7 3 2" xfId="28894"/>
    <cellStyle name="Calculation 7 2 7 4" xfId="20923"/>
    <cellStyle name="Calculation 7 2 7 4 2" xfId="30603"/>
    <cellStyle name="Calculation 7 2 7 5" xfId="26339"/>
    <cellStyle name="Calculation 7 2 8" xfId="21636"/>
    <cellStyle name="Calculation 7 2 8 2" xfId="31316"/>
    <cellStyle name="Calculation 7 2 9" xfId="19125"/>
    <cellStyle name="Calculation 7 2 9 2" xfId="28805"/>
    <cellStyle name="Calculation 7 3" xfId="15982"/>
    <cellStyle name="Calculation 7 3 10" xfId="25734"/>
    <cellStyle name="Calculation 7 3 2" xfId="16254"/>
    <cellStyle name="Calculation 7 3 2 2" xfId="16725"/>
    <cellStyle name="Calculation 7 3 2 2 2" xfId="17595"/>
    <cellStyle name="Calculation 7 3 2 2 2 2" xfId="23155"/>
    <cellStyle name="Calculation 7 3 2 2 2 2 2" xfId="32835"/>
    <cellStyle name="Calculation 7 3 2 2 2 3" xfId="21627"/>
    <cellStyle name="Calculation 7 3 2 2 2 3 2" xfId="31307"/>
    <cellStyle name="Calculation 7 3 2 2 2 4" xfId="21227"/>
    <cellStyle name="Calculation 7 3 2 2 2 4 2" xfId="30907"/>
    <cellStyle name="Calculation 7 3 2 2 2 5" xfId="27077"/>
    <cellStyle name="Calculation 7 3 2 2 2 6" xfId="27279"/>
    <cellStyle name="Calculation 7 3 2 2 3" xfId="18276"/>
    <cellStyle name="Calculation 7 3 2 2 3 2" xfId="23836"/>
    <cellStyle name="Calculation 7 3 2 2 3 2 2" xfId="33516"/>
    <cellStyle name="Calculation 7 3 2 2 3 3" xfId="24427"/>
    <cellStyle name="Calculation 7 3 2 2 3 3 2" xfId="34107"/>
    <cellStyle name="Calculation 7 3 2 2 3 4" xfId="24662"/>
    <cellStyle name="Calculation 7 3 2 2 3 4 2" xfId="34342"/>
    <cellStyle name="Calculation 7 3 2 2 3 5" xfId="27960"/>
    <cellStyle name="Calculation 7 3 2 2 4" xfId="22331"/>
    <cellStyle name="Calculation 7 3 2 2 4 2" xfId="32011"/>
    <cellStyle name="Calculation 7 3 2 2 5" xfId="21611"/>
    <cellStyle name="Calculation 7 3 2 2 5 2" xfId="31291"/>
    <cellStyle name="Calculation 7 3 2 2 6" xfId="18821"/>
    <cellStyle name="Calculation 7 3 2 2 6 2" xfId="28501"/>
    <cellStyle name="Calculation 7 3 2 2 7" xfId="26224"/>
    <cellStyle name="Calculation 7 3 2 3" xfId="16591"/>
    <cellStyle name="Calculation 7 3 2 3 2" xfId="17359"/>
    <cellStyle name="Calculation 7 3 2 3 2 2" xfId="22919"/>
    <cellStyle name="Calculation 7 3 2 3 2 2 2" xfId="32599"/>
    <cellStyle name="Calculation 7 3 2 3 2 3" xfId="20158"/>
    <cellStyle name="Calculation 7 3 2 3 2 3 2" xfId="29838"/>
    <cellStyle name="Calculation 7 3 2 3 2 4" xfId="24986"/>
    <cellStyle name="Calculation 7 3 2 3 2 4 2" xfId="34666"/>
    <cellStyle name="Calculation 7 3 2 3 2 5" xfId="26841"/>
    <cellStyle name="Calculation 7 3 2 3 2 6" xfId="25107"/>
    <cellStyle name="Calculation 7 3 2 3 3" xfId="18040"/>
    <cellStyle name="Calculation 7 3 2 3 3 2" xfId="23600"/>
    <cellStyle name="Calculation 7 3 2 3 3 2 2" xfId="33280"/>
    <cellStyle name="Calculation 7 3 2 3 3 3" xfId="20798"/>
    <cellStyle name="Calculation 7 3 2 3 3 3 2" xfId="30478"/>
    <cellStyle name="Calculation 7 3 2 3 3 4" xfId="22398"/>
    <cellStyle name="Calculation 7 3 2 3 3 4 2" xfId="32078"/>
    <cellStyle name="Calculation 7 3 2 3 3 5" xfId="27724"/>
    <cellStyle name="Calculation 7 3 2 3 4" xfId="22095"/>
    <cellStyle name="Calculation 7 3 2 3 4 2" xfId="31775"/>
    <cellStyle name="Calculation 7 3 2 3 5" xfId="18923"/>
    <cellStyle name="Calculation 7 3 2 3 5 2" xfId="28603"/>
    <cellStyle name="Calculation 7 3 2 3 6" xfId="21555"/>
    <cellStyle name="Calculation 7 3 2 3 6 2" xfId="31235"/>
    <cellStyle name="Calculation 7 3 2 3 7" xfId="26171"/>
    <cellStyle name="Calculation 7 3 2 4" xfId="17248"/>
    <cellStyle name="Calculation 7 3 2 4 2" xfId="22800"/>
    <cellStyle name="Calculation 7 3 2 4 2 2" xfId="32480"/>
    <cellStyle name="Calculation 7 3 2 4 3" xfId="19361"/>
    <cellStyle name="Calculation 7 3 2 4 3 2" xfId="29041"/>
    <cellStyle name="Calculation 7 3 2 4 4" xfId="23997"/>
    <cellStyle name="Calculation 7 3 2 4 4 2" xfId="33677"/>
    <cellStyle name="Calculation 7 3 2 4 5" xfId="26756"/>
    <cellStyle name="Calculation 7 3 2 4 6" xfId="26324"/>
    <cellStyle name="Calculation 7 3 2 5" xfId="17770"/>
    <cellStyle name="Calculation 7 3 2 5 2" xfId="23330"/>
    <cellStyle name="Calculation 7 3 2 5 2 2" xfId="33010"/>
    <cellStyle name="Calculation 7 3 2 5 3" xfId="21536"/>
    <cellStyle name="Calculation 7 3 2 5 3 2" xfId="31216"/>
    <cellStyle name="Calculation 7 3 2 5 4" xfId="18461"/>
    <cellStyle name="Calculation 7 3 2 5 4 2" xfId="28141"/>
    <cellStyle name="Calculation 7 3 2 5 5" xfId="27454"/>
    <cellStyle name="Calculation 7 3 2 6" xfId="21825"/>
    <cellStyle name="Calculation 7 3 2 6 2" xfId="31505"/>
    <cellStyle name="Calculation 7 3 2 7" xfId="20791"/>
    <cellStyle name="Calculation 7 3 2 7 2" xfId="30471"/>
    <cellStyle name="Calculation 7 3 2 8" xfId="19168"/>
    <cellStyle name="Calculation 7 3 2 8 2" xfId="28848"/>
    <cellStyle name="Calculation 7 3 2 9" xfId="26077"/>
    <cellStyle name="Calculation 7 3 3" xfId="16142"/>
    <cellStyle name="Calculation 7 3 3 2" xfId="17483"/>
    <cellStyle name="Calculation 7 3 3 2 2" xfId="23043"/>
    <cellStyle name="Calculation 7 3 3 2 2 2" xfId="32723"/>
    <cellStyle name="Calculation 7 3 3 2 3" xfId="21183"/>
    <cellStyle name="Calculation 7 3 3 2 3 2" xfId="30863"/>
    <cellStyle name="Calculation 7 3 3 2 4" xfId="19752"/>
    <cellStyle name="Calculation 7 3 3 2 4 2" xfId="29432"/>
    <cellStyle name="Calculation 7 3 3 2 5" xfId="26965"/>
    <cellStyle name="Calculation 7 3 3 2 6" xfId="25301"/>
    <cellStyle name="Calculation 7 3 3 3" xfId="18164"/>
    <cellStyle name="Calculation 7 3 3 3 2" xfId="23724"/>
    <cellStyle name="Calculation 7 3 3 3 2 2" xfId="33404"/>
    <cellStyle name="Calculation 7 3 3 3 3" xfId="24177"/>
    <cellStyle name="Calculation 7 3 3 3 3 2" xfId="33857"/>
    <cellStyle name="Calculation 7 3 3 3 4" xfId="24775"/>
    <cellStyle name="Calculation 7 3 3 3 4 2" xfId="34455"/>
    <cellStyle name="Calculation 7 3 3 3 5" xfId="27848"/>
    <cellStyle name="Calculation 7 3 3 4" xfId="22219"/>
    <cellStyle name="Calculation 7 3 3 4 2" xfId="31899"/>
    <cellStyle name="Calculation 7 3 3 5" xfId="20479"/>
    <cellStyle name="Calculation 7 3 3 5 2" xfId="30159"/>
    <cellStyle name="Calculation 7 3 3 6" xfId="21491"/>
    <cellStyle name="Calculation 7 3 3 6 2" xfId="31171"/>
    <cellStyle name="Calculation 7 3 3 7" xfId="25266"/>
    <cellStyle name="Calculation 7 3 4" xfId="16479"/>
    <cellStyle name="Calculation 7 3 4 2" xfId="17136"/>
    <cellStyle name="Calculation 7 3 4 2 2" xfId="22689"/>
    <cellStyle name="Calculation 7 3 4 2 2 2" xfId="32369"/>
    <cellStyle name="Calculation 7 3 4 2 3" xfId="20817"/>
    <cellStyle name="Calculation 7 3 4 2 3 2" xfId="30497"/>
    <cellStyle name="Calculation 7 3 4 2 4" xfId="24165"/>
    <cellStyle name="Calculation 7 3 4 2 4 2" xfId="33845"/>
    <cellStyle name="Calculation 7 3 4 2 5" xfId="26662"/>
    <cellStyle name="Calculation 7 3 4 2 6" xfId="26037"/>
    <cellStyle name="Calculation 7 3 4 3" xfId="17928"/>
    <cellStyle name="Calculation 7 3 4 3 2" xfId="23488"/>
    <cellStyle name="Calculation 7 3 4 3 2 2" xfId="33168"/>
    <cellStyle name="Calculation 7 3 4 3 3" xfId="21162"/>
    <cellStyle name="Calculation 7 3 4 3 3 2" xfId="30842"/>
    <cellStyle name="Calculation 7 3 4 3 4" xfId="20208"/>
    <cellStyle name="Calculation 7 3 4 3 4 2" xfId="29888"/>
    <cellStyle name="Calculation 7 3 4 3 5" xfId="27612"/>
    <cellStyle name="Calculation 7 3 4 4" xfId="21983"/>
    <cellStyle name="Calculation 7 3 4 4 2" xfId="31663"/>
    <cellStyle name="Calculation 7 3 4 5" xfId="18883"/>
    <cellStyle name="Calculation 7 3 4 5 2" xfId="28563"/>
    <cellStyle name="Calculation 7 3 4 6" xfId="20430"/>
    <cellStyle name="Calculation 7 3 4 6 2" xfId="30110"/>
    <cellStyle name="Calculation 7 3 4 7" xfId="26211"/>
    <cellStyle name="Calculation 7 3 5" xfId="17217"/>
    <cellStyle name="Calculation 7 3 5 2" xfId="22770"/>
    <cellStyle name="Calculation 7 3 5 2 2" xfId="32450"/>
    <cellStyle name="Calculation 7 3 5 3" xfId="21212"/>
    <cellStyle name="Calculation 7 3 5 3 2" xfId="30892"/>
    <cellStyle name="Calculation 7 3 5 4" xfId="19252"/>
    <cellStyle name="Calculation 7 3 5 4 2" xfId="28932"/>
    <cellStyle name="Calculation 7 3 5 5" xfId="26731"/>
    <cellStyle name="Calculation 7 3 5 6" xfId="27138"/>
    <cellStyle name="Calculation 7 3 6" xfId="17658"/>
    <cellStyle name="Calculation 7 3 6 2" xfId="23218"/>
    <cellStyle name="Calculation 7 3 6 2 2" xfId="32898"/>
    <cellStyle name="Calculation 7 3 6 3" xfId="18894"/>
    <cellStyle name="Calculation 7 3 6 3 2" xfId="28574"/>
    <cellStyle name="Calculation 7 3 6 4" xfId="20446"/>
    <cellStyle name="Calculation 7 3 6 4 2" xfId="30126"/>
    <cellStyle name="Calculation 7 3 6 5" xfId="27342"/>
    <cellStyle name="Calculation 7 3 7" xfId="21709"/>
    <cellStyle name="Calculation 7 3 7 2" xfId="31389"/>
    <cellStyle name="Calculation 7 3 8" xfId="19097"/>
    <cellStyle name="Calculation 7 3 8 2" xfId="28777"/>
    <cellStyle name="Calculation 7 3 9" xfId="20976"/>
    <cellStyle name="Calculation 7 3 9 2" xfId="30656"/>
    <cellStyle name="Calculation 7 4" xfId="16377"/>
    <cellStyle name="Calculation 7 4 2" xfId="16987"/>
    <cellStyle name="Calculation 7 4 2 2" xfId="22540"/>
    <cellStyle name="Calculation 7 4 2 2 2" xfId="32220"/>
    <cellStyle name="Calculation 7 4 2 3" xfId="21544"/>
    <cellStyle name="Calculation 7 4 2 3 2" xfId="31224"/>
    <cellStyle name="Calculation 7 4 2 4" xfId="24925"/>
    <cellStyle name="Calculation 7 4 2 4 2" xfId="34605"/>
    <cellStyle name="Calculation 7 4 2 5" xfId="26522"/>
    <cellStyle name="Calculation 7 4 2 6" xfId="25971"/>
    <cellStyle name="Calculation 7 4 3" xfId="17826"/>
    <cellStyle name="Calculation 7 4 3 2" xfId="23386"/>
    <cellStyle name="Calculation 7 4 3 2 2" xfId="33066"/>
    <cellStyle name="Calculation 7 4 3 3" xfId="20065"/>
    <cellStyle name="Calculation 7 4 3 3 2" xfId="29745"/>
    <cellStyle name="Calculation 7 4 3 4" xfId="21070"/>
    <cellStyle name="Calculation 7 4 3 4 2" xfId="30750"/>
    <cellStyle name="Calculation 7 4 3 5" xfId="27510"/>
    <cellStyle name="Calculation 7 4 4" xfId="21881"/>
    <cellStyle name="Calculation 7 4 4 2" xfId="31561"/>
    <cellStyle name="Calculation 7 4 5" xfId="18975"/>
    <cellStyle name="Calculation 7 4 5 2" xfId="28655"/>
    <cellStyle name="Calculation 7 4 6" xfId="19335"/>
    <cellStyle name="Calculation 7 4 6 2" xfId="29015"/>
    <cellStyle name="Calculation 7 4 7" xfId="25577"/>
    <cellStyle name="Calculation 7 5" xfId="24225"/>
    <cellStyle name="Calculation 7 5 2" xfId="33905"/>
    <cellStyle name="Check Cell" xfId="13" builtinId="23" customBuiltin="1"/>
    <cellStyle name="Check Cell 2" xfId="107"/>
    <cellStyle name="Check Cell 3" xfId="205"/>
    <cellStyle name="Check Cell 4" xfId="291"/>
    <cellStyle name="Check Cell 5" xfId="783"/>
    <cellStyle name="Check Cell 6" xfId="1304"/>
    <cellStyle name="Check Cell 7" xfId="106"/>
    <cellStyle name="Comma 10" xfId="1298"/>
    <cellStyle name="Comma 11" xfId="108"/>
    <cellStyle name="Comma 12" xfId="4304"/>
    <cellStyle name="Comma 12 2" xfId="10101"/>
    <cellStyle name="Comma 13" xfId="4311"/>
    <cellStyle name="Comma 13 2" xfId="12031"/>
    <cellStyle name="Comma 14" xfId="6241"/>
    <cellStyle name="Comma 14 2" xfId="13961"/>
    <cellStyle name="Comma 15" xfId="8171"/>
    <cellStyle name="Comma 16" xfId="16034"/>
    <cellStyle name="Comma 17" xfId="34725"/>
    <cellStyle name="Comma 17 2" xfId="34805"/>
    <cellStyle name="Comma 2" xfId="109"/>
    <cellStyle name="Comma 2 2" xfId="151"/>
    <cellStyle name="Comma 2 2 2" xfId="34731"/>
    <cellStyle name="Comma 3" xfId="152"/>
    <cellStyle name="Comma 3 2" xfId="227"/>
    <cellStyle name="Comma 3 3" xfId="34732"/>
    <cellStyle name="Comma 4" xfId="153"/>
    <cellStyle name="Comma 4 2" xfId="15902"/>
    <cellStyle name="Comma 4 3" xfId="34730"/>
    <cellStyle name="Comma 5" xfId="206"/>
    <cellStyle name="Comma 6" xfId="292"/>
    <cellStyle name="Comma 7" xfId="587"/>
    <cellStyle name="Comma 7 2" xfId="1135"/>
    <cellStyle name="Comma 7 2 2" xfId="2122"/>
    <cellStyle name="Comma 7 2 2 2" xfId="4055"/>
    <cellStyle name="Comma 7 2 2 2 2" xfId="11865"/>
    <cellStyle name="Comma 7 2 2 3" xfId="6075"/>
    <cellStyle name="Comma 7 2 2 3 2" xfId="13795"/>
    <cellStyle name="Comma 7 2 2 4" xfId="8005"/>
    <cellStyle name="Comma 7 2 2 4 2" xfId="15725"/>
    <cellStyle name="Comma 7 2 2 5" xfId="9935"/>
    <cellStyle name="Comma 7 2 3" xfId="3092"/>
    <cellStyle name="Comma 7 2 3 2" xfId="10902"/>
    <cellStyle name="Comma 7 2 4" xfId="5112"/>
    <cellStyle name="Comma 7 2 4 2" xfId="12832"/>
    <cellStyle name="Comma 7 2 5" xfId="7042"/>
    <cellStyle name="Comma 7 2 5 2" xfId="14762"/>
    <cellStyle name="Comma 7 2 6" xfId="8972"/>
    <cellStyle name="Comma 7 3" xfId="1641"/>
    <cellStyle name="Comma 7 3 2" xfId="3574"/>
    <cellStyle name="Comma 7 3 2 2" xfId="11384"/>
    <cellStyle name="Comma 7 3 3" xfId="5594"/>
    <cellStyle name="Comma 7 3 3 2" xfId="13314"/>
    <cellStyle name="Comma 7 3 4" xfId="7524"/>
    <cellStyle name="Comma 7 3 4 2" xfId="15244"/>
    <cellStyle name="Comma 7 3 5" xfId="9454"/>
    <cellStyle name="Comma 7 4" xfId="2610"/>
    <cellStyle name="Comma 7 4 2" xfId="10420"/>
    <cellStyle name="Comma 7 5" xfId="4630"/>
    <cellStyle name="Comma 7 5 2" xfId="12350"/>
    <cellStyle name="Comma 7 6" xfId="6560"/>
    <cellStyle name="Comma 7 6 2" xfId="14280"/>
    <cellStyle name="Comma 7 7" xfId="8490"/>
    <cellStyle name="Comma 8" xfId="749"/>
    <cellStyle name="Comma 8 2" xfId="1296"/>
    <cellStyle name="Comma 8 2 2" xfId="2283"/>
    <cellStyle name="Comma 8 2 2 2" xfId="4216"/>
    <cellStyle name="Comma 8 2 2 2 2" xfId="12026"/>
    <cellStyle name="Comma 8 2 2 3" xfId="6236"/>
    <cellStyle name="Comma 8 2 2 3 2" xfId="13956"/>
    <cellStyle name="Comma 8 2 2 4" xfId="8166"/>
    <cellStyle name="Comma 8 2 2 4 2" xfId="15886"/>
    <cellStyle name="Comma 8 2 2 5" xfId="10096"/>
    <cellStyle name="Comma 8 2 3" xfId="3253"/>
    <cellStyle name="Comma 8 2 3 2" xfId="11063"/>
    <cellStyle name="Comma 8 2 4" xfId="5273"/>
    <cellStyle name="Comma 8 2 4 2" xfId="12993"/>
    <cellStyle name="Comma 8 2 5" xfId="7203"/>
    <cellStyle name="Comma 8 2 5 2" xfId="14923"/>
    <cellStyle name="Comma 8 2 6" xfId="9133"/>
    <cellStyle name="Comma 8 3" xfId="1802"/>
    <cellStyle name="Comma 8 3 2" xfId="3735"/>
    <cellStyle name="Comma 8 3 2 2" xfId="11545"/>
    <cellStyle name="Comma 8 3 3" xfId="5755"/>
    <cellStyle name="Comma 8 3 3 2" xfId="13475"/>
    <cellStyle name="Comma 8 3 4" xfId="7685"/>
    <cellStyle name="Comma 8 3 4 2" xfId="15405"/>
    <cellStyle name="Comma 8 3 5" xfId="9615"/>
    <cellStyle name="Comma 8 4" xfId="2771"/>
    <cellStyle name="Comma 8 4 2" xfId="10581"/>
    <cellStyle name="Comma 8 5" xfId="4791"/>
    <cellStyle name="Comma 8 5 2" xfId="12511"/>
    <cellStyle name="Comma 8 6" xfId="6721"/>
    <cellStyle name="Comma 8 6 2" xfId="14441"/>
    <cellStyle name="Comma 8 7" xfId="8651"/>
    <cellStyle name="Comma 9" xfId="784"/>
    <cellStyle name="Currency 2" xfId="154"/>
    <cellStyle name="Currency 2 2" xfId="228"/>
    <cellStyle name="Currency 3" xfId="155"/>
    <cellStyle name="Currency 3 10" xfId="2295"/>
    <cellStyle name="Currency 3 10 2" xfId="10105"/>
    <cellStyle name="Currency 3 11" xfId="4315"/>
    <cellStyle name="Currency 3 11 2" xfId="12035"/>
    <cellStyle name="Currency 3 12" xfId="6245"/>
    <cellStyle name="Currency 3 12 2" xfId="13965"/>
    <cellStyle name="Currency 3 13" xfId="8175"/>
    <cellStyle name="Currency 3 2" xfId="229"/>
    <cellStyle name="Currency 3 2 10" xfId="4324"/>
    <cellStyle name="Currency 3 2 10 2" xfId="12044"/>
    <cellStyle name="Currency 3 2 11" xfId="6254"/>
    <cellStyle name="Currency 3 2 11 2" xfId="13974"/>
    <cellStyle name="Currency 3 2 12" xfId="8184"/>
    <cellStyle name="Currency 3 2 2" xfId="256"/>
    <cellStyle name="Currency 3 2 2 10" xfId="6274"/>
    <cellStyle name="Currency 3 2 2 10 2" xfId="13994"/>
    <cellStyle name="Currency 3 2 2 11" xfId="8204"/>
    <cellStyle name="Currency 3 2 2 2" xfId="341"/>
    <cellStyle name="Currency 3 2 2 2 10" xfId="8244"/>
    <cellStyle name="Currency 3 2 2 2 2" xfId="421"/>
    <cellStyle name="Currency 3 2 2 2 2 2" xfId="581"/>
    <cellStyle name="Currency 3 2 2 2 2 2 2" xfId="1129"/>
    <cellStyle name="Currency 3 2 2 2 2 2 2 2" xfId="2117"/>
    <cellStyle name="Currency 3 2 2 2 2 2 2 2 2" xfId="4050"/>
    <cellStyle name="Currency 3 2 2 2 2 2 2 2 2 2" xfId="11860"/>
    <cellStyle name="Currency 3 2 2 2 2 2 2 2 3" xfId="6070"/>
    <cellStyle name="Currency 3 2 2 2 2 2 2 2 3 2" xfId="13790"/>
    <cellStyle name="Currency 3 2 2 2 2 2 2 2 4" xfId="8000"/>
    <cellStyle name="Currency 3 2 2 2 2 2 2 2 4 2" xfId="15720"/>
    <cellStyle name="Currency 3 2 2 2 2 2 2 2 5" xfId="9930"/>
    <cellStyle name="Currency 3 2 2 2 2 2 2 3" xfId="3086"/>
    <cellStyle name="Currency 3 2 2 2 2 2 2 3 2" xfId="10896"/>
    <cellStyle name="Currency 3 2 2 2 2 2 2 4" xfId="5106"/>
    <cellStyle name="Currency 3 2 2 2 2 2 2 4 2" xfId="12826"/>
    <cellStyle name="Currency 3 2 2 2 2 2 2 5" xfId="7036"/>
    <cellStyle name="Currency 3 2 2 2 2 2 2 5 2" xfId="14756"/>
    <cellStyle name="Currency 3 2 2 2 2 2 2 6" xfId="8966"/>
    <cellStyle name="Currency 3 2 2 2 2 2 3" xfId="1635"/>
    <cellStyle name="Currency 3 2 2 2 2 2 3 2" xfId="3568"/>
    <cellStyle name="Currency 3 2 2 2 2 2 3 2 2" xfId="11378"/>
    <cellStyle name="Currency 3 2 2 2 2 2 3 3" xfId="5588"/>
    <cellStyle name="Currency 3 2 2 2 2 2 3 3 2" xfId="13308"/>
    <cellStyle name="Currency 3 2 2 2 2 2 3 4" xfId="7518"/>
    <cellStyle name="Currency 3 2 2 2 2 2 3 4 2" xfId="15238"/>
    <cellStyle name="Currency 3 2 2 2 2 2 3 5" xfId="9448"/>
    <cellStyle name="Currency 3 2 2 2 2 2 4" xfId="2604"/>
    <cellStyle name="Currency 3 2 2 2 2 2 4 2" xfId="10414"/>
    <cellStyle name="Currency 3 2 2 2 2 2 5" xfId="4624"/>
    <cellStyle name="Currency 3 2 2 2 2 2 5 2" xfId="12344"/>
    <cellStyle name="Currency 3 2 2 2 2 2 6" xfId="6554"/>
    <cellStyle name="Currency 3 2 2 2 2 2 6 2" xfId="14274"/>
    <cellStyle name="Currency 3 2 2 2 2 2 7" xfId="8484"/>
    <cellStyle name="Currency 3 2 2 2 2 3" xfId="743"/>
    <cellStyle name="Currency 3 2 2 2 2 3 2" xfId="1290"/>
    <cellStyle name="Currency 3 2 2 2 2 3 2 2" xfId="2277"/>
    <cellStyle name="Currency 3 2 2 2 2 3 2 2 2" xfId="4210"/>
    <cellStyle name="Currency 3 2 2 2 2 3 2 2 2 2" xfId="12020"/>
    <cellStyle name="Currency 3 2 2 2 2 3 2 2 3" xfId="6230"/>
    <cellStyle name="Currency 3 2 2 2 2 3 2 2 3 2" xfId="13950"/>
    <cellStyle name="Currency 3 2 2 2 2 3 2 2 4" xfId="8160"/>
    <cellStyle name="Currency 3 2 2 2 2 3 2 2 4 2" xfId="15880"/>
    <cellStyle name="Currency 3 2 2 2 2 3 2 2 5" xfId="10090"/>
    <cellStyle name="Currency 3 2 2 2 2 3 2 3" xfId="3247"/>
    <cellStyle name="Currency 3 2 2 2 2 3 2 3 2" xfId="11057"/>
    <cellStyle name="Currency 3 2 2 2 2 3 2 4" xfId="5267"/>
    <cellStyle name="Currency 3 2 2 2 2 3 2 4 2" xfId="12987"/>
    <cellStyle name="Currency 3 2 2 2 2 3 2 5" xfId="7197"/>
    <cellStyle name="Currency 3 2 2 2 2 3 2 5 2" xfId="14917"/>
    <cellStyle name="Currency 3 2 2 2 2 3 2 6" xfId="9127"/>
    <cellStyle name="Currency 3 2 2 2 2 3 3" xfId="1796"/>
    <cellStyle name="Currency 3 2 2 2 2 3 3 2" xfId="3729"/>
    <cellStyle name="Currency 3 2 2 2 2 3 3 2 2" xfId="11539"/>
    <cellStyle name="Currency 3 2 2 2 2 3 3 3" xfId="5749"/>
    <cellStyle name="Currency 3 2 2 2 2 3 3 3 2" xfId="13469"/>
    <cellStyle name="Currency 3 2 2 2 2 3 3 4" xfId="7679"/>
    <cellStyle name="Currency 3 2 2 2 2 3 3 4 2" xfId="15399"/>
    <cellStyle name="Currency 3 2 2 2 2 3 3 5" xfId="9609"/>
    <cellStyle name="Currency 3 2 2 2 2 3 4" xfId="2765"/>
    <cellStyle name="Currency 3 2 2 2 2 3 4 2" xfId="10575"/>
    <cellStyle name="Currency 3 2 2 2 2 3 5" xfId="4785"/>
    <cellStyle name="Currency 3 2 2 2 2 3 5 2" xfId="12505"/>
    <cellStyle name="Currency 3 2 2 2 2 3 6" xfId="6715"/>
    <cellStyle name="Currency 3 2 2 2 2 3 6 2" xfId="14435"/>
    <cellStyle name="Currency 3 2 2 2 2 3 7" xfId="8645"/>
    <cellStyle name="Currency 3 2 2 2 2 4" xfId="969"/>
    <cellStyle name="Currency 3 2 2 2 2 4 2" xfId="1957"/>
    <cellStyle name="Currency 3 2 2 2 2 4 2 2" xfId="3890"/>
    <cellStyle name="Currency 3 2 2 2 2 4 2 2 2" xfId="11700"/>
    <cellStyle name="Currency 3 2 2 2 2 4 2 3" xfId="5910"/>
    <cellStyle name="Currency 3 2 2 2 2 4 2 3 2" xfId="13630"/>
    <cellStyle name="Currency 3 2 2 2 2 4 2 4" xfId="7840"/>
    <cellStyle name="Currency 3 2 2 2 2 4 2 4 2" xfId="15560"/>
    <cellStyle name="Currency 3 2 2 2 2 4 2 5" xfId="9770"/>
    <cellStyle name="Currency 3 2 2 2 2 4 3" xfId="2926"/>
    <cellStyle name="Currency 3 2 2 2 2 4 3 2" xfId="10736"/>
    <cellStyle name="Currency 3 2 2 2 2 4 4" xfId="4946"/>
    <cellStyle name="Currency 3 2 2 2 2 4 4 2" xfId="12666"/>
    <cellStyle name="Currency 3 2 2 2 2 4 5" xfId="6876"/>
    <cellStyle name="Currency 3 2 2 2 2 4 5 2" xfId="14596"/>
    <cellStyle name="Currency 3 2 2 2 2 4 6" xfId="8806"/>
    <cellStyle name="Currency 3 2 2 2 2 5" xfId="1475"/>
    <cellStyle name="Currency 3 2 2 2 2 5 2" xfId="3408"/>
    <cellStyle name="Currency 3 2 2 2 2 5 2 2" xfId="11218"/>
    <cellStyle name="Currency 3 2 2 2 2 5 3" xfId="5428"/>
    <cellStyle name="Currency 3 2 2 2 2 5 3 2" xfId="13148"/>
    <cellStyle name="Currency 3 2 2 2 2 5 4" xfId="7358"/>
    <cellStyle name="Currency 3 2 2 2 2 5 4 2" xfId="15078"/>
    <cellStyle name="Currency 3 2 2 2 2 5 5" xfId="9288"/>
    <cellStyle name="Currency 3 2 2 2 2 6" xfId="2444"/>
    <cellStyle name="Currency 3 2 2 2 2 6 2" xfId="10254"/>
    <cellStyle name="Currency 3 2 2 2 2 7" xfId="4464"/>
    <cellStyle name="Currency 3 2 2 2 2 7 2" xfId="12184"/>
    <cellStyle name="Currency 3 2 2 2 2 8" xfId="6394"/>
    <cellStyle name="Currency 3 2 2 2 2 8 2" xfId="14114"/>
    <cellStyle name="Currency 3 2 2 2 2 9" xfId="8324"/>
    <cellStyle name="Currency 3 2 2 2 3" xfId="501"/>
    <cellStyle name="Currency 3 2 2 2 3 2" xfId="1049"/>
    <cellStyle name="Currency 3 2 2 2 3 2 2" xfId="2037"/>
    <cellStyle name="Currency 3 2 2 2 3 2 2 2" xfId="3970"/>
    <cellStyle name="Currency 3 2 2 2 3 2 2 2 2" xfId="11780"/>
    <cellStyle name="Currency 3 2 2 2 3 2 2 3" xfId="5990"/>
    <cellStyle name="Currency 3 2 2 2 3 2 2 3 2" xfId="13710"/>
    <cellStyle name="Currency 3 2 2 2 3 2 2 4" xfId="7920"/>
    <cellStyle name="Currency 3 2 2 2 3 2 2 4 2" xfId="15640"/>
    <cellStyle name="Currency 3 2 2 2 3 2 2 5" xfId="9850"/>
    <cellStyle name="Currency 3 2 2 2 3 2 3" xfId="3006"/>
    <cellStyle name="Currency 3 2 2 2 3 2 3 2" xfId="10816"/>
    <cellStyle name="Currency 3 2 2 2 3 2 4" xfId="5026"/>
    <cellStyle name="Currency 3 2 2 2 3 2 4 2" xfId="12746"/>
    <cellStyle name="Currency 3 2 2 2 3 2 5" xfId="6956"/>
    <cellStyle name="Currency 3 2 2 2 3 2 5 2" xfId="14676"/>
    <cellStyle name="Currency 3 2 2 2 3 2 6" xfId="8886"/>
    <cellStyle name="Currency 3 2 2 2 3 3" xfId="1555"/>
    <cellStyle name="Currency 3 2 2 2 3 3 2" xfId="3488"/>
    <cellStyle name="Currency 3 2 2 2 3 3 2 2" xfId="11298"/>
    <cellStyle name="Currency 3 2 2 2 3 3 3" xfId="5508"/>
    <cellStyle name="Currency 3 2 2 2 3 3 3 2" xfId="13228"/>
    <cellStyle name="Currency 3 2 2 2 3 3 4" xfId="7438"/>
    <cellStyle name="Currency 3 2 2 2 3 3 4 2" xfId="15158"/>
    <cellStyle name="Currency 3 2 2 2 3 3 5" xfId="9368"/>
    <cellStyle name="Currency 3 2 2 2 3 4" xfId="2524"/>
    <cellStyle name="Currency 3 2 2 2 3 4 2" xfId="10334"/>
    <cellStyle name="Currency 3 2 2 2 3 5" xfId="4544"/>
    <cellStyle name="Currency 3 2 2 2 3 5 2" xfId="12264"/>
    <cellStyle name="Currency 3 2 2 2 3 6" xfId="6474"/>
    <cellStyle name="Currency 3 2 2 2 3 6 2" xfId="14194"/>
    <cellStyle name="Currency 3 2 2 2 3 7" xfId="8404"/>
    <cellStyle name="Currency 3 2 2 2 4" xfId="663"/>
    <cellStyle name="Currency 3 2 2 2 4 2" xfId="1210"/>
    <cellStyle name="Currency 3 2 2 2 4 2 2" xfId="2197"/>
    <cellStyle name="Currency 3 2 2 2 4 2 2 2" xfId="4130"/>
    <cellStyle name="Currency 3 2 2 2 4 2 2 2 2" xfId="11940"/>
    <cellStyle name="Currency 3 2 2 2 4 2 2 3" xfId="6150"/>
    <cellStyle name="Currency 3 2 2 2 4 2 2 3 2" xfId="13870"/>
    <cellStyle name="Currency 3 2 2 2 4 2 2 4" xfId="8080"/>
    <cellStyle name="Currency 3 2 2 2 4 2 2 4 2" xfId="15800"/>
    <cellStyle name="Currency 3 2 2 2 4 2 2 5" xfId="10010"/>
    <cellStyle name="Currency 3 2 2 2 4 2 3" xfId="3167"/>
    <cellStyle name="Currency 3 2 2 2 4 2 3 2" xfId="10977"/>
    <cellStyle name="Currency 3 2 2 2 4 2 4" xfId="5187"/>
    <cellStyle name="Currency 3 2 2 2 4 2 4 2" xfId="12907"/>
    <cellStyle name="Currency 3 2 2 2 4 2 5" xfId="7117"/>
    <cellStyle name="Currency 3 2 2 2 4 2 5 2" xfId="14837"/>
    <cellStyle name="Currency 3 2 2 2 4 2 6" xfId="9047"/>
    <cellStyle name="Currency 3 2 2 2 4 3" xfId="1716"/>
    <cellStyle name="Currency 3 2 2 2 4 3 2" xfId="3649"/>
    <cellStyle name="Currency 3 2 2 2 4 3 2 2" xfId="11459"/>
    <cellStyle name="Currency 3 2 2 2 4 3 3" xfId="5669"/>
    <cellStyle name="Currency 3 2 2 2 4 3 3 2" xfId="13389"/>
    <cellStyle name="Currency 3 2 2 2 4 3 4" xfId="7599"/>
    <cellStyle name="Currency 3 2 2 2 4 3 4 2" xfId="15319"/>
    <cellStyle name="Currency 3 2 2 2 4 3 5" xfId="9529"/>
    <cellStyle name="Currency 3 2 2 2 4 4" xfId="2685"/>
    <cellStyle name="Currency 3 2 2 2 4 4 2" xfId="10495"/>
    <cellStyle name="Currency 3 2 2 2 4 5" xfId="4705"/>
    <cellStyle name="Currency 3 2 2 2 4 5 2" xfId="12425"/>
    <cellStyle name="Currency 3 2 2 2 4 6" xfId="6635"/>
    <cellStyle name="Currency 3 2 2 2 4 6 2" xfId="14355"/>
    <cellStyle name="Currency 3 2 2 2 4 7" xfId="8565"/>
    <cellStyle name="Currency 3 2 2 2 5" xfId="889"/>
    <cellStyle name="Currency 3 2 2 2 5 2" xfId="1877"/>
    <cellStyle name="Currency 3 2 2 2 5 2 2" xfId="3810"/>
    <cellStyle name="Currency 3 2 2 2 5 2 2 2" xfId="11620"/>
    <cellStyle name="Currency 3 2 2 2 5 2 3" xfId="5830"/>
    <cellStyle name="Currency 3 2 2 2 5 2 3 2" xfId="13550"/>
    <cellStyle name="Currency 3 2 2 2 5 2 4" xfId="7760"/>
    <cellStyle name="Currency 3 2 2 2 5 2 4 2" xfId="15480"/>
    <cellStyle name="Currency 3 2 2 2 5 2 5" xfId="9690"/>
    <cellStyle name="Currency 3 2 2 2 5 3" xfId="2846"/>
    <cellStyle name="Currency 3 2 2 2 5 3 2" xfId="10656"/>
    <cellStyle name="Currency 3 2 2 2 5 4" xfId="4866"/>
    <cellStyle name="Currency 3 2 2 2 5 4 2" xfId="12586"/>
    <cellStyle name="Currency 3 2 2 2 5 5" xfId="6796"/>
    <cellStyle name="Currency 3 2 2 2 5 5 2" xfId="14516"/>
    <cellStyle name="Currency 3 2 2 2 5 6" xfId="8726"/>
    <cellStyle name="Currency 3 2 2 2 6" xfId="1395"/>
    <cellStyle name="Currency 3 2 2 2 6 2" xfId="3328"/>
    <cellStyle name="Currency 3 2 2 2 6 2 2" xfId="11138"/>
    <cellStyle name="Currency 3 2 2 2 6 3" xfId="5348"/>
    <cellStyle name="Currency 3 2 2 2 6 3 2" xfId="13068"/>
    <cellStyle name="Currency 3 2 2 2 6 4" xfId="7278"/>
    <cellStyle name="Currency 3 2 2 2 6 4 2" xfId="14998"/>
    <cellStyle name="Currency 3 2 2 2 6 5" xfId="9208"/>
    <cellStyle name="Currency 3 2 2 2 7" xfId="2364"/>
    <cellStyle name="Currency 3 2 2 2 7 2" xfId="10174"/>
    <cellStyle name="Currency 3 2 2 2 8" xfId="4384"/>
    <cellStyle name="Currency 3 2 2 2 8 2" xfId="12104"/>
    <cellStyle name="Currency 3 2 2 2 9" xfId="6314"/>
    <cellStyle name="Currency 3 2 2 2 9 2" xfId="14034"/>
    <cellStyle name="Currency 3 2 2 3" xfId="381"/>
    <cellStyle name="Currency 3 2 2 3 2" xfId="541"/>
    <cellStyle name="Currency 3 2 2 3 2 2" xfId="1089"/>
    <cellStyle name="Currency 3 2 2 3 2 2 2" xfId="2077"/>
    <cellStyle name="Currency 3 2 2 3 2 2 2 2" xfId="4010"/>
    <cellStyle name="Currency 3 2 2 3 2 2 2 2 2" xfId="11820"/>
    <cellStyle name="Currency 3 2 2 3 2 2 2 3" xfId="6030"/>
    <cellStyle name="Currency 3 2 2 3 2 2 2 3 2" xfId="13750"/>
    <cellStyle name="Currency 3 2 2 3 2 2 2 4" xfId="7960"/>
    <cellStyle name="Currency 3 2 2 3 2 2 2 4 2" xfId="15680"/>
    <cellStyle name="Currency 3 2 2 3 2 2 2 5" xfId="9890"/>
    <cellStyle name="Currency 3 2 2 3 2 2 3" xfId="3046"/>
    <cellStyle name="Currency 3 2 2 3 2 2 3 2" xfId="10856"/>
    <cellStyle name="Currency 3 2 2 3 2 2 4" xfId="5066"/>
    <cellStyle name="Currency 3 2 2 3 2 2 4 2" xfId="12786"/>
    <cellStyle name="Currency 3 2 2 3 2 2 5" xfId="6996"/>
    <cellStyle name="Currency 3 2 2 3 2 2 5 2" xfId="14716"/>
    <cellStyle name="Currency 3 2 2 3 2 2 6" xfId="8926"/>
    <cellStyle name="Currency 3 2 2 3 2 3" xfId="1595"/>
    <cellStyle name="Currency 3 2 2 3 2 3 2" xfId="3528"/>
    <cellStyle name="Currency 3 2 2 3 2 3 2 2" xfId="11338"/>
    <cellStyle name="Currency 3 2 2 3 2 3 3" xfId="5548"/>
    <cellStyle name="Currency 3 2 2 3 2 3 3 2" xfId="13268"/>
    <cellStyle name="Currency 3 2 2 3 2 3 4" xfId="7478"/>
    <cellStyle name="Currency 3 2 2 3 2 3 4 2" xfId="15198"/>
    <cellStyle name="Currency 3 2 2 3 2 3 5" xfId="9408"/>
    <cellStyle name="Currency 3 2 2 3 2 4" xfId="2564"/>
    <cellStyle name="Currency 3 2 2 3 2 4 2" xfId="10374"/>
    <cellStyle name="Currency 3 2 2 3 2 5" xfId="4584"/>
    <cellStyle name="Currency 3 2 2 3 2 5 2" xfId="12304"/>
    <cellStyle name="Currency 3 2 2 3 2 6" xfId="6514"/>
    <cellStyle name="Currency 3 2 2 3 2 6 2" xfId="14234"/>
    <cellStyle name="Currency 3 2 2 3 2 7" xfId="8444"/>
    <cellStyle name="Currency 3 2 2 3 3" xfId="703"/>
    <cellStyle name="Currency 3 2 2 3 3 2" xfId="1250"/>
    <cellStyle name="Currency 3 2 2 3 3 2 2" xfId="2237"/>
    <cellStyle name="Currency 3 2 2 3 3 2 2 2" xfId="4170"/>
    <cellStyle name="Currency 3 2 2 3 3 2 2 2 2" xfId="11980"/>
    <cellStyle name="Currency 3 2 2 3 3 2 2 3" xfId="6190"/>
    <cellStyle name="Currency 3 2 2 3 3 2 2 3 2" xfId="13910"/>
    <cellStyle name="Currency 3 2 2 3 3 2 2 4" xfId="8120"/>
    <cellStyle name="Currency 3 2 2 3 3 2 2 4 2" xfId="15840"/>
    <cellStyle name="Currency 3 2 2 3 3 2 2 5" xfId="10050"/>
    <cellStyle name="Currency 3 2 2 3 3 2 3" xfId="3207"/>
    <cellStyle name="Currency 3 2 2 3 3 2 3 2" xfId="11017"/>
    <cellStyle name="Currency 3 2 2 3 3 2 4" xfId="5227"/>
    <cellStyle name="Currency 3 2 2 3 3 2 4 2" xfId="12947"/>
    <cellStyle name="Currency 3 2 2 3 3 2 5" xfId="7157"/>
    <cellStyle name="Currency 3 2 2 3 3 2 5 2" xfId="14877"/>
    <cellStyle name="Currency 3 2 2 3 3 2 6" xfId="9087"/>
    <cellStyle name="Currency 3 2 2 3 3 3" xfId="1756"/>
    <cellStyle name="Currency 3 2 2 3 3 3 2" xfId="3689"/>
    <cellStyle name="Currency 3 2 2 3 3 3 2 2" xfId="11499"/>
    <cellStyle name="Currency 3 2 2 3 3 3 3" xfId="5709"/>
    <cellStyle name="Currency 3 2 2 3 3 3 3 2" xfId="13429"/>
    <cellStyle name="Currency 3 2 2 3 3 3 4" xfId="7639"/>
    <cellStyle name="Currency 3 2 2 3 3 3 4 2" xfId="15359"/>
    <cellStyle name="Currency 3 2 2 3 3 3 5" xfId="9569"/>
    <cellStyle name="Currency 3 2 2 3 3 4" xfId="2725"/>
    <cellStyle name="Currency 3 2 2 3 3 4 2" xfId="10535"/>
    <cellStyle name="Currency 3 2 2 3 3 5" xfId="4745"/>
    <cellStyle name="Currency 3 2 2 3 3 5 2" xfId="12465"/>
    <cellStyle name="Currency 3 2 2 3 3 6" xfId="6675"/>
    <cellStyle name="Currency 3 2 2 3 3 6 2" xfId="14395"/>
    <cellStyle name="Currency 3 2 2 3 3 7" xfId="8605"/>
    <cellStyle name="Currency 3 2 2 3 4" xfId="929"/>
    <cellStyle name="Currency 3 2 2 3 4 2" xfId="1917"/>
    <cellStyle name="Currency 3 2 2 3 4 2 2" xfId="3850"/>
    <cellStyle name="Currency 3 2 2 3 4 2 2 2" xfId="11660"/>
    <cellStyle name="Currency 3 2 2 3 4 2 3" xfId="5870"/>
    <cellStyle name="Currency 3 2 2 3 4 2 3 2" xfId="13590"/>
    <cellStyle name="Currency 3 2 2 3 4 2 4" xfId="7800"/>
    <cellStyle name="Currency 3 2 2 3 4 2 4 2" xfId="15520"/>
    <cellStyle name="Currency 3 2 2 3 4 2 5" xfId="9730"/>
    <cellStyle name="Currency 3 2 2 3 4 3" xfId="2886"/>
    <cellStyle name="Currency 3 2 2 3 4 3 2" xfId="10696"/>
    <cellStyle name="Currency 3 2 2 3 4 4" xfId="4906"/>
    <cellStyle name="Currency 3 2 2 3 4 4 2" xfId="12626"/>
    <cellStyle name="Currency 3 2 2 3 4 5" xfId="6836"/>
    <cellStyle name="Currency 3 2 2 3 4 5 2" xfId="14556"/>
    <cellStyle name="Currency 3 2 2 3 4 6" xfId="8766"/>
    <cellStyle name="Currency 3 2 2 3 5" xfId="1435"/>
    <cellStyle name="Currency 3 2 2 3 5 2" xfId="3368"/>
    <cellStyle name="Currency 3 2 2 3 5 2 2" xfId="11178"/>
    <cellStyle name="Currency 3 2 2 3 5 3" xfId="5388"/>
    <cellStyle name="Currency 3 2 2 3 5 3 2" xfId="13108"/>
    <cellStyle name="Currency 3 2 2 3 5 4" xfId="7318"/>
    <cellStyle name="Currency 3 2 2 3 5 4 2" xfId="15038"/>
    <cellStyle name="Currency 3 2 2 3 5 5" xfId="9248"/>
    <cellStyle name="Currency 3 2 2 3 6" xfId="2404"/>
    <cellStyle name="Currency 3 2 2 3 6 2" xfId="10214"/>
    <cellStyle name="Currency 3 2 2 3 7" xfId="4424"/>
    <cellStyle name="Currency 3 2 2 3 7 2" xfId="12144"/>
    <cellStyle name="Currency 3 2 2 3 8" xfId="6354"/>
    <cellStyle name="Currency 3 2 2 3 8 2" xfId="14074"/>
    <cellStyle name="Currency 3 2 2 3 9" xfId="8284"/>
    <cellStyle name="Currency 3 2 2 4" xfId="461"/>
    <cellStyle name="Currency 3 2 2 4 2" xfId="1009"/>
    <cellStyle name="Currency 3 2 2 4 2 2" xfId="1997"/>
    <cellStyle name="Currency 3 2 2 4 2 2 2" xfId="3930"/>
    <cellStyle name="Currency 3 2 2 4 2 2 2 2" xfId="11740"/>
    <cellStyle name="Currency 3 2 2 4 2 2 3" xfId="5950"/>
    <cellStyle name="Currency 3 2 2 4 2 2 3 2" xfId="13670"/>
    <cellStyle name="Currency 3 2 2 4 2 2 4" xfId="7880"/>
    <cellStyle name="Currency 3 2 2 4 2 2 4 2" xfId="15600"/>
    <cellStyle name="Currency 3 2 2 4 2 2 5" xfId="9810"/>
    <cellStyle name="Currency 3 2 2 4 2 3" xfId="2966"/>
    <cellStyle name="Currency 3 2 2 4 2 3 2" xfId="10776"/>
    <cellStyle name="Currency 3 2 2 4 2 4" xfId="4986"/>
    <cellStyle name="Currency 3 2 2 4 2 4 2" xfId="12706"/>
    <cellStyle name="Currency 3 2 2 4 2 5" xfId="6916"/>
    <cellStyle name="Currency 3 2 2 4 2 5 2" xfId="14636"/>
    <cellStyle name="Currency 3 2 2 4 2 6" xfId="8846"/>
    <cellStyle name="Currency 3 2 2 4 3" xfId="1515"/>
    <cellStyle name="Currency 3 2 2 4 3 2" xfId="3448"/>
    <cellStyle name="Currency 3 2 2 4 3 2 2" xfId="11258"/>
    <cellStyle name="Currency 3 2 2 4 3 3" xfId="5468"/>
    <cellStyle name="Currency 3 2 2 4 3 3 2" xfId="13188"/>
    <cellStyle name="Currency 3 2 2 4 3 4" xfId="7398"/>
    <cellStyle name="Currency 3 2 2 4 3 4 2" xfId="15118"/>
    <cellStyle name="Currency 3 2 2 4 3 5" xfId="9328"/>
    <cellStyle name="Currency 3 2 2 4 4" xfId="2484"/>
    <cellStyle name="Currency 3 2 2 4 4 2" xfId="10294"/>
    <cellStyle name="Currency 3 2 2 4 5" xfId="4504"/>
    <cellStyle name="Currency 3 2 2 4 5 2" xfId="12224"/>
    <cellStyle name="Currency 3 2 2 4 6" xfId="6434"/>
    <cellStyle name="Currency 3 2 2 4 6 2" xfId="14154"/>
    <cellStyle name="Currency 3 2 2 4 7" xfId="8364"/>
    <cellStyle name="Currency 3 2 2 5" xfId="623"/>
    <cellStyle name="Currency 3 2 2 5 2" xfId="1170"/>
    <cellStyle name="Currency 3 2 2 5 2 2" xfId="2157"/>
    <cellStyle name="Currency 3 2 2 5 2 2 2" xfId="4090"/>
    <cellStyle name="Currency 3 2 2 5 2 2 2 2" xfId="11900"/>
    <cellStyle name="Currency 3 2 2 5 2 2 3" xfId="6110"/>
    <cellStyle name="Currency 3 2 2 5 2 2 3 2" xfId="13830"/>
    <cellStyle name="Currency 3 2 2 5 2 2 4" xfId="8040"/>
    <cellStyle name="Currency 3 2 2 5 2 2 4 2" xfId="15760"/>
    <cellStyle name="Currency 3 2 2 5 2 2 5" xfId="9970"/>
    <cellStyle name="Currency 3 2 2 5 2 3" xfId="3127"/>
    <cellStyle name="Currency 3 2 2 5 2 3 2" xfId="10937"/>
    <cellStyle name="Currency 3 2 2 5 2 4" xfId="5147"/>
    <cellStyle name="Currency 3 2 2 5 2 4 2" xfId="12867"/>
    <cellStyle name="Currency 3 2 2 5 2 5" xfId="7077"/>
    <cellStyle name="Currency 3 2 2 5 2 5 2" xfId="14797"/>
    <cellStyle name="Currency 3 2 2 5 2 6" xfId="9007"/>
    <cellStyle name="Currency 3 2 2 5 3" xfId="1676"/>
    <cellStyle name="Currency 3 2 2 5 3 2" xfId="3609"/>
    <cellStyle name="Currency 3 2 2 5 3 2 2" xfId="11419"/>
    <cellStyle name="Currency 3 2 2 5 3 3" xfId="5629"/>
    <cellStyle name="Currency 3 2 2 5 3 3 2" xfId="13349"/>
    <cellStyle name="Currency 3 2 2 5 3 4" xfId="7559"/>
    <cellStyle name="Currency 3 2 2 5 3 4 2" xfId="15279"/>
    <cellStyle name="Currency 3 2 2 5 3 5" xfId="9489"/>
    <cellStyle name="Currency 3 2 2 5 4" xfId="2645"/>
    <cellStyle name="Currency 3 2 2 5 4 2" xfId="10455"/>
    <cellStyle name="Currency 3 2 2 5 5" xfId="4665"/>
    <cellStyle name="Currency 3 2 2 5 5 2" xfId="12385"/>
    <cellStyle name="Currency 3 2 2 5 6" xfId="6595"/>
    <cellStyle name="Currency 3 2 2 5 6 2" xfId="14315"/>
    <cellStyle name="Currency 3 2 2 5 7" xfId="8525"/>
    <cellStyle name="Currency 3 2 2 6" xfId="841"/>
    <cellStyle name="Currency 3 2 2 6 2" xfId="1837"/>
    <cellStyle name="Currency 3 2 2 6 2 2" xfId="3770"/>
    <cellStyle name="Currency 3 2 2 6 2 2 2" xfId="11580"/>
    <cellStyle name="Currency 3 2 2 6 2 3" xfId="5790"/>
    <cellStyle name="Currency 3 2 2 6 2 3 2" xfId="13510"/>
    <cellStyle name="Currency 3 2 2 6 2 4" xfId="7720"/>
    <cellStyle name="Currency 3 2 2 6 2 4 2" xfId="15440"/>
    <cellStyle name="Currency 3 2 2 6 2 5" xfId="9650"/>
    <cellStyle name="Currency 3 2 2 6 3" xfId="2806"/>
    <cellStyle name="Currency 3 2 2 6 3 2" xfId="10616"/>
    <cellStyle name="Currency 3 2 2 6 4" xfId="4826"/>
    <cellStyle name="Currency 3 2 2 6 4 2" xfId="12546"/>
    <cellStyle name="Currency 3 2 2 6 5" xfId="6756"/>
    <cellStyle name="Currency 3 2 2 6 5 2" xfId="14476"/>
    <cellStyle name="Currency 3 2 2 6 6" xfId="8686"/>
    <cellStyle name="Currency 3 2 2 7" xfId="1355"/>
    <cellStyle name="Currency 3 2 2 7 2" xfId="3288"/>
    <cellStyle name="Currency 3 2 2 7 2 2" xfId="11098"/>
    <cellStyle name="Currency 3 2 2 7 3" xfId="5308"/>
    <cellStyle name="Currency 3 2 2 7 3 2" xfId="13028"/>
    <cellStyle name="Currency 3 2 2 7 4" xfId="7238"/>
    <cellStyle name="Currency 3 2 2 7 4 2" xfId="14958"/>
    <cellStyle name="Currency 3 2 2 7 5" xfId="9168"/>
    <cellStyle name="Currency 3 2 2 8" xfId="2324"/>
    <cellStyle name="Currency 3 2 2 8 2" xfId="10134"/>
    <cellStyle name="Currency 3 2 2 9" xfId="4344"/>
    <cellStyle name="Currency 3 2 2 9 2" xfId="12064"/>
    <cellStyle name="Currency 3 2 3" xfId="321"/>
    <cellStyle name="Currency 3 2 3 10" xfId="8224"/>
    <cellStyle name="Currency 3 2 3 2" xfId="401"/>
    <cellStyle name="Currency 3 2 3 2 2" xfId="561"/>
    <cellStyle name="Currency 3 2 3 2 2 2" xfId="1109"/>
    <cellStyle name="Currency 3 2 3 2 2 2 2" xfId="2097"/>
    <cellStyle name="Currency 3 2 3 2 2 2 2 2" xfId="4030"/>
    <cellStyle name="Currency 3 2 3 2 2 2 2 2 2" xfId="11840"/>
    <cellStyle name="Currency 3 2 3 2 2 2 2 3" xfId="6050"/>
    <cellStyle name="Currency 3 2 3 2 2 2 2 3 2" xfId="13770"/>
    <cellStyle name="Currency 3 2 3 2 2 2 2 4" xfId="7980"/>
    <cellStyle name="Currency 3 2 3 2 2 2 2 4 2" xfId="15700"/>
    <cellStyle name="Currency 3 2 3 2 2 2 2 5" xfId="9910"/>
    <cellStyle name="Currency 3 2 3 2 2 2 3" xfId="3066"/>
    <cellStyle name="Currency 3 2 3 2 2 2 3 2" xfId="10876"/>
    <cellStyle name="Currency 3 2 3 2 2 2 4" xfId="5086"/>
    <cellStyle name="Currency 3 2 3 2 2 2 4 2" xfId="12806"/>
    <cellStyle name="Currency 3 2 3 2 2 2 5" xfId="7016"/>
    <cellStyle name="Currency 3 2 3 2 2 2 5 2" xfId="14736"/>
    <cellStyle name="Currency 3 2 3 2 2 2 6" xfId="8946"/>
    <cellStyle name="Currency 3 2 3 2 2 3" xfId="1615"/>
    <cellStyle name="Currency 3 2 3 2 2 3 2" xfId="3548"/>
    <cellStyle name="Currency 3 2 3 2 2 3 2 2" xfId="11358"/>
    <cellStyle name="Currency 3 2 3 2 2 3 3" xfId="5568"/>
    <cellStyle name="Currency 3 2 3 2 2 3 3 2" xfId="13288"/>
    <cellStyle name="Currency 3 2 3 2 2 3 4" xfId="7498"/>
    <cellStyle name="Currency 3 2 3 2 2 3 4 2" xfId="15218"/>
    <cellStyle name="Currency 3 2 3 2 2 3 5" xfId="9428"/>
    <cellStyle name="Currency 3 2 3 2 2 4" xfId="2584"/>
    <cellStyle name="Currency 3 2 3 2 2 4 2" xfId="10394"/>
    <cellStyle name="Currency 3 2 3 2 2 5" xfId="4604"/>
    <cellStyle name="Currency 3 2 3 2 2 5 2" xfId="12324"/>
    <cellStyle name="Currency 3 2 3 2 2 6" xfId="6534"/>
    <cellStyle name="Currency 3 2 3 2 2 6 2" xfId="14254"/>
    <cellStyle name="Currency 3 2 3 2 2 7" xfId="8464"/>
    <cellStyle name="Currency 3 2 3 2 3" xfId="723"/>
    <cellStyle name="Currency 3 2 3 2 3 2" xfId="1270"/>
    <cellStyle name="Currency 3 2 3 2 3 2 2" xfId="2257"/>
    <cellStyle name="Currency 3 2 3 2 3 2 2 2" xfId="4190"/>
    <cellStyle name="Currency 3 2 3 2 3 2 2 2 2" xfId="12000"/>
    <cellStyle name="Currency 3 2 3 2 3 2 2 3" xfId="6210"/>
    <cellStyle name="Currency 3 2 3 2 3 2 2 3 2" xfId="13930"/>
    <cellStyle name="Currency 3 2 3 2 3 2 2 4" xfId="8140"/>
    <cellStyle name="Currency 3 2 3 2 3 2 2 4 2" xfId="15860"/>
    <cellStyle name="Currency 3 2 3 2 3 2 2 5" xfId="10070"/>
    <cellStyle name="Currency 3 2 3 2 3 2 3" xfId="3227"/>
    <cellStyle name="Currency 3 2 3 2 3 2 3 2" xfId="11037"/>
    <cellStyle name="Currency 3 2 3 2 3 2 4" xfId="5247"/>
    <cellStyle name="Currency 3 2 3 2 3 2 4 2" xfId="12967"/>
    <cellStyle name="Currency 3 2 3 2 3 2 5" xfId="7177"/>
    <cellStyle name="Currency 3 2 3 2 3 2 5 2" xfId="14897"/>
    <cellStyle name="Currency 3 2 3 2 3 2 6" xfId="9107"/>
    <cellStyle name="Currency 3 2 3 2 3 3" xfId="1776"/>
    <cellStyle name="Currency 3 2 3 2 3 3 2" xfId="3709"/>
    <cellStyle name="Currency 3 2 3 2 3 3 2 2" xfId="11519"/>
    <cellStyle name="Currency 3 2 3 2 3 3 3" xfId="5729"/>
    <cellStyle name="Currency 3 2 3 2 3 3 3 2" xfId="13449"/>
    <cellStyle name="Currency 3 2 3 2 3 3 4" xfId="7659"/>
    <cellStyle name="Currency 3 2 3 2 3 3 4 2" xfId="15379"/>
    <cellStyle name="Currency 3 2 3 2 3 3 5" xfId="9589"/>
    <cellStyle name="Currency 3 2 3 2 3 4" xfId="2745"/>
    <cellStyle name="Currency 3 2 3 2 3 4 2" xfId="10555"/>
    <cellStyle name="Currency 3 2 3 2 3 5" xfId="4765"/>
    <cellStyle name="Currency 3 2 3 2 3 5 2" xfId="12485"/>
    <cellStyle name="Currency 3 2 3 2 3 6" xfId="6695"/>
    <cellStyle name="Currency 3 2 3 2 3 6 2" xfId="14415"/>
    <cellStyle name="Currency 3 2 3 2 3 7" xfId="8625"/>
    <cellStyle name="Currency 3 2 3 2 4" xfId="949"/>
    <cellStyle name="Currency 3 2 3 2 4 2" xfId="1937"/>
    <cellStyle name="Currency 3 2 3 2 4 2 2" xfId="3870"/>
    <cellStyle name="Currency 3 2 3 2 4 2 2 2" xfId="11680"/>
    <cellStyle name="Currency 3 2 3 2 4 2 3" xfId="5890"/>
    <cellStyle name="Currency 3 2 3 2 4 2 3 2" xfId="13610"/>
    <cellStyle name="Currency 3 2 3 2 4 2 4" xfId="7820"/>
    <cellStyle name="Currency 3 2 3 2 4 2 4 2" xfId="15540"/>
    <cellStyle name="Currency 3 2 3 2 4 2 5" xfId="9750"/>
    <cellStyle name="Currency 3 2 3 2 4 3" xfId="2906"/>
    <cellStyle name="Currency 3 2 3 2 4 3 2" xfId="10716"/>
    <cellStyle name="Currency 3 2 3 2 4 4" xfId="4926"/>
    <cellStyle name="Currency 3 2 3 2 4 4 2" xfId="12646"/>
    <cellStyle name="Currency 3 2 3 2 4 5" xfId="6856"/>
    <cellStyle name="Currency 3 2 3 2 4 5 2" xfId="14576"/>
    <cellStyle name="Currency 3 2 3 2 4 6" xfId="8786"/>
    <cellStyle name="Currency 3 2 3 2 5" xfId="1455"/>
    <cellStyle name="Currency 3 2 3 2 5 2" xfId="3388"/>
    <cellStyle name="Currency 3 2 3 2 5 2 2" xfId="11198"/>
    <cellStyle name="Currency 3 2 3 2 5 3" xfId="5408"/>
    <cellStyle name="Currency 3 2 3 2 5 3 2" xfId="13128"/>
    <cellStyle name="Currency 3 2 3 2 5 4" xfId="7338"/>
    <cellStyle name="Currency 3 2 3 2 5 4 2" xfId="15058"/>
    <cellStyle name="Currency 3 2 3 2 5 5" xfId="9268"/>
    <cellStyle name="Currency 3 2 3 2 6" xfId="2424"/>
    <cellStyle name="Currency 3 2 3 2 6 2" xfId="10234"/>
    <cellStyle name="Currency 3 2 3 2 7" xfId="4444"/>
    <cellStyle name="Currency 3 2 3 2 7 2" xfId="12164"/>
    <cellStyle name="Currency 3 2 3 2 8" xfId="6374"/>
    <cellStyle name="Currency 3 2 3 2 8 2" xfId="14094"/>
    <cellStyle name="Currency 3 2 3 2 9" xfId="8304"/>
    <cellStyle name="Currency 3 2 3 3" xfId="481"/>
    <cellStyle name="Currency 3 2 3 3 2" xfId="1029"/>
    <cellStyle name="Currency 3 2 3 3 2 2" xfId="2017"/>
    <cellStyle name="Currency 3 2 3 3 2 2 2" xfId="3950"/>
    <cellStyle name="Currency 3 2 3 3 2 2 2 2" xfId="11760"/>
    <cellStyle name="Currency 3 2 3 3 2 2 3" xfId="5970"/>
    <cellStyle name="Currency 3 2 3 3 2 2 3 2" xfId="13690"/>
    <cellStyle name="Currency 3 2 3 3 2 2 4" xfId="7900"/>
    <cellStyle name="Currency 3 2 3 3 2 2 4 2" xfId="15620"/>
    <cellStyle name="Currency 3 2 3 3 2 2 5" xfId="9830"/>
    <cellStyle name="Currency 3 2 3 3 2 3" xfId="2986"/>
    <cellStyle name="Currency 3 2 3 3 2 3 2" xfId="10796"/>
    <cellStyle name="Currency 3 2 3 3 2 4" xfId="5006"/>
    <cellStyle name="Currency 3 2 3 3 2 4 2" xfId="12726"/>
    <cellStyle name="Currency 3 2 3 3 2 5" xfId="6936"/>
    <cellStyle name="Currency 3 2 3 3 2 5 2" xfId="14656"/>
    <cellStyle name="Currency 3 2 3 3 2 6" xfId="8866"/>
    <cellStyle name="Currency 3 2 3 3 3" xfId="1535"/>
    <cellStyle name="Currency 3 2 3 3 3 2" xfId="3468"/>
    <cellStyle name="Currency 3 2 3 3 3 2 2" xfId="11278"/>
    <cellStyle name="Currency 3 2 3 3 3 3" xfId="5488"/>
    <cellStyle name="Currency 3 2 3 3 3 3 2" xfId="13208"/>
    <cellStyle name="Currency 3 2 3 3 3 4" xfId="7418"/>
    <cellStyle name="Currency 3 2 3 3 3 4 2" xfId="15138"/>
    <cellStyle name="Currency 3 2 3 3 3 5" xfId="9348"/>
    <cellStyle name="Currency 3 2 3 3 4" xfId="2504"/>
    <cellStyle name="Currency 3 2 3 3 4 2" xfId="10314"/>
    <cellStyle name="Currency 3 2 3 3 5" xfId="4524"/>
    <cellStyle name="Currency 3 2 3 3 5 2" xfId="12244"/>
    <cellStyle name="Currency 3 2 3 3 6" xfId="6454"/>
    <cellStyle name="Currency 3 2 3 3 6 2" xfId="14174"/>
    <cellStyle name="Currency 3 2 3 3 7" xfId="8384"/>
    <cellStyle name="Currency 3 2 3 4" xfId="643"/>
    <cellStyle name="Currency 3 2 3 4 2" xfId="1190"/>
    <cellStyle name="Currency 3 2 3 4 2 2" xfId="2177"/>
    <cellStyle name="Currency 3 2 3 4 2 2 2" xfId="4110"/>
    <cellStyle name="Currency 3 2 3 4 2 2 2 2" xfId="11920"/>
    <cellStyle name="Currency 3 2 3 4 2 2 3" xfId="6130"/>
    <cellStyle name="Currency 3 2 3 4 2 2 3 2" xfId="13850"/>
    <cellStyle name="Currency 3 2 3 4 2 2 4" xfId="8060"/>
    <cellStyle name="Currency 3 2 3 4 2 2 4 2" xfId="15780"/>
    <cellStyle name="Currency 3 2 3 4 2 2 5" xfId="9990"/>
    <cellStyle name="Currency 3 2 3 4 2 3" xfId="3147"/>
    <cellStyle name="Currency 3 2 3 4 2 3 2" xfId="10957"/>
    <cellStyle name="Currency 3 2 3 4 2 4" xfId="5167"/>
    <cellStyle name="Currency 3 2 3 4 2 4 2" xfId="12887"/>
    <cellStyle name="Currency 3 2 3 4 2 5" xfId="7097"/>
    <cellStyle name="Currency 3 2 3 4 2 5 2" xfId="14817"/>
    <cellStyle name="Currency 3 2 3 4 2 6" xfId="9027"/>
    <cellStyle name="Currency 3 2 3 4 3" xfId="1696"/>
    <cellStyle name="Currency 3 2 3 4 3 2" xfId="3629"/>
    <cellStyle name="Currency 3 2 3 4 3 2 2" xfId="11439"/>
    <cellStyle name="Currency 3 2 3 4 3 3" xfId="5649"/>
    <cellStyle name="Currency 3 2 3 4 3 3 2" xfId="13369"/>
    <cellStyle name="Currency 3 2 3 4 3 4" xfId="7579"/>
    <cellStyle name="Currency 3 2 3 4 3 4 2" xfId="15299"/>
    <cellStyle name="Currency 3 2 3 4 3 5" xfId="9509"/>
    <cellStyle name="Currency 3 2 3 4 4" xfId="2665"/>
    <cellStyle name="Currency 3 2 3 4 4 2" xfId="10475"/>
    <cellStyle name="Currency 3 2 3 4 5" xfId="4685"/>
    <cellStyle name="Currency 3 2 3 4 5 2" xfId="12405"/>
    <cellStyle name="Currency 3 2 3 4 6" xfId="6615"/>
    <cellStyle name="Currency 3 2 3 4 6 2" xfId="14335"/>
    <cellStyle name="Currency 3 2 3 4 7" xfId="8545"/>
    <cellStyle name="Currency 3 2 3 5" xfId="869"/>
    <cellStyle name="Currency 3 2 3 5 2" xfId="1857"/>
    <cellStyle name="Currency 3 2 3 5 2 2" xfId="3790"/>
    <cellStyle name="Currency 3 2 3 5 2 2 2" xfId="11600"/>
    <cellStyle name="Currency 3 2 3 5 2 3" xfId="5810"/>
    <cellStyle name="Currency 3 2 3 5 2 3 2" xfId="13530"/>
    <cellStyle name="Currency 3 2 3 5 2 4" xfId="7740"/>
    <cellStyle name="Currency 3 2 3 5 2 4 2" xfId="15460"/>
    <cellStyle name="Currency 3 2 3 5 2 5" xfId="9670"/>
    <cellStyle name="Currency 3 2 3 5 3" xfId="2826"/>
    <cellStyle name="Currency 3 2 3 5 3 2" xfId="10636"/>
    <cellStyle name="Currency 3 2 3 5 4" xfId="4846"/>
    <cellStyle name="Currency 3 2 3 5 4 2" xfId="12566"/>
    <cellStyle name="Currency 3 2 3 5 5" xfId="6776"/>
    <cellStyle name="Currency 3 2 3 5 5 2" xfId="14496"/>
    <cellStyle name="Currency 3 2 3 5 6" xfId="8706"/>
    <cellStyle name="Currency 3 2 3 6" xfId="1375"/>
    <cellStyle name="Currency 3 2 3 6 2" xfId="3308"/>
    <cellStyle name="Currency 3 2 3 6 2 2" xfId="11118"/>
    <cellStyle name="Currency 3 2 3 6 3" xfId="5328"/>
    <cellStyle name="Currency 3 2 3 6 3 2" xfId="13048"/>
    <cellStyle name="Currency 3 2 3 6 4" xfId="7258"/>
    <cellStyle name="Currency 3 2 3 6 4 2" xfId="14978"/>
    <cellStyle name="Currency 3 2 3 6 5" xfId="9188"/>
    <cellStyle name="Currency 3 2 3 7" xfId="2344"/>
    <cellStyle name="Currency 3 2 3 7 2" xfId="10154"/>
    <cellStyle name="Currency 3 2 3 8" xfId="4364"/>
    <cellStyle name="Currency 3 2 3 8 2" xfId="12084"/>
    <cellStyle name="Currency 3 2 3 9" xfId="6294"/>
    <cellStyle name="Currency 3 2 3 9 2" xfId="14014"/>
    <cellStyle name="Currency 3 2 4" xfId="361"/>
    <cellStyle name="Currency 3 2 4 2" xfId="521"/>
    <cellStyle name="Currency 3 2 4 2 2" xfId="1069"/>
    <cellStyle name="Currency 3 2 4 2 2 2" xfId="2057"/>
    <cellStyle name="Currency 3 2 4 2 2 2 2" xfId="3990"/>
    <cellStyle name="Currency 3 2 4 2 2 2 2 2" xfId="11800"/>
    <cellStyle name="Currency 3 2 4 2 2 2 3" xfId="6010"/>
    <cellStyle name="Currency 3 2 4 2 2 2 3 2" xfId="13730"/>
    <cellStyle name="Currency 3 2 4 2 2 2 4" xfId="7940"/>
    <cellStyle name="Currency 3 2 4 2 2 2 4 2" xfId="15660"/>
    <cellStyle name="Currency 3 2 4 2 2 2 5" xfId="9870"/>
    <cellStyle name="Currency 3 2 4 2 2 3" xfId="3026"/>
    <cellStyle name="Currency 3 2 4 2 2 3 2" xfId="10836"/>
    <cellStyle name="Currency 3 2 4 2 2 4" xfId="5046"/>
    <cellStyle name="Currency 3 2 4 2 2 4 2" xfId="12766"/>
    <cellStyle name="Currency 3 2 4 2 2 5" xfId="6976"/>
    <cellStyle name="Currency 3 2 4 2 2 5 2" xfId="14696"/>
    <cellStyle name="Currency 3 2 4 2 2 6" xfId="8906"/>
    <cellStyle name="Currency 3 2 4 2 3" xfId="1575"/>
    <cellStyle name="Currency 3 2 4 2 3 2" xfId="3508"/>
    <cellStyle name="Currency 3 2 4 2 3 2 2" xfId="11318"/>
    <cellStyle name="Currency 3 2 4 2 3 3" xfId="5528"/>
    <cellStyle name="Currency 3 2 4 2 3 3 2" xfId="13248"/>
    <cellStyle name="Currency 3 2 4 2 3 4" xfId="7458"/>
    <cellStyle name="Currency 3 2 4 2 3 4 2" xfId="15178"/>
    <cellStyle name="Currency 3 2 4 2 3 5" xfId="9388"/>
    <cellStyle name="Currency 3 2 4 2 4" xfId="2544"/>
    <cellStyle name="Currency 3 2 4 2 4 2" xfId="10354"/>
    <cellStyle name="Currency 3 2 4 2 5" xfId="4564"/>
    <cellStyle name="Currency 3 2 4 2 5 2" xfId="12284"/>
    <cellStyle name="Currency 3 2 4 2 6" xfId="6494"/>
    <cellStyle name="Currency 3 2 4 2 6 2" xfId="14214"/>
    <cellStyle name="Currency 3 2 4 2 7" xfId="8424"/>
    <cellStyle name="Currency 3 2 4 3" xfId="683"/>
    <cellStyle name="Currency 3 2 4 3 2" xfId="1230"/>
    <cellStyle name="Currency 3 2 4 3 2 2" xfId="2217"/>
    <cellStyle name="Currency 3 2 4 3 2 2 2" xfId="4150"/>
    <cellStyle name="Currency 3 2 4 3 2 2 2 2" xfId="11960"/>
    <cellStyle name="Currency 3 2 4 3 2 2 3" xfId="6170"/>
    <cellStyle name="Currency 3 2 4 3 2 2 3 2" xfId="13890"/>
    <cellStyle name="Currency 3 2 4 3 2 2 4" xfId="8100"/>
    <cellStyle name="Currency 3 2 4 3 2 2 4 2" xfId="15820"/>
    <cellStyle name="Currency 3 2 4 3 2 2 5" xfId="10030"/>
    <cellStyle name="Currency 3 2 4 3 2 3" xfId="3187"/>
    <cellStyle name="Currency 3 2 4 3 2 3 2" xfId="10997"/>
    <cellStyle name="Currency 3 2 4 3 2 4" xfId="5207"/>
    <cellStyle name="Currency 3 2 4 3 2 4 2" xfId="12927"/>
    <cellStyle name="Currency 3 2 4 3 2 5" xfId="7137"/>
    <cellStyle name="Currency 3 2 4 3 2 5 2" xfId="14857"/>
    <cellStyle name="Currency 3 2 4 3 2 6" xfId="9067"/>
    <cellStyle name="Currency 3 2 4 3 3" xfId="1736"/>
    <cellStyle name="Currency 3 2 4 3 3 2" xfId="3669"/>
    <cellStyle name="Currency 3 2 4 3 3 2 2" xfId="11479"/>
    <cellStyle name="Currency 3 2 4 3 3 3" xfId="5689"/>
    <cellStyle name="Currency 3 2 4 3 3 3 2" xfId="13409"/>
    <cellStyle name="Currency 3 2 4 3 3 4" xfId="7619"/>
    <cellStyle name="Currency 3 2 4 3 3 4 2" xfId="15339"/>
    <cellStyle name="Currency 3 2 4 3 3 5" xfId="9549"/>
    <cellStyle name="Currency 3 2 4 3 4" xfId="2705"/>
    <cellStyle name="Currency 3 2 4 3 4 2" xfId="10515"/>
    <cellStyle name="Currency 3 2 4 3 5" xfId="4725"/>
    <cellStyle name="Currency 3 2 4 3 5 2" xfId="12445"/>
    <cellStyle name="Currency 3 2 4 3 6" xfId="6655"/>
    <cellStyle name="Currency 3 2 4 3 6 2" xfId="14375"/>
    <cellStyle name="Currency 3 2 4 3 7" xfId="8585"/>
    <cellStyle name="Currency 3 2 4 4" xfId="909"/>
    <cellStyle name="Currency 3 2 4 4 2" xfId="1897"/>
    <cellStyle name="Currency 3 2 4 4 2 2" xfId="3830"/>
    <cellStyle name="Currency 3 2 4 4 2 2 2" xfId="11640"/>
    <cellStyle name="Currency 3 2 4 4 2 3" xfId="5850"/>
    <cellStyle name="Currency 3 2 4 4 2 3 2" xfId="13570"/>
    <cellStyle name="Currency 3 2 4 4 2 4" xfId="7780"/>
    <cellStyle name="Currency 3 2 4 4 2 4 2" xfId="15500"/>
    <cellStyle name="Currency 3 2 4 4 2 5" xfId="9710"/>
    <cellStyle name="Currency 3 2 4 4 3" xfId="2866"/>
    <cellStyle name="Currency 3 2 4 4 3 2" xfId="10676"/>
    <cellStyle name="Currency 3 2 4 4 4" xfId="4886"/>
    <cellStyle name="Currency 3 2 4 4 4 2" xfId="12606"/>
    <cellStyle name="Currency 3 2 4 4 5" xfId="6816"/>
    <cellStyle name="Currency 3 2 4 4 5 2" xfId="14536"/>
    <cellStyle name="Currency 3 2 4 4 6" xfId="8746"/>
    <cellStyle name="Currency 3 2 4 5" xfId="1415"/>
    <cellStyle name="Currency 3 2 4 5 2" xfId="3348"/>
    <cellStyle name="Currency 3 2 4 5 2 2" xfId="11158"/>
    <cellStyle name="Currency 3 2 4 5 3" xfId="5368"/>
    <cellStyle name="Currency 3 2 4 5 3 2" xfId="13088"/>
    <cellStyle name="Currency 3 2 4 5 4" xfId="7298"/>
    <cellStyle name="Currency 3 2 4 5 4 2" xfId="15018"/>
    <cellStyle name="Currency 3 2 4 5 5" xfId="9228"/>
    <cellStyle name="Currency 3 2 4 6" xfId="2384"/>
    <cellStyle name="Currency 3 2 4 6 2" xfId="10194"/>
    <cellStyle name="Currency 3 2 4 7" xfId="4404"/>
    <cellStyle name="Currency 3 2 4 7 2" xfId="12124"/>
    <cellStyle name="Currency 3 2 4 8" xfId="6334"/>
    <cellStyle name="Currency 3 2 4 8 2" xfId="14054"/>
    <cellStyle name="Currency 3 2 4 9" xfId="8264"/>
    <cellStyle name="Currency 3 2 5" xfId="441"/>
    <cellStyle name="Currency 3 2 5 2" xfId="989"/>
    <cellStyle name="Currency 3 2 5 2 2" xfId="1977"/>
    <cellStyle name="Currency 3 2 5 2 2 2" xfId="3910"/>
    <cellStyle name="Currency 3 2 5 2 2 2 2" xfId="11720"/>
    <cellStyle name="Currency 3 2 5 2 2 3" xfId="5930"/>
    <cellStyle name="Currency 3 2 5 2 2 3 2" xfId="13650"/>
    <cellStyle name="Currency 3 2 5 2 2 4" xfId="7860"/>
    <cellStyle name="Currency 3 2 5 2 2 4 2" xfId="15580"/>
    <cellStyle name="Currency 3 2 5 2 2 5" xfId="9790"/>
    <cellStyle name="Currency 3 2 5 2 3" xfId="2946"/>
    <cellStyle name="Currency 3 2 5 2 3 2" xfId="10756"/>
    <cellStyle name="Currency 3 2 5 2 4" xfId="4966"/>
    <cellStyle name="Currency 3 2 5 2 4 2" xfId="12686"/>
    <cellStyle name="Currency 3 2 5 2 5" xfId="6896"/>
    <cellStyle name="Currency 3 2 5 2 5 2" xfId="14616"/>
    <cellStyle name="Currency 3 2 5 2 6" xfId="8826"/>
    <cellStyle name="Currency 3 2 5 3" xfId="1495"/>
    <cellStyle name="Currency 3 2 5 3 2" xfId="3428"/>
    <cellStyle name="Currency 3 2 5 3 2 2" xfId="11238"/>
    <cellStyle name="Currency 3 2 5 3 3" xfId="5448"/>
    <cellStyle name="Currency 3 2 5 3 3 2" xfId="13168"/>
    <cellStyle name="Currency 3 2 5 3 4" xfId="7378"/>
    <cellStyle name="Currency 3 2 5 3 4 2" xfId="15098"/>
    <cellStyle name="Currency 3 2 5 3 5" xfId="9308"/>
    <cellStyle name="Currency 3 2 5 4" xfId="2464"/>
    <cellStyle name="Currency 3 2 5 4 2" xfId="10274"/>
    <cellStyle name="Currency 3 2 5 5" xfId="4484"/>
    <cellStyle name="Currency 3 2 5 5 2" xfId="12204"/>
    <cellStyle name="Currency 3 2 5 6" xfId="6414"/>
    <cellStyle name="Currency 3 2 5 6 2" xfId="14134"/>
    <cellStyle name="Currency 3 2 5 7" xfId="8344"/>
    <cellStyle name="Currency 3 2 6" xfId="603"/>
    <cellStyle name="Currency 3 2 6 2" xfId="1150"/>
    <cellStyle name="Currency 3 2 6 2 2" xfId="2137"/>
    <cellStyle name="Currency 3 2 6 2 2 2" xfId="4070"/>
    <cellStyle name="Currency 3 2 6 2 2 2 2" xfId="11880"/>
    <cellStyle name="Currency 3 2 6 2 2 3" xfId="6090"/>
    <cellStyle name="Currency 3 2 6 2 2 3 2" xfId="13810"/>
    <cellStyle name="Currency 3 2 6 2 2 4" xfId="8020"/>
    <cellStyle name="Currency 3 2 6 2 2 4 2" xfId="15740"/>
    <cellStyle name="Currency 3 2 6 2 2 5" xfId="9950"/>
    <cellStyle name="Currency 3 2 6 2 3" xfId="3107"/>
    <cellStyle name="Currency 3 2 6 2 3 2" xfId="10917"/>
    <cellStyle name="Currency 3 2 6 2 4" xfId="5127"/>
    <cellStyle name="Currency 3 2 6 2 4 2" xfId="12847"/>
    <cellStyle name="Currency 3 2 6 2 5" xfId="7057"/>
    <cellStyle name="Currency 3 2 6 2 5 2" xfId="14777"/>
    <cellStyle name="Currency 3 2 6 2 6" xfId="8987"/>
    <cellStyle name="Currency 3 2 6 3" xfId="1656"/>
    <cellStyle name="Currency 3 2 6 3 2" xfId="3589"/>
    <cellStyle name="Currency 3 2 6 3 2 2" xfId="11399"/>
    <cellStyle name="Currency 3 2 6 3 3" xfId="5609"/>
    <cellStyle name="Currency 3 2 6 3 3 2" xfId="13329"/>
    <cellStyle name="Currency 3 2 6 3 4" xfId="7539"/>
    <cellStyle name="Currency 3 2 6 3 4 2" xfId="15259"/>
    <cellStyle name="Currency 3 2 6 3 5" xfId="9469"/>
    <cellStyle name="Currency 3 2 6 4" xfId="2625"/>
    <cellStyle name="Currency 3 2 6 4 2" xfId="10435"/>
    <cellStyle name="Currency 3 2 6 5" xfId="4645"/>
    <cellStyle name="Currency 3 2 6 5 2" xfId="12365"/>
    <cellStyle name="Currency 3 2 6 6" xfId="6575"/>
    <cellStyle name="Currency 3 2 6 6 2" xfId="14295"/>
    <cellStyle name="Currency 3 2 6 7" xfId="8505"/>
    <cellStyle name="Currency 3 2 7" xfId="818"/>
    <cellStyle name="Currency 3 2 7 2" xfId="1817"/>
    <cellStyle name="Currency 3 2 7 2 2" xfId="3750"/>
    <cellStyle name="Currency 3 2 7 2 2 2" xfId="11560"/>
    <cellStyle name="Currency 3 2 7 2 3" xfId="5770"/>
    <cellStyle name="Currency 3 2 7 2 3 2" xfId="13490"/>
    <cellStyle name="Currency 3 2 7 2 4" xfId="7700"/>
    <cellStyle name="Currency 3 2 7 2 4 2" xfId="15420"/>
    <cellStyle name="Currency 3 2 7 2 5" xfId="9630"/>
    <cellStyle name="Currency 3 2 7 3" xfId="2786"/>
    <cellStyle name="Currency 3 2 7 3 2" xfId="10596"/>
    <cellStyle name="Currency 3 2 7 4" xfId="4806"/>
    <cellStyle name="Currency 3 2 7 4 2" xfId="12526"/>
    <cellStyle name="Currency 3 2 7 5" xfId="6736"/>
    <cellStyle name="Currency 3 2 7 5 2" xfId="14456"/>
    <cellStyle name="Currency 3 2 7 6" xfId="8666"/>
    <cellStyle name="Currency 3 2 8" xfId="1335"/>
    <cellStyle name="Currency 3 2 8 2" xfId="3268"/>
    <cellStyle name="Currency 3 2 8 2 2" xfId="11078"/>
    <cellStyle name="Currency 3 2 8 3" xfId="5288"/>
    <cellStyle name="Currency 3 2 8 3 2" xfId="13008"/>
    <cellStyle name="Currency 3 2 8 4" xfId="7218"/>
    <cellStyle name="Currency 3 2 8 4 2" xfId="14938"/>
    <cellStyle name="Currency 3 2 8 5" xfId="9148"/>
    <cellStyle name="Currency 3 2 9" xfId="2304"/>
    <cellStyle name="Currency 3 2 9 2" xfId="10114"/>
    <cellStyle name="Currency 3 3" xfId="246"/>
    <cellStyle name="Currency 3 3 10" xfId="6264"/>
    <cellStyle name="Currency 3 3 10 2" xfId="13984"/>
    <cellStyle name="Currency 3 3 11" xfId="8194"/>
    <cellStyle name="Currency 3 3 2" xfId="331"/>
    <cellStyle name="Currency 3 3 2 10" xfId="8234"/>
    <cellStyle name="Currency 3 3 2 2" xfId="411"/>
    <cellStyle name="Currency 3 3 2 2 2" xfId="571"/>
    <cellStyle name="Currency 3 3 2 2 2 2" xfId="1119"/>
    <cellStyle name="Currency 3 3 2 2 2 2 2" xfId="2107"/>
    <cellStyle name="Currency 3 3 2 2 2 2 2 2" xfId="4040"/>
    <cellStyle name="Currency 3 3 2 2 2 2 2 2 2" xfId="11850"/>
    <cellStyle name="Currency 3 3 2 2 2 2 2 3" xfId="6060"/>
    <cellStyle name="Currency 3 3 2 2 2 2 2 3 2" xfId="13780"/>
    <cellStyle name="Currency 3 3 2 2 2 2 2 4" xfId="7990"/>
    <cellStyle name="Currency 3 3 2 2 2 2 2 4 2" xfId="15710"/>
    <cellStyle name="Currency 3 3 2 2 2 2 2 5" xfId="9920"/>
    <cellStyle name="Currency 3 3 2 2 2 2 3" xfId="3076"/>
    <cellStyle name="Currency 3 3 2 2 2 2 3 2" xfId="10886"/>
    <cellStyle name="Currency 3 3 2 2 2 2 4" xfId="5096"/>
    <cellStyle name="Currency 3 3 2 2 2 2 4 2" xfId="12816"/>
    <cellStyle name="Currency 3 3 2 2 2 2 5" xfId="7026"/>
    <cellStyle name="Currency 3 3 2 2 2 2 5 2" xfId="14746"/>
    <cellStyle name="Currency 3 3 2 2 2 2 6" xfId="8956"/>
    <cellStyle name="Currency 3 3 2 2 2 3" xfId="1625"/>
    <cellStyle name="Currency 3 3 2 2 2 3 2" xfId="3558"/>
    <cellStyle name="Currency 3 3 2 2 2 3 2 2" xfId="11368"/>
    <cellStyle name="Currency 3 3 2 2 2 3 3" xfId="5578"/>
    <cellStyle name="Currency 3 3 2 2 2 3 3 2" xfId="13298"/>
    <cellStyle name="Currency 3 3 2 2 2 3 4" xfId="7508"/>
    <cellStyle name="Currency 3 3 2 2 2 3 4 2" xfId="15228"/>
    <cellStyle name="Currency 3 3 2 2 2 3 5" xfId="9438"/>
    <cellStyle name="Currency 3 3 2 2 2 4" xfId="2594"/>
    <cellStyle name="Currency 3 3 2 2 2 4 2" xfId="10404"/>
    <cellStyle name="Currency 3 3 2 2 2 5" xfId="4614"/>
    <cellStyle name="Currency 3 3 2 2 2 5 2" xfId="12334"/>
    <cellStyle name="Currency 3 3 2 2 2 6" xfId="6544"/>
    <cellStyle name="Currency 3 3 2 2 2 6 2" xfId="14264"/>
    <cellStyle name="Currency 3 3 2 2 2 7" xfId="8474"/>
    <cellStyle name="Currency 3 3 2 2 3" xfId="733"/>
    <cellStyle name="Currency 3 3 2 2 3 2" xfId="1280"/>
    <cellStyle name="Currency 3 3 2 2 3 2 2" xfId="2267"/>
    <cellStyle name="Currency 3 3 2 2 3 2 2 2" xfId="4200"/>
    <cellStyle name="Currency 3 3 2 2 3 2 2 2 2" xfId="12010"/>
    <cellStyle name="Currency 3 3 2 2 3 2 2 3" xfId="6220"/>
    <cellStyle name="Currency 3 3 2 2 3 2 2 3 2" xfId="13940"/>
    <cellStyle name="Currency 3 3 2 2 3 2 2 4" xfId="8150"/>
    <cellStyle name="Currency 3 3 2 2 3 2 2 4 2" xfId="15870"/>
    <cellStyle name="Currency 3 3 2 2 3 2 2 5" xfId="10080"/>
    <cellStyle name="Currency 3 3 2 2 3 2 3" xfId="3237"/>
    <cellStyle name="Currency 3 3 2 2 3 2 3 2" xfId="11047"/>
    <cellStyle name="Currency 3 3 2 2 3 2 4" xfId="5257"/>
    <cellStyle name="Currency 3 3 2 2 3 2 4 2" xfId="12977"/>
    <cellStyle name="Currency 3 3 2 2 3 2 5" xfId="7187"/>
    <cellStyle name="Currency 3 3 2 2 3 2 5 2" xfId="14907"/>
    <cellStyle name="Currency 3 3 2 2 3 2 6" xfId="9117"/>
    <cellStyle name="Currency 3 3 2 2 3 3" xfId="1786"/>
    <cellStyle name="Currency 3 3 2 2 3 3 2" xfId="3719"/>
    <cellStyle name="Currency 3 3 2 2 3 3 2 2" xfId="11529"/>
    <cellStyle name="Currency 3 3 2 2 3 3 3" xfId="5739"/>
    <cellStyle name="Currency 3 3 2 2 3 3 3 2" xfId="13459"/>
    <cellStyle name="Currency 3 3 2 2 3 3 4" xfId="7669"/>
    <cellStyle name="Currency 3 3 2 2 3 3 4 2" xfId="15389"/>
    <cellStyle name="Currency 3 3 2 2 3 3 5" xfId="9599"/>
    <cellStyle name="Currency 3 3 2 2 3 4" xfId="2755"/>
    <cellStyle name="Currency 3 3 2 2 3 4 2" xfId="10565"/>
    <cellStyle name="Currency 3 3 2 2 3 5" xfId="4775"/>
    <cellStyle name="Currency 3 3 2 2 3 5 2" xfId="12495"/>
    <cellStyle name="Currency 3 3 2 2 3 6" xfId="6705"/>
    <cellStyle name="Currency 3 3 2 2 3 6 2" xfId="14425"/>
    <cellStyle name="Currency 3 3 2 2 3 7" xfId="8635"/>
    <cellStyle name="Currency 3 3 2 2 4" xfId="959"/>
    <cellStyle name="Currency 3 3 2 2 4 2" xfId="1947"/>
    <cellStyle name="Currency 3 3 2 2 4 2 2" xfId="3880"/>
    <cellStyle name="Currency 3 3 2 2 4 2 2 2" xfId="11690"/>
    <cellStyle name="Currency 3 3 2 2 4 2 3" xfId="5900"/>
    <cellStyle name="Currency 3 3 2 2 4 2 3 2" xfId="13620"/>
    <cellStyle name="Currency 3 3 2 2 4 2 4" xfId="7830"/>
    <cellStyle name="Currency 3 3 2 2 4 2 4 2" xfId="15550"/>
    <cellStyle name="Currency 3 3 2 2 4 2 5" xfId="9760"/>
    <cellStyle name="Currency 3 3 2 2 4 3" xfId="2916"/>
    <cellStyle name="Currency 3 3 2 2 4 3 2" xfId="10726"/>
    <cellStyle name="Currency 3 3 2 2 4 4" xfId="4936"/>
    <cellStyle name="Currency 3 3 2 2 4 4 2" xfId="12656"/>
    <cellStyle name="Currency 3 3 2 2 4 5" xfId="6866"/>
    <cellStyle name="Currency 3 3 2 2 4 5 2" xfId="14586"/>
    <cellStyle name="Currency 3 3 2 2 4 6" xfId="8796"/>
    <cellStyle name="Currency 3 3 2 2 5" xfId="1465"/>
    <cellStyle name="Currency 3 3 2 2 5 2" xfId="3398"/>
    <cellStyle name="Currency 3 3 2 2 5 2 2" xfId="11208"/>
    <cellStyle name="Currency 3 3 2 2 5 3" xfId="5418"/>
    <cellStyle name="Currency 3 3 2 2 5 3 2" xfId="13138"/>
    <cellStyle name="Currency 3 3 2 2 5 4" xfId="7348"/>
    <cellStyle name="Currency 3 3 2 2 5 4 2" xfId="15068"/>
    <cellStyle name="Currency 3 3 2 2 5 5" xfId="9278"/>
    <cellStyle name="Currency 3 3 2 2 6" xfId="2434"/>
    <cellStyle name="Currency 3 3 2 2 6 2" xfId="10244"/>
    <cellStyle name="Currency 3 3 2 2 7" xfId="4454"/>
    <cellStyle name="Currency 3 3 2 2 7 2" xfId="12174"/>
    <cellStyle name="Currency 3 3 2 2 8" xfId="6384"/>
    <cellStyle name="Currency 3 3 2 2 8 2" xfId="14104"/>
    <cellStyle name="Currency 3 3 2 2 9" xfId="8314"/>
    <cellStyle name="Currency 3 3 2 3" xfId="491"/>
    <cellStyle name="Currency 3 3 2 3 2" xfId="1039"/>
    <cellStyle name="Currency 3 3 2 3 2 2" xfId="2027"/>
    <cellStyle name="Currency 3 3 2 3 2 2 2" xfId="3960"/>
    <cellStyle name="Currency 3 3 2 3 2 2 2 2" xfId="11770"/>
    <cellStyle name="Currency 3 3 2 3 2 2 3" xfId="5980"/>
    <cellStyle name="Currency 3 3 2 3 2 2 3 2" xfId="13700"/>
    <cellStyle name="Currency 3 3 2 3 2 2 4" xfId="7910"/>
    <cellStyle name="Currency 3 3 2 3 2 2 4 2" xfId="15630"/>
    <cellStyle name="Currency 3 3 2 3 2 2 5" xfId="9840"/>
    <cellStyle name="Currency 3 3 2 3 2 3" xfId="2996"/>
    <cellStyle name="Currency 3 3 2 3 2 3 2" xfId="10806"/>
    <cellStyle name="Currency 3 3 2 3 2 4" xfId="5016"/>
    <cellStyle name="Currency 3 3 2 3 2 4 2" xfId="12736"/>
    <cellStyle name="Currency 3 3 2 3 2 5" xfId="6946"/>
    <cellStyle name="Currency 3 3 2 3 2 5 2" xfId="14666"/>
    <cellStyle name="Currency 3 3 2 3 2 6" xfId="8876"/>
    <cellStyle name="Currency 3 3 2 3 3" xfId="1545"/>
    <cellStyle name="Currency 3 3 2 3 3 2" xfId="3478"/>
    <cellStyle name="Currency 3 3 2 3 3 2 2" xfId="11288"/>
    <cellStyle name="Currency 3 3 2 3 3 3" xfId="5498"/>
    <cellStyle name="Currency 3 3 2 3 3 3 2" xfId="13218"/>
    <cellStyle name="Currency 3 3 2 3 3 4" xfId="7428"/>
    <cellStyle name="Currency 3 3 2 3 3 4 2" xfId="15148"/>
    <cellStyle name="Currency 3 3 2 3 3 5" xfId="9358"/>
    <cellStyle name="Currency 3 3 2 3 4" xfId="2514"/>
    <cellStyle name="Currency 3 3 2 3 4 2" xfId="10324"/>
    <cellStyle name="Currency 3 3 2 3 5" xfId="4534"/>
    <cellStyle name="Currency 3 3 2 3 5 2" xfId="12254"/>
    <cellStyle name="Currency 3 3 2 3 6" xfId="6464"/>
    <cellStyle name="Currency 3 3 2 3 6 2" xfId="14184"/>
    <cellStyle name="Currency 3 3 2 3 7" xfId="8394"/>
    <cellStyle name="Currency 3 3 2 4" xfId="653"/>
    <cellStyle name="Currency 3 3 2 4 2" xfId="1200"/>
    <cellStyle name="Currency 3 3 2 4 2 2" xfId="2187"/>
    <cellStyle name="Currency 3 3 2 4 2 2 2" xfId="4120"/>
    <cellStyle name="Currency 3 3 2 4 2 2 2 2" xfId="11930"/>
    <cellStyle name="Currency 3 3 2 4 2 2 3" xfId="6140"/>
    <cellStyle name="Currency 3 3 2 4 2 2 3 2" xfId="13860"/>
    <cellStyle name="Currency 3 3 2 4 2 2 4" xfId="8070"/>
    <cellStyle name="Currency 3 3 2 4 2 2 4 2" xfId="15790"/>
    <cellStyle name="Currency 3 3 2 4 2 2 5" xfId="10000"/>
    <cellStyle name="Currency 3 3 2 4 2 3" xfId="3157"/>
    <cellStyle name="Currency 3 3 2 4 2 3 2" xfId="10967"/>
    <cellStyle name="Currency 3 3 2 4 2 4" xfId="5177"/>
    <cellStyle name="Currency 3 3 2 4 2 4 2" xfId="12897"/>
    <cellStyle name="Currency 3 3 2 4 2 5" xfId="7107"/>
    <cellStyle name="Currency 3 3 2 4 2 5 2" xfId="14827"/>
    <cellStyle name="Currency 3 3 2 4 2 6" xfId="9037"/>
    <cellStyle name="Currency 3 3 2 4 3" xfId="1706"/>
    <cellStyle name="Currency 3 3 2 4 3 2" xfId="3639"/>
    <cellStyle name="Currency 3 3 2 4 3 2 2" xfId="11449"/>
    <cellStyle name="Currency 3 3 2 4 3 3" xfId="5659"/>
    <cellStyle name="Currency 3 3 2 4 3 3 2" xfId="13379"/>
    <cellStyle name="Currency 3 3 2 4 3 4" xfId="7589"/>
    <cellStyle name="Currency 3 3 2 4 3 4 2" xfId="15309"/>
    <cellStyle name="Currency 3 3 2 4 3 5" xfId="9519"/>
    <cellStyle name="Currency 3 3 2 4 4" xfId="2675"/>
    <cellStyle name="Currency 3 3 2 4 4 2" xfId="10485"/>
    <cellStyle name="Currency 3 3 2 4 5" xfId="4695"/>
    <cellStyle name="Currency 3 3 2 4 5 2" xfId="12415"/>
    <cellStyle name="Currency 3 3 2 4 6" xfId="6625"/>
    <cellStyle name="Currency 3 3 2 4 6 2" xfId="14345"/>
    <cellStyle name="Currency 3 3 2 4 7" xfId="8555"/>
    <cellStyle name="Currency 3 3 2 5" xfId="879"/>
    <cellStyle name="Currency 3 3 2 5 2" xfId="1867"/>
    <cellStyle name="Currency 3 3 2 5 2 2" xfId="3800"/>
    <cellStyle name="Currency 3 3 2 5 2 2 2" xfId="11610"/>
    <cellStyle name="Currency 3 3 2 5 2 3" xfId="5820"/>
    <cellStyle name="Currency 3 3 2 5 2 3 2" xfId="13540"/>
    <cellStyle name="Currency 3 3 2 5 2 4" xfId="7750"/>
    <cellStyle name="Currency 3 3 2 5 2 4 2" xfId="15470"/>
    <cellStyle name="Currency 3 3 2 5 2 5" xfId="9680"/>
    <cellStyle name="Currency 3 3 2 5 3" xfId="2836"/>
    <cellStyle name="Currency 3 3 2 5 3 2" xfId="10646"/>
    <cellStyle name="Currency 3 3 2 5 4" xfId="4856"/>
    <cellStyle name="Currency 3 3 2 5 4 2" xfId="12576"/>
    <cellStyle name="Currency 3 3 2 5 5" xfId="6786"/>
    <cellStyle name="Currency 3 3 2 5 5 2" xfId="14506"/>
    <cellStyle name="Currency 3 3 2 5 6" xfId="8716"/>
    <cellStyle name="Currency 3 3 2 6" xfId="1385"/>
    <cellStyle name="Currency 3 3 2 6 2" xfId="3318"/>
    <cellStyle name="Currency 3 3 2 6 2 2" xfId="11128"/>
    <cellStyle name="Currency 3 3 2 6 3" xfId="5338"/>
    <cellStyle name="Currency 3 3 2 6 3 2" xfId="13058"/>
    <cellStyle name="Currency 3 3 2 6 4" xfId="7268"/>
    <cellStyle name="Currency 3 3 2 6 4 2" xfId="14988"/>
    <cellStyle name="Currency 3 3 2 6 5" xfId="9198"/>
    <cellStyle name="Currency 3 3 2 7" xfId="2354"/>
    <cellStyle name="Currency 3 3 2 7 2" xfId="10164"/>
    <cellStyle name="Currency 3 3 2 8" xfId="4374"/>
    <cellStyle name="Currency 3 3 2 8 2" xfId="12094"/>
    <cellStyle name="Currency 3 3 2 9" xfId="6304"/>
    <cellStyle name="Currency 3 3 2 9 2" xfId="14024"/>
    <cellStyle name="Currency 3 3 3" xfId="371"/>
    <cellStyle name="Currency 3 3 3 2" xfId="531"/>
    <cellStyle name="Currency 3 3 3 2 2" xfId="1079"/>
    <cellStyle name="Currency 3 3 3 2 2 2" xfId="2067"/>
    <cellStyle name="Currency 3 3 3 2 2 2 2" xfId="4000"/>
    <cellStyle name="Currency 3 3 3 2 2 2 2 2" xfId="11810"/>
    <cellStyle name="Currency 3 3 3 2 2 2 3" xfId="6020"/>
    <cellStyle name="Currency 3 3 3 2 2 2 3 2" xfId="13740"/>
    <cellStyle name="Currency 3 3 3 2 2 2 4" xfId="7950"/>
    <cellStyle name="Currency 3 3 3 2 2 2 4 2" xfId="15670"/>
    <cellStyle name="Currency 3 3 3 2 2 2 5" xfId="9880"/>
    <cellStyle name="Currency 3 3 3 2 2 3" xfId="3036"/>
    <cellStyle name="Currency 3 3 3 2 2 3 2" xfId="10846"/>
    <cellStyle name="Currency 3 3 3 2 2 4" xfId="5056"/>
    <cellStyle name="Currency 3 3 3 2 2 4 2" xfId="12776"/>
    <cellStyle name="Currency 3 3 3 2 2 5" xfId="6986"/>
    <cellStyle name="Currency 3 3 3 2 2 5 2" xfId="14706"/>
    <cellStyle name="Currency 3 3 3 2 2 6" xfId="8916"/>
    <cellStyle name="Currency 3 3 3 2 3" xfId="1585"/>
    <cellStyle name="Currency 3 3 3 2 3 2" xfId="3518"/>
    <cellStyle name="Currency 3 3 3 2 3 2 2" xfId="11328"/>
    <cellStyle name="Currency 3 3 3 2 3 3" xfId="5538"/>
    <cellStyle name="Currency 3 3 3 2 3 3 2" xfId="13258"/>
    <cellStyle name="Currency 3 3 3 2 3 4" xfId="7468"/>
    <cellStyle name="Currency 3 3 3 2 3 4 2" xfId="15188"/>
    <cellStyle name="Currency 3 3 3 2 3 5" xfId="9398"/>
    <cellStyle name="Currency 3 3 3 2 4" xfId="2554"/>
    <cellStyle name="Currency 3 3 3 2 4 2" xfId="10364"/>
    <cellStyle name="Currency 3 3 3 2 5" xfId="4574"/>
    <cellStyle name="Currency 3 3 3 2 5 2" xfId="12294"/>
    <cellStyle name="Currency 3 3 3 2 6" xfId="6504"/>
    <cellStyle name="Currency 3 3 3 2 6 2" xfId="14224"/>
    <cellStyle name="Currency 3 3 3 2 7" xfId="8434"/>
    <cellStyle name="Currency 3 3 3 3" xfId="693"/>
    <cellStyle name="Currency 3 3 3 3 2" xfId="1240"/>
    <cellStyle name="Currency 3 3 3 3 2 2" xfId="2227"/>
    <cellStyle name="Currency 3 3 3 3 2 2 2" xfId="4160"/>
    <cellStyle name="Currency 3 3 3 3 2 2 2 2" xfId="11970"/>
    <cellStyle name="Currency 3 3 3 3 2 2 3" xfId="6180"/>
    <cellStyle name="Currency 3 3 3 3 2 2 3 2" xfId="13900"/>
    <cellStyle name="Currency 3 3 3 3 2 2 4" xfId="8110"/>
    <cellStyle name="Currency 3 3 3 3 2 2 4 2" xfId="15830"/>
    <cellStyle name="Currency 3 3 3 3 2 2 5" xfId="10040"/>
    <cellStyle name="Currency 3 3 3 3 2 3" xfId="3197"/>
    <cellStyle name="Currency 3 3 3 3 2 3 2" xfId="11007"/>
    <cellStyle name="Currency 3 3 3 3 2 4" xfId="5217"/>
    <cellStyle name="Currency 3 3 3 3 2 4 2" xfId="12937"/>
    <cellStyle name="Currency 3 3 3 3 2 5" xfId="7147"/>
    <cellStyle name="Currency 3 3 3 3 2 5 2" xfId="14867"/>
    <cellStyle name="Currency 3 3 3 3 2 6" xfId="9077"/>
    <cellStyle name="Currency 3 3 3 3 3" xfId="1746"/>
    <cellStyle name="Currency 3 3 3 3 3 2" xfId="3679"/>
    <cellStyle name="Currency 3 3 3 3 3 2 2" xfId="11489"/>
    <cellStyle name="Currency 3 3 3 3 3 3" xfId="5699"/>
    <cellStyle name="Currency 3 3 3 3 3 3 2" xfId="13419"/>
    <cellStyle name="Currency 3 3 3 3 3 4" xfId="7629"/>
    <cellStyle name="Currency 3 3 3 3 3 4 2" xfId="15349"/>
    <cellStyle name="Currency 3 3 3 3 3 5" xfId="9559"/>
    <cellStyle name="Currency 3 3 3 3 4" xfId="2715"/>
    <cellStyle name="Currency 3 3 3 3 4 2" xfId="10525"/>
    <cellStyle name="Currency 3 3 3 3 5" xfId="4735"/>
    <cellStyle name="Currency 3 3 3 3 5 2" xfId="12455"/>
    <cellStyle name="Currency 3 3 3 3 6" xfId="6665"/>
    <cellStyle name="Currency 3 3 3 3 6 2" xfId="14385"/>
    <cellStyle name="Currency 3 3 3 3 7" xfId="8595"/>
    <cellStyle name="Currency 3 3 3 4" xfId="919"/>
    <cellStyle name="Currency 3 3 3 4 2" xfId="1907"/>
    <cellStyle name="Currency 3 3 3 4 2 2" xfId="3840"/>
    <cellStyle name="Currency 3 3 3 4 2 2 2" xfId="11650"/>
    <cellStyle name="Currency 3 3 3 4 2 3" xfId="5860"/>
    <cellStyle name="Currency 3 3 3 4 2 3 2" xfId="13580"/>
    <cellStyle name="Currency 3 3 3 4 2 4" xfId="7790"/>
    <cellStyle name="Currency 3 3 3 4 2 4 2" xfId="15510"/>
    <cellStyle name="Currency 3 3 3 4 2 5" xfId="9720"/>
    <cellStyle name="Currency 3 3 3 4 3" xfId="2876"/>
    <cellStyle name="Currency 3 3 3 4 3 2" xfId="10686"/>
    <cellStyle name="Currency 3 3 3 4 4" xfId="4896"/>
    <cellStyle name="Currency 3 3 3 4 4 2" xfId="12616"/>
    <cellStyle name="Currency 3 3 3 4 5" xfId="6826"/>
    <cellStyle name="Currency 3 3 3 4 5 2" xfId="14546"/>
    <cellStyle name="Currency 3 3 3 4 6" xfId="8756"/>
    <cellStyle name="Currency 3 3 3 5" xfId="1425"/>
    <cellStyle name="Currency 3 3 3 5 2" xfId="3358"/>
    <cellStyle name="Currency 3 3 3 5 2 2" xfId="11168"/>
    <cellStyle name="Currency 3 3 3 5 3" xfId="5378"/>
    <cellStyle name="Currency 3 3 3 5 3 2" xfId="13098"/>
    <cellStyle name="Currency 3 3 3 5 4" xfId="7308"/>
    <cellStyle name="Currency 3 3 3 5 4 2" xfId="15028"/>
    <cellStyle name="Currency 3 3 3 5 5" xfId="9238"/>
    <cellStyle name="Currency 3 3 3 6" xfId="2394"/>
    <cellStyle name="Currency 3 3 3 6 2" xfId="10204"/>
    <cellStyle name="Currency 3 3 3 7" xfId="4414"/>
    <cellStyle name="Currency 3 3 3 7 2" xfId="12134"/>
    <cellStyle name="Currency 3 3 3 8" xfId="6344"/>
    <cellStyle name="Currency 3 3 3 8 2" xfId="14064"/>
    <cellStyle name="Currency 3 3 3 9" xfId="8274"/>
    <cellStyle name="Currency 3 3 4" xfId="451"/>
    <cellStyle name="Currency 3 3 4 2" xfId="999"/>
    <cellStyle name="Currency 3 3 4 2 2" xfId="1987"/>
    <cellStyle name="Currency 3 3 4 2 2 2" xfId="3920"/>
    <cellStyle name="Currency 3 3 4 2 2 2 2" xfId="11730"/>
    <cellStyle name="Currency 3 3 4 2 2 3" xfId="5940"/>
    <cellStyle name="Currency 3 3 4 2 2 3 2" xfId="13660"/>
    <cellStyle name="Currency 3 3 4 2 2 4" xfId="7870"/>
    <cellStyle name="Currency 3 3 4 2 2 4 2" xfId="15590"/>
    <cellStyle name="Currency 3 3 4 2 2 5" xfId="9800"/>
    <cellStyle name="Currency 3 3 4 2 3" xfId="2956"/>
    <cellStyle name="Currency 3 3 4 2 3 2" xfId="10766"/>
    <cellStyle name="Currency 3 3 4 2 4" xfId="4976"/>
    <cellStyle name="Currency 3 3 4 2 4 2" xfId="12696"/>
    <cellStyle name="Currency 3 3 4 2 5" xfId="6906"/>
    <cellStyle name="Currency 3 3 4 2 5 2" xfId="14626"/>
    <cellStyle name="Currency 3 3 4 2 6" xfId="8836"/>
    <cellStyle name="Currency 3 3 4 3" xfId="1505"/>
    <cellStyle name="Currency 3 3 4 3 2" xfId="3438"/>
    <cellStyle name="Currency 3 3 4 3 2 2" xfId="11248"/>
    <cellStyle name="Currency 3 3 4 3 3" xfId="5458"/>
    <cellStyle name="Currency 3 3 4 3 3 2" xfId="13178"/>
    <cellStyle name="Currency 3 3 4 3 4" xfId="7388"/>
    <cellStyle name="Currency 3 3 4 3 4 2" xfId="15108"/>
    <cellStyle name="Currency 3 3 4 3 5" xfId="9318"/>
    <cellStyle name="Currency 3 3 4 4" xfId="2474"/>
    <cellStyle name="Currency 3 3 4 4 2" xfId="10284"/>
    <cellStyle name="Currency 3 3 4 5" xfId="4494"/>
    <cellStyle name="Currency 3 3 4 5 2" xfId="12214"/>
    <cellStyle name="Currency 3 3 4 6" xfId="6424"/>
    <cellStyle name="Currency 3 3 4 6 2" xfId="14144"/>
    <cellStyle name="Currency 3 3 4 7" xfId="8354"/>
    <cellStyle name="Currency 3 3 5" xfId="613"/>
    <cellStyle name="Currency 3 3 5 2" xfId="1160"/>
    <cellStyle name="Currency 3 3 5 2 2" xfId="2147"/>
    <cellStyle name="Currency 3 3 5 2 2 2" xfId="4080"/>
    <cellStyle name="Currency 3 3 5 2 2 2 2" xfId="11890"/>
    <cellStyle name="Currency 3 3 5 2 2 3" xfId="6100"/>
    <cellStyle name="Currency 3 3 5 2 2 3 2" xfId="13820"/>
    <cellStyle name="Currency 3 3 5 2 2 4" xfId="8030"/>
    <cellStyle name="Currency 3 3 5 2 2 4 2" xfId="15750"/>
    <cellStyle name="Currency 3 3 5 2 2 5" xfId="9960"/>
    <cellStyle name="Currency 3 3 5 2 3" xfId="3117"/>
    <cellStyle name="Currency 3 3 5 2 3 2" xfId="10927"/>
    <cellStyle name="Currency 3 3 5 2 4" xfId="5137"/>
    <cellStyle name="Currency 3 3 5 2 4 2" xfId="12857"/>
    <cellStyle name="Currency 3 3 5 2 5" xfId="7067"/>
    <cellStyle name="Currency 3 3 5 2 5 2" xfId="14787"/>
    <cellStyle name="Currency 3 3 5 2 6" xfId="8997"/>
    <cellStyle name="Currency 3 3 5 3" xfId="1666"/>
    <cellStyle name="Currency 3 3 5 3 2" xfId="3599"/>
    <cellStyle name="Currency 3 3 5 3 2 2" xfId="11409"/>
    <cellStyle name="Currency 3 3 5 3 3" xfId="5619"/>
    <cellStyle name="Currency 3 3 5 3 3 2" xfId="13339"/>
    <cellStyle name="Currency 3 3 5 3 4" xfId="7549"/>
    <cellStyle name="Currency 3 3 5 3 4 2" xfId="15269"/>
    <cellStyle name="Currency 3 3 5 3 5" xfId="9479"/>
    <cellStyle name="Currency 3 3 5 4" xfId="2635"/>
    <cellStyle name="Currency 3 3 5 4 2" xfId="10445"/>
    <cellStyle name="Currency 3 3 5 5" xfId="4655"/>
    <cellStyle name="Currency 3 3 5 5 2" xfId="12375"/>
    <cellStyle name="Currency 3 3 5 6" xfId="6585"/>
    <cellStyle name="Currency 3 3 5 6 2" xfId="14305"/>
    <cellStyle name="Currency 3 3 5 7" xfId="8515"/>
    <cellStyle name="Currency 3 3 6" xfId="831"/>
    <cellStyle name="Currency 3 3 6 2" xfId="1827"/>
    <cellStyle name="Currency 3 3 6 2 2" xfId="3760"/>
    <cellStyle name="Currency 3 3 6 2 2 2" xfId="11570"/>
    <cellStyle name="Currency 3 3 6 2 3" xfId="5780"/>
    <cellStyle name="Currency 3 3 6 2 3 2" xfId="13500"/>
    <cellStyle name="Currency 3 3 6 2 4" xfId="7710"/>
    <cellStyle name="Currency 3 3 6 2 4 2" xfId="15430"/>
    <cellStyle name="Currency 3 3 6 2 5" xfId="9640"/>
    <cellStyle name="Currency 3 3 6 3" xfId="2796"/>
    <cellStyle name="Currency 3 3 6 3 2" xfId="10606"/>
    <cellStyle name="Currency 3 3 6 4" xfId="4816"/>
    <cellStyle name="Currency 3 3 6 4 2" xfId="12536"/>
    <cellStyle name="Currency 3 3 6 5" xfId="6746"/>
    <cellStyle name="Currency 3 3 6 5 2" xfId="14466"/>
    <cellStyle name="Currency 3 3 6 6" xfId="8676"/>
    <cellStyle name="Currency 3 3 7" xfId="1345"/>
    <cellStyle name="Currency 3 3 7 2" xfId="3278"/>
    <cellStyle name="Currency 3 3 7 2 2" xfId="11088"/>
    <cellStyle name="Currency 3 3 7 3" xfId="5298"/>
    <cellStyle name="Currency 3 3 7 3 2" xfId="13018"/>
    <cellStyle name="Currency 3 3 7 4" xfId="7228"/>
    <cellStyle name="Currency 3 3 7 4 2" xfId="14948"/>
    <cellStyle name="Currency 3 3 7 5" xfId="9158"/>
    <cellStyle name="Currency 3 3 8" xfId="2314"/>
    <cellStyle name="Currency 3 3 8 2" xfId="10124"/>
    <cellStyle name="Currency 3 3 9" xfId="4334"/>
    <cellStyle name="Currency 3 3 9 2" xfId="12054"/>
    <cellStyle name="Currency 3 4" xfId="311"/>
    <cellStyle name="Currency 3 4 10" xfId="8214"/>
    <cellStyle name="Currency 3 4 2" xfId="391"/>
    <cellStyle name="Currency 3 4 2 2" xfId="551"/>
    <cellStyle name="Currency 3 4 2 2 2" xfId="1099"/>
    <cellStyle name="Currency 3 4 2 2 2 2" xfId="2087"/>
    <cellStyle name="Currency 3 4 2 2 2 2 2" xfId="4020"/>
    <cellStyle name="Currency 3 4 2 2 2 2 2 2" xfId="11830"/>
    <cellStyle name="Currency 3 4 2 2 2 2 3" xfId="6040"/>
    <cellStyle name="Currency 3 4 2 2 2 2 3 2" xfId="13760"/>
    <cellStyle name="Currency 3 4 2 2 2 2 4" xfId="7970"/>
    <cellStyle name="Currency 3 4 2 2 2 2 4 2" xfId="15690"/>
    <cellStyle name="Currency 3 4 2 2 2 2 5" xfId="9900"/>
    <cellStyle name="Currency 3 4 2 2 2 3" xfId="3056"/>
    <cellStyle name="Currency 3 4 2 2 2 3 2" xfId="10866"/>
    <cellStyle name="Currency 3 4 2 2 2 4" xfId="5076"/>
    <cellStyle name="Currency 3 4 2 2 2 4 2" xfId="12796"/>
    <cellStyle name="Currency 3 4 2 2 2 5" xfId="7006"/>
    <cellStyle name="Currency 3 4 2 2 2 5 2" xfId="14726"/>
    <cellStyle name="Currency 3 4 2 2 2 6" xfId="8936"/>
    <cellStyle name="Currency 3 4 2 2 3" xfId="1605"/>
    <cellStyle name="Currency 3 4 2 2 3 2" xfId="3538"/>
    <cellStyle name="Currency 3 4 2 2 3 2 2" xfId="11348"/>
    <cellStyle name="Currency 3 4 2 2 3 3" xfId="5558"/>
    <cellStyle name="Currency 3 4 2 2 3 3 2" xfId="13278"/>
    <cellStyle name="Currency 3 4 2 2 3 4" xfId="7488"/>
    <cellStyle name="Currency 3 4 2 2 3 4 2" xfId="15208"/>
    <cellStyle name="Currency 3 4 2 2 3 5" xfId="9418"/>
    <cellStyle name="Currency 3 4 2 2 4" xfId="2574"/>
    <cellStyle name="Currency 3 4 2 2 4 2" xfId="10384"/>
    <cellStyle name="Currency 3 4 2 2 5" xfId="4594"/>
    <cellStyle name="Currency 3 4 2 2 5 2" xfId="12314"/>
    <cellStyle name="Currency 3 4 2 2 6" xfId="6524"/>
    <cellStyle name="Currency 3 4 2 2 6 2" xfId="14244"/>
    <cellStyle name="Currency 3 4 2 2 7" xfId="8454"/>
    <cellStyle name="Currency 3 4 2 3" xfId="713"/>
    <cellStyle name="Currency 3 4 2 3 2" xfId="1260"/>
    <cellStyle name="Currency 3 4 2 3 2 2" xfId="2247"/>
    <cellStyle name="Currency 3 4 2 3 2 2 2" xfId="4180"/>
    <cellStyle name="Currency 3 4 2 3 2 2 2 2" xfId="11990"/>
    <cellStyle name="Currency 3 4 2 3 2 2 3" xfId="6200"/>
    <cellStyle name="Currency 3 4 2 3 2 2 3 2" xfId="13920"/>
    <cellStyle name="Currency 3 4 2 3 2 2 4" xfId="8130"/>
    <cellStyle name="Currency 3 4 2 3 2 2 4 2" xfId="15850"/>
    <cellStyle name="Currency 3 4 2 3 2 2 5" xfId="10060"/>
    <cellStyle name="Currency 3 4 2 3 2 3" xfId="3217"/>
    <cellStyle name="Currency 3 4 2 3 2 3 2" xfId="11027"/>
    <cellStyle name="Currency 3 4 2 3 2 4" xfId="5237"/>
    <cellStyle name="Currency 3 4 2 3 2 4 2" xfId="12957"/>
    <cellStyle name="Currency 3 4 2 3 2 5" xfId="7167"/>
    <cellStyle name="Currency 3 4 2 3 2 5 2" xfId="14887"/>
    <cellStyle name="Currency 3 4 2 3 2 6" xfId="9097"/>
    <cellStyle name="Currency 3 4 2 3 3" xfId="1766"/>
    <cellStyle name="Currency 3 4 2 3 3 2" xfId="3699"/>
    <cellStyle name="Currency 3 4 2 3 3 2 2" xfId="11509"/>
    <cellStyle name="Currency 3 4 2 3 3 3" xfId="5719"/>
    <cellStyle name="Currency 3 4 2 3 3 3 2" xfId="13439"/>
    <cellStyle name="Currency 3 4 2 3 3 4" xfId="7649"/>
    <cellStyle name="Currency 3 4 2 3 3 4 2" xfId="15369"/>
    <cellStyle name="Currency 3 4 2 3 3 5" xfId="9579"/>
    <cellStyle name="Currency 3 4 2 3 4" xfId="2735"/>
    <cellStyle name="Currency 3 4 2 3 4 2" xfId="10545"/>
    <cellStyle name="Currency 3 4 2 3 5" xfId="4755"/>
    <cellStyle name="Currency 3 4 2 3 5 2" xfId="12475"/>
    <cellStyle name="Currency 3 4 2 3 6" xfId="6685"/>
    <cellStyle name="Currency 3 4 2 3 6 2" xfId="14405"/>
    <cellStyle name="Currency 3 4 2 3 7" xfId="8615"/>
    <cellStyle name="Currency 3 4 2 4" xfId="939"/>
    <cellStyle name="Currency 3 4 2 4 2" xfId="1927"/>
    <cellStyle name="Currency 3 4 2 4 2 2" xfId="3860"/>
    <cellStyle name="Currency 3 4 2 4 2 2 2" xfId="11670"/>
    <cellStyle name="Currency 3 4 2 4 2 3" xfId="5880"/>
    <cellStyle name="Currency 3 4 2 4 2 3 2" xfId="13600"/>
    <cellStyle name="Currency 3 4 2 4 2 4" xfId="7810"/>
    <cellStyle name="Currency 3 4 2 4 2 4 2" xfId="15530"/>
    <cellStyle name="Currency 3 4 2 4 2 5" xfId="9740"/>
    <cellStyle name="Currency 3 4 2 4 3" xfId="2896"/>
    <cellStyle name="Currency 3 4 2 4 3 2" xfId="10706"/>
    <cellStyle name="Currency 3 4 2 4 4" xfId="4916"/>
    <cellStyle name="Currency 3 4 2 4 4 2" xfId="12636"/>
    <cellStyle name="Currency 3 4 2 4 5" xfId="6846"/>
    <cellStyle name="Currency 3 4 2 4 5 2" xfId="14566"/>
    <cellStyle name="Currency 3 4 2 4 6" xfId="8776"/>
    <cellStyle name="Currency 3 4 2 5" xfId="1445"/>
    <cellStyle name="Currency 3 4 2 5 2" xfId="3378"/>
    <cellStyle name="Currency 3 4 2 5 2 2" xfId="11188"/>
    <cellStyle name="Currency 3 4 2 5 3" xfId="5398"/>
    <cellStyle name="Currency 3 4 2 5 3 2" xfId="13118"/>
    <cellStyle name="Currency 3 4 2 5 4" xfId="7328"/>
    <cellStyle name="Currency 3 4 2 5 4 2" xfId="15048"/>
    <cellStyle name="Currency 3 4 2 5 5" xfId="9258"/>
    <cellStyle name="Currency 3 4 2 6" xfId="2414"/>
    <cellStyle name="Currency 3 4 2 6 2" xfId="10224"/>
    <cellStyle name="Currency 3 4 2 7" xfId="4434"/>
    <cellStyle name="Currency 3 4 2 7 2" xfId="12154"/>
    <cellStyle name="Currency 3 4 2 8" xfId="6364"/>
    <cellStyle name="Currency 3 4 2 8 2" xfId="14084"/>
    <cellStyle name="Currency 3 4 2 9" xfId="8294"/>
    <cellStyle name="Currency 3 4 3" xfId="471"/>
    <cellStyle name="Currency 3 4 3 2" xfId="1019"/>
    <cellStyle name="Currency 3 4 3 2 2" xfId="2007"/>
    <cellStyle name="Currency 3 4 3 2 2 2" xfId="3940"/>
    <cellStyle name="Currency 3 4 3 2 2 2 2" xfId="11750"/>
    <cellStyle name="Currency 3 4 3 2 2 3" xfId="5960"/>
    <cellStyle name="Currency 3 4 3 2 2 3 2" xfId="13680"/>
    <cellStyle name="Currency 3 4 3 2 2 4" xfId="7890"/>
    <cellStyle name="Currency 3 4 3 2 2 4 2" xfId="15610"/>
    <cellStyle name="Currency 3 4 3 2 2 5" xfId="9820"/>
    <cellStyle name="Currency 3 4 3 2 3" xfId="2976"/>
    <cellStyle name="Currency 3 4 3 2 3 2" xfId="10786"/>
    <cellStyle name="Currency 3 4 3 2 4" xfId="4996"/>
    <cellStyle name="Currency 3 4 3 2 4 2" xfId="12716"/>
    <cellStyle name="Currency 3 4 3 2 5" xfId="6926"/>
    <cellStyle name="Currency 3 4 3 2 5 2" xfId="14646"/>
    <cellStyle name="Currency 3 4 3 2 6" xfId="8856"/>
    <cellStyle name="Currency 3 4 3 3" xfId="1525"/>
    <cellStyle name="Currency 3 4 3 3 2" xfId="3458"/>
    <cellStyle name="Currency 3 4 3 3 2 2" xfId="11268"/>
    <cellStyle name="Currency 3 4 3 3 3" xfId="5478"/>
    <cellStyle name="Currency 3 4 3 3 3 2" xfId="13198"/>
    <cellStyle name="Currency 3 4 3 3 4" xfId="7408"/>
    <cellStyle name="Currency 3 4 3 3 4 2" xfId="15128"/>
    <cellStyle name="Currency 3 4 3 3 5" xfId="9338"/>
    <cellStyle name="Currency 3 4 3 4" xfId="2494"/>
    <cellStyle name="Currency 3 4 3 4 2" xfId="10304"/>
    <cellStyle name="Currency 3 4 3 5" xfId="4514"/>
    <cellStyle name="Currency 3 4 3 5 2" xfId="12234"/>
    <cellStyle name="Currency 3 4 3 6" xfId="6444"/>
    <cellStyle name="Currency 3 4 3 6 2" xfId="14164"/>
    <cellStyle name="Currency 3 4 3 7" xfId="8374"/>
    <cellStyle name="Currency 3 4 4" xfId="633"/>
    <cellStyle name="Currency 3 4 4 2" xfId="1180"/>
    <cellStyle name="Currency 3 4 4 2 2" xfId="2167"/>
    <cellStyle name="Currency 3 4 4 2 2 2" xfId="4100"/>
    <cellStyle name="Currency 3 4 4 2 2 2 2" xfId="11910"/>
    <cellStyle name="Currency 3 4 4 2 2 3" xfId="6120"/>
    <cellStyle name="Currency 3 4 4 2 2 3 2" xfId="13840"/>
    <cellStyle name="Currency 3 4 4 2 2 4" xfId="8050"/>
    <cellStyle name="Currency 3 4 4 2 2 4 2" xfId="15770"/>
    <cellStyle name="Currency 3 4 4 2 2 5" xfId="9980"/>
    <cellStyle name="Currency 3 4 4 2 3" xfId="3137"/>
    <cellStyle name="Currency 3 4 4 2 3 2" xfId="10947"/>
    <cellStyle name="Currency 3 4 4 2 4" xfId="5157"/>
    <cellStyle name="Currency 3 4 4 2 4 2" xfId="12877"/>
    <cellStyle name="Currency 3 4 4 2 5" xfId="7087"/>
    <cellStyle name="Currency 3 4 4 2 5 2" xfId="14807"/>
    <cellStyle name="Currency 3 4 4 2 6" xfId="9017"/>
    <cellStyle name="Currency 3 4 4 3" xfId="1686"/>
    <cellStyle name="Currency 3 4 4 3 2" xfId="3619"/>
    <cellStyle name="Currency 3 4 4 3 2 2" xfId="11429"/>
    <cellStyle name="Currency 3 4 4 3 3" xfId="5639"/>
    <cellStyle name="Currency 3 4 4 3 3 2" xfId="13359"/>
    <cellStyle name="Currency 3 4 4 3 4" xfId="7569"/>
    <cellStyle name="Currency 3 4 4 3 4 2" xfId="15289"/>
    <cellStyle name="Currency 3 4 4 3 5" xfId="9499"/>
    <cellStyle name="Currency 3 4 4 4" xfId="2655"/>
    <cellStyle name="Currency 3 4 4 4 2" xfId="10465"/>
    <cellStyle name="Currency 3 4 4 5" xfId="4675"/>
    <cellStyle name="Currency 3 4 4 5 2" xfId="12395"/>
    <cellStyle name="Currency 3 4 4 6" xfId="6605"/>
    <cellStyle name="Currency 3 4 4 6 2" xfId="14325"/>
    <cellStyle name="Currency 3 4 4 7" xfId="8535"/>
    <cellStyle name="Currency 3 4 5" xfId="859"/>
    <cellStyle name="Currency 3 4 5 2" xfId="1847"/>
    <cellStyle name="Currency 3 4 5 2 2" xfId="3780"/>
    <cellStyle name="Currency 3 4 5 2 2 2" xfId="11590"/>
    <cellStyle name="Currency 3 4 5 2 3" xfId="5800"/>
    <cellStyle name="Currency 3 4 5 2 3 2" xfId="13520"/>
    <cellStyle name="Currency 3 4 5 2 4" xfId="7730"/>
    <cellStyle name="Currency 3 4 5 2 4 2" xfId="15450"/>
    <cellStyle name="Currency 3 4 5 2 5" xfId="9660"/>
    <cellStyle name="Currency 3 4 5 3" xfId="2816"/>
    <cellStyle name="Currency 3 4 5 3 2" xfId="10626"/>
    <cellStyle name="Currency 3 4 5 4" xfId="4836"/>
    <cellStyle name="Currency 3 4 5 4 2" xfId="12556"/>
    <cellStyle name="Currency 3 4 5 5" xfId="6766"/>
    <cellStyle name="Currency 3 4 5 5 2" xfId="14486"/>
    <cellStyle name="Currency 3 4 5 6" xfId="8696"/>
    <cellStyle name="Currency 3 4 6" xfId="1365"/>
    <cellStyle name="Currency 3 4 6 2" xfId="3298"/>
    <cellStyle name="Currency 3 4 6 2 2" xfId="11108"/>
    <cellStyle name="Currency 3 4 6 3" xfId="5318"/>
    <cellStyle name="Currency 3 4 6 3 2" xfId="13038"/>
    <cellStyle name="Currency 3 4 6 4" xfId="7248"/>
    <cellStyle name="Currency 3 4 6 4 2" xfId="14968"/>
    <cellStyle name="Currency 3 4 6 5" xfId="9178"/>
    <cellStyle name="Currency 3 4 7" xfId="2334"/>
    <cellStyle name="Currency 3 4 7 2" xfId="10144"/>
    <cellStyle name="Currency 3 4 8" xfId="4354"/>
    <cellStyle name="Currency 3 4 8 2" xfId="12074"/>
    <cellStyle name="Currency 3 4 9" xfId="6284"/>
    <cellStyle name="Currency 3 4 9 2" xfId="14004"/>
    <cellStyle name="Currency 3 5" xfId="351"/>
    <cellStyle name="Currency 3 5 2" xfId="511"/>
    <cellStyle name="Currency 3 5 2 2" xfId="1059"/>
    <cellStyle name="Currency 3 5 2 2 2" xfId="2047"/>
    <cellStyle name="Currency 3 5 2 2 2 2" xfId="3980"/>
    <cellStyle name="Currency 3 5 2 2 2 2 2" xfId="11790"/>
    <cellStyle name="Currency 3 5 2 2 2 3" xfId="6000"/>
    <cellStyle name="Currency 3 5 2 2 2 3 2" xfId="13720"/>
    <cellStyle name="Currency 3 5 2 2 2 4" xfId="7930"/>
    <cellStyle name="Currency 3 5 2 2 2 4 2" xfId="15650"/>
    <cellStyle name="Currency 3 5 2 2 2 5" xfId="9860"/>
    <cellStyle name="Currency 3 5 2 2 3" xfId="3016"/>
    <cellStyle name="Currency 3 5 2 2 3 2" xfId="10826"/>
    <cellStyle name="Currency 3 5 2 2 4" xfId="5036"/>
    <cellStyle name="Currency 3 5 2 2 4 2" xfId="12756"/>
    <cellStyle name="Currency 3 5 2 2 5" xfId="6966"/>
    <cellStyle name="Currency 3 5 2 2 5 2" xfId="14686"/>
    <cellStyle name="Currency 3 5 2 2 6" xfId="8896"/>
    <cellStyle name="Currency 3 5 2 3" xfId="1565"/>
    <cellStyle name="Currency 3 5 2 3 2" xfId="3498"/>
    <cellStyle name="Currency 3 5 2 3 2 2" xfId="11308"/>
    <cellStyle name="Currency 3 5 2 3 3" xfId="5518"/>
    <cellStyle name="Currency 3 5 2 3 3 2" xfId="13238"/>
    <cellStyle name="Currency 3 5 2 3 4" xfId="7448"/>
    <cellStyle name="Currency 3 5 2 3 4 2" xfId="15168"/>
    <cellStyle name="Currency 3 5 2 3 5" xfId="9378"/>
    <cellStyle name="Currency 3 5 2 4" xfId="2534"/>
    <cellStyle name="Currency 3 5 2 4 2" xfId="10344"/>
    <cellStyle name="Currency 3 5 2 5" xfId="4554"/>
    <cellStyle name="Currency 3 5 2 5 2" xfId="12274"/>
    <cellStyle name="Currency 3 5 2 6" xfId="6484"/>
    <cellStyle name="Currency 3 5 2 6 2" xfId="14204"/>
    <cellStyle name="Currency 3 5 2 7" xfId="8414"/>
    <cellStyle name="Currency 3 5 3" xfId="673"/>
    <cellStyle name="Currency 3 5 3 2" xfId="1220"/>
    <cellStyle name="Currency 3 5 3 2 2" xfId="2207"/>
    <cellStyle name="Currency 3 5 3 2 2 2" xfId="4140"/>
    <cellStyle name="Currency 3 5 3 2 2 2 2" xfId="11950"/>
    <cellStyle name="Currency 3 5 3 2 2 3" xfId="6160"/>
    <cellStyle name="Currency 3 5 3 2 2 3 2" xfId="13880"/>
    <cellStyle name="Currency 3 5 3 2 2 4" xfId="8090"/>
    <cellStyle name="Currency 3 5 3 2 2 4 2" xfId="15810"/>
    <cellStyle name="Currency 3 5 3 2 2 5" xfId="10020"/>
    <cellStyle name="Currency 3 5 3 2 3" xfId="3177"/>
    <cellStyle name="Currency 3 5 3 2 3 2" xfId="10987"/>
    <cellStyle name="Currency 3 5 3 2 4" xfId="5197"/>
    <cellStyle name="Currency 3 5 3 2 4 2" xfId="12917"/>
    <cellStyle name="Currency 3 5 3 2 5" xfId="7127"/>
    <cellStyle name="Currency 3 5 3 2 5 2" xfId="14847"/>
    <cellStyle name="Currency 3 5 3 2 6" xfId="9057"/>
    <cellStyle name="Currency 3 5 3 3" xfId="1726"/>
    <cellStyle name="Currency 3 5 3 3 2" xfId="3659"/>
    <cellStyle name="Currency 3 5 3 3 2 2" xfId="11469"/>
    <cellStyle name="Currency 3 5 3 3 3" xfId="5679"/>
    <cellStyle name="Currency 3 5 3 3 3 2" xfId="13399"/>
    <cellStyle name="Currency 3 5 3 3 4" xfId="7609"/>
    <cellStyle name="Currency 3 5 3 3 4 2" xfId="15329"/>
    <cellStyle name="Currency 3 5 3 3 5" xfId="9539"/>
    <cellStyle name="Currency 3 5 3 4" xfId="2695"/>
    <cellStyle name="Currency 3 5 3 4 2" xfId="10505"/>
    <cellStyle name="Currency 3 5 3 5" xfId="4715"/>
    <cellStyle name="Currency 3 5 3 5 2" xfId="12435"/>
    <cellStyle name="Currency 3 5 3 6" xfId="6645"/>
    <cellStyle name="Currency 3 5 3 6 2" xfId="14365"/>
    <cellStyle name="Currency 3 5 3 7" xfId="8575"/>
    <cellStyle name="Currency 3 5 4" xfId="899"/>
    <cellStyle name="Currency 3 5 4 2" xfId="1887"/>
    <cellStyle name="Currency 3 5 4 2 2" xfId="3820"/>
    <cellStyle name="Currency 3 5 4 2 2 2" xfId="11630"/>
    <cellStyle name="Currency 3 5 4 2 3" xfId="5840"/>
    <cellStyle name="Currency 3 5 4 2 3 2" xfId="13560"/>
    <cellStyle name="Currency 3 5 4 2 4" xfId="7770"/>
    <cellStyle name="Currency 3 5 4 2 4 2" xfId="15490"/>
    <cellStyle name="Currency 3 5 4 2 5" xfId="9700"/>
    <cellStyle name="Currency 3 5 4 3" xfId="2856"/>
    <cellStyle name="Currency 3 5 4 3 2" xfId="10666"/>
    <cellStyle name="Currency 3 5 4 4" xfId="4876"/>
    <cellStyle name="Currency 3 5 4 4 2" xfId="12596"/>
    <cellStyle name="Currency 3 5 4 5" xfId="6806"/>
    <cellStyle name="Currency 3 5 4 5 2" xfId="14526"/>
    <cellStyle name="Currency 3 5 4 6" xfId="8736"/>
    <cellStyle name="Currency 3 5 5" xfId="1405"/>
    <cellStyle name="Currency 3 5 5 2" xfId="3338"/>
    <cellStyle name="Currency 3 5 5 2 2" xfId="11148"/>
    <cellStyle name="Currency 3 5 5 3" xfId="5358"/>
    <cellStyle name="Currency 3 5 5 3 2" xfId="13078"/>
    <cellStyle name="Currency 3 5 5 4" xfId="7288"/>
    <cellStyle name="Currency 3 5 5 4 2" xfId="15008"/>
    <cellStyle name="Currency 3 5 5 5" xfId="9218"/>
    <cellStyle name="Currency 3 5 6" xfId="2374"/>
    <cellStyle name="Currency 3 5 6 2" xfId="10184"/>
    <cellStyle name="Currency 3 5 7" xfId="4394"/>
    <cellStyle name="Currency 3 5 7 2" xfId="12114"/>
    <cellStyle name="Currency 3 5 8" xfId="6324"/>
    <cellStyle name="Currency 3 5 8 2" xfId="14044"/>
    <cellStyle name="Currency 3 5 9" xfId="8254"/>
    <cellStyle name="Currency 3 6" xfId="431"/>
    <cellStyle name="Currency 3 6 2" xfId="979"/>
    <cellStyle name="Currency 3 6 2 2" xfId="1967"/>
    <cellStyle name="Currency 3 6 2 2 2" xfId="3900"/>
    <cellStyle name="Currency 3 6 2 2 2 2" xfId="11710"/>
    <cellStyle name="Currency 3 6 2 2 3" xfId="5920"/>
    <cellStyle name="Currency 3 6 2 2 3 2" xfId="13640"/>
    <cellStyle name="Currency 3 6 2 2 4" xfId="7850"/>
    <cellStyle name="Currency 3 6 2 2 4 2" xfId="15570"/>
    <cellStyle name="Currency 3 6 2 2 5" xfId="9780"/>
    <cellStyle name="Currency 3 6 2 3" xfId="2936"/>
    <cellStyle name="Currency 3 6 2 3 2" xfId="10746"/>
    <cellStyle name="Currency 3 6 2 4" xfId="4956"/>
    <cellStyle name="Currency 3 6 2 4 2" xfId="12676"/>
    <cellStyle name="Currency 3 6 2 5" xfId="6886"/>
    <cellStyle name="Currency 3 6 2 5 2" xfId="14606"/>
    <cellStyle name="Currency 3 6 2 6" xfId="8816"/>
    <cellStyle name="Currency 3 6 3" xfId="1485"/>
    <cellStyle name="Currency 3 6 3 2" xfId="3418"/>
    <cellStyle name="Currency 3 6 3 2 2" xfId="11228"/>
    <cellStyle name="Currency 3 6 3 3" xfId="5438"/>
    <cellStyle name="Currency 3 6 3 3 2" xfId="13158"/>
    <cellStyle name="Currency 3 6 3 4" xfId="7368"/>
    <cellStyle name="Currency 3 6 3 4 2" xfId="15088"/>
    <cellStyle name="Currency 3 6 3 5" xfId="9298"/>
    <cellStyle name="Currency 3 6 4" xfId="2454"/>
    <cellStyle name="Currency 3 6 4 2" xfId="10264"/>
    <cellStyle name="Currency 3 6 5" xfId="4474"/>
    <cellStyle name="Currency 3 6 5 2" xfId="12194"/>
    <cellStyle name="Currency 3 6 6" xfId="6404"/>
    <cellStyle name="Currency 3 6 6 2" xfId="14124"/>
    <cellStyle name="Currency 3 6 7" xfId="8334"/>
    <cellStyle name="Currency 3 7" xfId="593"/>
    <cellStyle name="Currency 3 7 2" xfId="1140"/>
    <cellStyle name="Currency 3 7 2 2" xfId="2127"/>
    <cellStyle name="Currency 3 7 2 2 2" xfId="4060"/>
    <cellStyle name="Currency 3 7 2 2 2 2" xfId="11870"/>
    <cellStyle name="Currency 3 7 2 2 3" xfId="6080"/>
    <cellStyle name="Currency 3 7 2 2 3 2" xfId="13800"/>
    <cellStyle name="Currency 3 7 2 2 4" xfId="8010"/>
    <cellStyle name="Currency 3 7 2 2 4 2" xfId="15730"/>
    <cellStyle name="Currency 3 7 2 2 5" xfId="9940"/>
    <cellStyle name="Currency 3 7 2 3" xfId="3097"/>
    <cellStyle name="Currency 3 7 2 3 2" xfId="10907"/>
    <cellStyle name="Currency 3 7 2 4" xfId="5117"/>
    <cellStyle name="Currency 3 7 2 4 2" xfId="12837"/>
    <cellStyle name="Currency 3 7 2 5" xfId="7047"/>
    <cellStyle name="Currency 3 7 2 5 2" xfId="14767"/>
    <cellStyle name="Currency 3 7 2 6" xfId="8977"/>
    <cellStyle name="Currency 3 7 3" xfId="1646"/>
    <cellStyle name="Currency 3 7 3 2" xfId="3579"/>
    <cellStyle name="Currency 3 7 3 2 2" xfId="11389"/>
    <cellStyle name="Currency 3 7 3 3" xfId="5599"/>
    <cellStyle name="Currency 3 7 3 3 2" xfId="13319"/>
    <cellStyle name="Currency 3 7 3 4" xfId="7529"/>
    <cellStyle name="Currency 3 7 3 4 2" xfId="15249"/>
    <cellStyle name="Currency 3 7 3 5" xfId="9459"/>
    <cellStyle name="Currency 3 7 4" xfId="2615"/>
    <cellStyle name="Currency 3 7 4 2" xfId="10425"/>
    <cellStyle name="Currency 3 7 5" xfId="4635"/>
    <cellStyle name="Currency 3 7 5 2" xfId="12355"/>
    <cellStyle name="Currency 3 7 6" xfId="6565"/>
    <cellStyle name="Currency 3 7 6 2" xfId="14285"/>
    <cellStyle name="Currency 3 7 7" xfId="8495"/>
    <cellStyle name="Currency 3 8" xfId="805"/>
    <cellStyle name="Currency 3 8 2" xfId="1807"/>
    <cellStyle name="Currency 3 8 2 2" xfId="3740"/>
    <cellStyle name="Currency 3 8 2 2 2" xfId="11550"/>
    <cellStyle name="Currency 3 8 2 3" xfId="5760"/>
    <cellStyle name="Currency 3 8 2 3 2" xfId="13480"/>
    <cellStyle name="Currency 3 8 2 4" xfId="7690"/>
    <cellStyle name="Currency 3 8 2 4 2" xfId="15410"/>
    <cellStyle name="Currency 3 8 2 5" xfId="9620"/>
    <cellStyle name="Currency 3 8 3" xfId="2776"/>
    <cellStyle name="Currency 3 8 3 2" xfId="10586"/>
    <cellStyle name="Currency 3 8 4" xfId="4796"/>
    <cellStyle name="Currency 3 8 4 2" xfId="12516"/>
    <cellStyle name="Currency 3 8 5" xfId="6726"/>
    <cellStyle name="Currency 3 8 5 2" xfId="14446"/>
    <cellStyle name="Currency 3 8 6" xfId="8656"/>
    <cellStyle name="Currency 3 9" xfId="1325"/>
    <cellStyle name="Currency 3 9 2" xfId="3258"/>
    <cellStyle name="Currency 3 9 2 2" xfId="11068"/>
    <cellStyle name="Currency 3 9 3" xfId="5278"/>
    <cellStyle name="Currency 3 9 3 2" xfId="12998"/>
    <cellStyle name="Currency 3 9 4" xfId="7208"/>
    <cellStyle name="Currency 3 9 4 2" xfId="14928"/>
    <cellStyle name="Currency 3 9 5" xfId="9138"/>
    <cellStyle name="Date" xfId="110"/>
    <cellStyle name="Date 2" xfId="156"/>
    <cellStyle name="Explanatory Text" xfId="16" builtinId="53" customBuiltin="1"/>
    <cellStyle name="Explanatory Text 2" xfId="112"/>
    <cellStyle name="Explanatory Text 2 2" xfId="34753"/>
    <cellStyle name="Explanatory Text 3" xfId="207"/>
    <cellStyle name="Explanatory Text 3 2" xfId="34792"/>
    <cellStyle name="Explanatory Text 4" xfId="293"/>
    <cellStyle name="Explanatory Text 5" xfId="785"/>
    <cellStyle name="Explanatory Text 6" xfId="1313"/>
    <cellStyle name="Explanatory Text 7" xfId="111"/>
    <cellStyle name="Fixed" xfId="113"/>
    <cellStyle name="Fixed 2" xfId="157"/>
    <cellStyle name="Good" xfId="6" builtinId="26" customBuiltin="1"/>
    <cellStyle name="Good 2" xfId="115"/>
    <cellStyle name="Good 3" xfId="208"/>
    <cellStyle name="Good 4" xfId="294"/>
    <cellStyle name="Good 5" xfId="786"/>
    <cellStyle name="Good 6" xfId="1297"/>
    <cellStyle name="Good 7" xfId="114"/>
    <cellStyle name="Heading 1" xfId="2" builtinId="16" customBuiltin="1"/>
    <cellStyle name="Heading 1 2" xfId="117"/>
    <cellStyle name="Heading 1 2 2" xfId="34747"/>
    <cellStyle name="Heading 1 3" xfId="209"/>
    <cellStyle name="Heading 1 3 2" xfId="34793"/>
    <cellStyle name="Heading 1 4" xfId="295"/>
    <cellStyle name="Heading 1 5" xfId="787"/>
    <cellStyle name="Heading 1 6" xfId="850"/>
    <cellStyle name="Heading 1 7" xfId="116"/>
    <cellStyle name="Heading 2" xfId="3" builtinId="17" customBuiltin="1"/>
    <cellStyle name="Heading 2 2" xfId="119"/>
    <cellStyle name="Heading 2 2 2" xfId="34748"/>
    <cellStyle name="Heading 2 3" xfId="210"/>
    <cellStyle name="Heading 2 3 2" xfId="34794"/>
    <cellStyle name="Heading 2 4" xfId="296"/>
    <cellStyle name="Heading 2 5" xfId="788"/>
    <cellStyle name="Heading 2 6" xfId="813"/>
    <cellStyle name="Heading 2 7" xfId="118"/>
    <cellStyle name="Heading 3" xfId="4" builtinId="18" customBuiltin="1"/>
    <cellStyle name="Heading 3 2" xfId="121"/>
    <cellStyle name="Heading 3 2 2" xfId="34749"/>
    <cellStyle name="Heading 3 3" xfId="211"/>
    <cellStyle name="Heading 3 3 2" xfId="34795"/>
    <cellStyle name="Heading 3 4" xfId="297"/>
    <cellStyle name="Heading 3 5" xfId="789"/>
    <cellStyle name="Heading 3 6" xfId="1316"/>
    <cellStyle name="Heading 3 7" xfId="120"/>
    <cellStyle name="Heading 4" xfId="5" builtinId="19" customBuiltin="1"/>
    <cellStyle name="Heading 4 2" xfId="123"/>
    <cellStyle name="Heading 4 2 2" xfId="34750"/>
    <cellStyle name="Heading 4 3" xfId="212"/>
    <cellStyle name="Heading 4 3 2" xfId="34796"/>
    <cellStyle name="Heading 4 4" xfId="298"/>
    <cellStyle name="Heading 4 5" xfId="790"/>
    <cellStyle name="Heading 4 6" xfId="791"/>
    <cellStyle name="Heading 4 7" xfId="122"/>
    <cellStyle name="Heading1" xfId="124"/>
    <cellStyle name="Heading1 2" xfId="158"/>
    <cellStyle name="Heading2" xfId="125"/>
    <cellStyle name="Heading2 2" xfId="159"/>
    <cellStyle name="Hyperlink" xfId="34809" builtinId="8"/>
    <cellStyle name="Hyperlink 2" xfId="16310"/>
    <cellStyle name="Input" xfId="9" builtinId="20" customBuiltin="1"/>
    <cellStyle name="Input 2" xfId="127"/>
    <cellStyle name="Input 2 2" xfId="15941"/>
    <cellStyle name="Input 2 2 10" xfId="24175"/>
    <cellStyle name="Input 2 2 10 2" xfId="33855"/>
    <cellStyle name="Input 2 2 11" xfId="26080"/>
    <cellStyle name="Input 2 2 2" xfId="16022"/>
    <cellStyle name="Input 2 2 2 2" xfId="16202"/>
    <cellStyle name="Input 2 2 2 2 2" xfId="17543"/>
    <cellStyle name="Input 2 2 2 2 2 2" xfId="23103"/>
    <cellStyle name="Input 2 2 2 2 2 2 2" xfId="32783"/>
    <cellStyle name="Input 2 2 2 2 2 3" xfId="20742"/>
    <cellStyle name="Input 2 2 2 2 2 3 2" xfId="30422"/>
    <cellStyle name="Input 2 2 2 2 2 4" xfId="19889"/>
    <cellStyle name="Input 2 2 2 2 2 4 2" xfId="29569"/>
    <cellStyle name="Input 2 2 2 2 2 5" xfId="27025"/>
    <cellStyle name="Input 2 2 2 2 2 6" xfId="27227"/>
    <cellStyle name="Input 2 2 2 2 3" xfId="18224"/>
    <cellStyle name="Input 2 2 2 2 3 2" xfId="23784"/>
    <cellStyle name="Input 2 2 2 2 3 2 2" xfId="33464"/>
    <cellStyle name="Input 2 2 2 2 3 3" xfId="24403"/>
    <cellStyle name="Input 2 2 2 2 3 3 2" xfId="34083"/>
    <cellStyle name="Input 2 2 2 2 3 4" xfId="19687"/>
    <cellStyle name="Input 2 2 2 2 3 4 2" xfId="29367"/>
    <cellStyle name="Input 2 2 2 2 3 5" xfId="27908"/>
    <cellStyle name="Input 2 2 2 2 4" xfId="22279"/>
    <cellStyle name="Input 2 2 2 2 4 2" xfId="31959"/>
    <cellStyle name="Input 2 2 2 2 5" xfId="23975"/>
    <cellStyle name="Input 2 2 2 2 5 2" xfId="33655"/>
    <cellStyle name="Input 2 2 2 2 6" xfId="24242"/>
    <cellStyle name="Input 2 2 2 2 6 2" xfId="33922"/>
    <cellStyle name="Input 2 2 2 2 7" xfId="25650"/>
    <cellStyle name="Input 2 2 2 3" xfId="16539"/>
    <cellStyle name="Input 2 2 2 3 2" xfId="16879"/>
    <cellStyle name="Input 2 2 2 3 2 2" xfId="22432"/>
    <cellStyle name="Input 2 2 2 3 2 2 2" xfId="32112"/>
    <cellStyle name="Input 2 2 2 3 2 3" xfId="21059"/>
    <cellStyle name="Input 2 2 2 3 2 3 2" xfId="30739"/>
    <cellStyle name="Input 2 2 2 3 2 4" xfId="19099"/>
    <cellStyle name="Input 2 2 2 3 2 4 2" xfId="28779"/>
    <cellStyle name="Input 2 2 2 3 2 5" xfId="26414"/>
    <cellStyle name="Input 2 2 2 3 2 6" xfId="25804"/>
    <cellStyle name="Input 2 2 2 3 3" xfId="17988"/>
    <cellStyle name="Input 2 2 2 3 3 2" xfId="23548"/>
    <cellStyle name="Input 2 2 2 3 3 2 2" xfId="33228"/>
    <cellStyle name="Input 2 2 2 3 3 3" xfId="18505"/>
    <cellStyle name="Input 2 2 2 3 3 3 2" xfId="28185"/>
    <cellStyle name="Input 2 2 2 3 3 4" xfId="21396"/>
    <cellStyle name="Input 2 2 2 3 3 4 2" xfId="31076"/>
    <cellStyle name="Input 2 2 2 3 3 5" xfId="27672"/>
    <cellStyle name="Input 2 2 2 3 4" xfId="22043"/>
    <cellStyle name="Input 2 2 2 3 4 2" xfId="31723"/>
    <cellStyle name="Input 2 2 2 3 5" xfId="18695"/>
    <cellStyle name="Input 2 2 2 3 5 2" xfId="28375"/>
    <cellStyle name="Input 2 2 2 3 6" xfId="24066"/>
    <cellStyle name="Input 2 2 2 3 6 2" xfId="33746"/>
    <cellStyle name="Input 2 2 2 3 7" xfId="25457"/>
    <cellStyle name="Input 2 2 2 4" xfId="17182"/>
    <cellStyle name="Input 2 2 2 4 2" xfId="22735"/>
    <cellStyle name="Input 2 2 2 4 2 2" xfId="32415"/>
    <cellStyle name="Input 2 2 2 4 3" xfId="20459"/>
    <cellStyle name="Input 2 2 2 4 3 2" xfId="30139"/>
    <cellStyle name="Input 2 2 2 4 4" xfId="19851"/>
    <cellStyle name="Input 2 2 2 4 4 2" xfId="29531"/>
    <cellStyle name="Input 2 2 2 4 5" xfId="26702"/>
    <cellStyle name="Input 2 2 2 4 6" xfId="27155"/>
    <cellStyle name="Input 2 2 2 5" xfId="17718"/>
    <cellStyle name="Input 2 2 2 5 2" xfId="23278"/>
    <cellStyle name="Input 2 2 2 5 2 2" xfId="32958"/>
    <cellStyle name="Input 2 2 2 5 3" xfId="24555"/>
    <cellStyle name="Input 2 2 2 5 3 2" xfId="34235"/>
    <cellStyle name="Input 2 2 2 5 4" xfId="21137"/>
    <cellStyle name="Input 2 2 2 5 4 2" xfId="30817"/>
    <cellStyle name="Input 2 2 2 5 5" xfId="27402"/>
    <cellStyle name="Input 2 2 2 6" xfId="21769"/>
    <cellStyle name="Input 2 2 2 6 2" xfId="31449"/>
    <cellStyle name="Input 2 2 2 7" xfId="24313"/>
    <cellStyle name="Input 2 2 2 7 2" xfId="33993"/>
    <cellStyle name="Input 2 2 2 8" xfId="21050"/>
    <cellStyle name="Input 2 2 2 8 2" xfId="30730"/>
    <cellStyle name="Input 2 2 2 9" xfId="25703"/>
    <cellStyle name="Input 2 2 3" xfId="16122"/>
    <cellStyle name="Input 2 2 3 2" xfId="16668"/>
    <cellStyle name="Input 2 2 3 2 2" xfId="17470"/>
    <cellStyle name="Input 2 2 3 2 2 2" xfId="23030"/>
    <cellStyle name="Input 2 2 3 2 2 2 2" xfId="32710"/>
    <cellStyle name="Input 2 2 3 2 2 3" xfId="20589"/>
    <cellStyle name="Input 2 2 3 2 2 3 2" xfId="30269"/>
    <cellStyle name="Input 2 2 3 2 2 4" xfId="24912"/>
    <cellStyle name="Input 2 2 3 2 2 4 2" xfId="34592"/>
    <cellStyle name="Input 2 2 3 2 2 5" xfId="26952"/>
    <cellStyle name="Input 2 2 3 2 2 6" xfId="25044"/>
    <cellStyle name="Input 2 2 3 2 3" xfId="18151"/>
    <cellStyle name="Input 2 2 3 2 3 2" xfId="23711"/>
    <cellStyle name="Input 2 2 3 2 3 2 2" xfId="33391"/>
    <cellStyle name="Input 2 2 3 2 3 3" xfId="24369"/>
    <cellStyle name="Input 2 2 3 2 3 3 2" xfId="34049"/>
    <cellStyle name="Input 2 2 3 2 3 4" xfId="24637"/>
    <cellStyle name="Input 2 2 3 2 3 4 2" xfId="34317"/>
    <cellStyle name="Input 2 2 3 2 3 5" xfId="27835"/>
    <cellStyle name="Input 2 2 3 2 4" xfId="22206"/>
    <cellStyle name="Input 2 2 3 2 4 2" xfId="31886"/>
    <cellStyle name="Input 2 2 3 2 5" xfId="18437"/>
    <cellStyle name="Input 2 2 3 2 5 2" xfId="28117"/>
    <cellStyle name="Input 2 2 3 2 6" xfId="21635"/>
    <cellStyle name="Input 2 2 3 2 6 2" xfId="31315"/>
    <cellStyle name="Input 2 2 3 2 7" xfId="25817"/>
    <cellStyle name="Input 2 2 3 3" xfId="16466"/>
    <cellStyle name="Input 2 2 3 3 2" xfId="16944"/>
    <cellStyle name="Input 2 2 3 3 2 2" xfId="22497"/>
    <cellStyle name="Input 2 2 3 3 2 2 2" xfId="32177"/>
    <cellStyle name="Input 2 2 3 3 2 3" xfId="19659"/>
    <cellStyle name="Input 2 2 3 3 2 3 2" xfId="29339"/>
    <cellStyle name="Input 2 2 3 3 2 4" xfId="19771"/>
    <cellStyle name="Input 2 2 3 3 2 4 2" xfId="29451"/>
    <cellStyle name="Input 2 2 3 3 2 5" xfId="26479"/>
    <cellStyle name="Input 2 2 3 3 2 6" xfId="26049"/>
    <cellStyle name="Input 2 2 3 3 3" xfId="17915"/>
    <cellStyle name="Input 2 2 3 3 3 2" xfId="23475"/>
    <cellStyle name="Input 2 2 3 3 3 2 2" xfId="33155"/>
    <cellStyle name="Input 2 2 3 3 3 3" xfId="18566"/>
    <cellStyle name="Input 2 2 3 3 3 3 2" xfId="28246"/>
    <cellStyle name="Input 2 2 3 3 3 4" xfId="21174"/>
    <cellStyle name="Input 2 2 3 3 3 4 2" xfId="30854"/>
    <cellStyle name="Input 2 2 3 3 3 5" xfId="27599"/>
    <cellStyle name="Input 2 2 3 3 4" xfId="21970"/>
    <cellStyle name="Input 2 2 3 3 4 2" xfId="31650"/>
    <cellStyle name="Input 2 2 3 3 5" xfId="19417"/>
    <cellStyle name="Input 2 2 3 3 5 2" xfId="29097"/>
    <cellStyle name="Input 2 2 3 3 6" xfId="18393"/>
    <cellStyle name="Input 2 2 3 3 6 2" xfId="28073"/>
    <cellStyle name="Input 2 2 3 3 7" xfId="26050"/>
    <cellStyle name="Input 2 2 3 4" xfId="17208"/>
    <cellStyle name="Input 2 2 3 4 2" xfId="22761"/>
    <cellStyle name="Input 2 2 3 4 2 2" xfId="32441"/>
    <cellStyle name="Input 2 2 3 4 3" xfId="18572"/>
    <cellStyle name="Input 2 2 3 4 3 2" xfId="28252"/>
    <cellStyle name="Input 2 2 3 4 4" xfId="19053"/>
    <cellStyle name="Input 2 2 3 4 4 2" xfId="28733"/>
    <cellStyle name="Input 2 2 3 4 5" xfId="26723"/>
    <cellStyle name="Input 2 2 3 4 6" xfId="27178"/>
    <cellStyle name="Input 2 2 3 5" xfId="17058"/>
    <cellStyle name="Input 2 2 3 5 2" xfId="22611"/>
    <cellStyle name="Input 2 2 3 5 2 2" xfId="32291"/>
    <cellStyle name="Input 2 2 3 5 3" xfId="18759"/>
    <cellStyle name="Input 2 2 3 5 3 2" xfId="28439"/>
    <cellStyle name="Input 2 2 3 5 4" xfId="20440"/>
    <cellStyle name="Input 2 2 3 5 4 2" xfId="30120"/>
    <cellStyle name="Input 2 2 3 5 5" xfId="25125"/>
    <cellStyle name="Input 2 2 3 6" xfId="21692"/>
    <cellStyle name="Input 2 2 3 6 2" xfId="31372"/>
    <cellStyle name="Input 2 2 3 7" xfId="18470"/>
    <cellStyle name="Input 2 2 3 7 2" xfId="28150"/>
    <cellStyle name="Input 2 2 3 8" xfId="20615"/>
    <cellStyle name="Input 2 2 3 8 2" xfId="30295"/>
    <cellStyle name="Input 2 2 3 9" xfId="25330"/>
    <cellStyle name="Input 2 2 4" xfId="16070"/>
    <cellStyle name="Input 2 2 4 2" xfId="17418"/>
    <cellStyle name="Input 2 2 4 2 2" xfId="22978"/>
    <cellStyle name="Input 2 2 4 2 2 2" xfId="32658"/>
    <cellStyle name="Input 2 2 4 2 3" xfId="18691"/>
    <cellStyle name="Input 2 2 4 2 3 2" xfId="28371"/>
    <cellStyle name="Input 2 2 4 2 4" xfId="21548"/>
    <cellStyle name="Input 2 2 4 2 4 2" xfId="31228"/>
    <cellStyle name="Input 2 2 4 2 5" xfId="26900"/>
    <cellStyle name="Input 2 2 4 2 6" xfId="25740"/>
    <cellStyle name="Input 2 2 4 3" xfId="18099"/>
    <cellStyle name="Input 2 2 4 3 2" xfId="23659"/>
    <cellStyle name="Input 2 2 4 3 2 2" xfId="33339"/>
    <cellStyle name="Input 2 2 4 3 3" xfId="24048"/>
    <cellStyle name="Input 2 2 4 3 3 2" xfId="33728"/>
    <cellStyle name="Input 2 2 4 3 4" xfId="24073"/>
    <cellStyle name="Input 2 2 4 3 4 2" xfId="33753"/>
    <cellStyle name="Input 2 2 4 3 5" xfId="27783"/>
    <cellStyle name="Input 2 2 4 4" xfId="22154"/>
    <cellStyle name="Input 2 2 4 4 2" xfId="31834"/>
    <cellStyle name="Input 2 2 4 5" xfId="20423"/>
    <cellStyle name="Input 2 2 4 5 2" xfId="30103"/>
    <cellStyle name="Input 2 2 4 6" xfId="18361"/>
    <cellStyle name="Input 2 2 4 6 2" xfId="28041"/>
    <cellStyle name="Input 2 2 4 7" xfId="25359"/>
    <cellStyle name="Input 2 2 5" xfId="16414"/>
    <cellStyle name="Input 2 2 5 2" xfId="16909"/>
    <cellStyle name="Input 2 2 5 2 2" xfId="22462"/>
    <cellStyle name="Input 2 2 5 2 2 2" xfId="32142"/>
    <cellStyle name="Input 2 2 5 2 3" xfId="19023"/>
    <cellStyle name="Input 2 2 5 2 3 2" xfId="28703"/>
    <cellStyle name="Input 2 2 5 2 4" xfId="20216"/>
    <cellStyle name="Input 2 2 5 2 4 2" xfId="29896"/>
    <cellStyle name="Input 2 2 5 2 5" xfId="26444"/>
    <cellStyle name="Input 2 2 5 2 6" xfId="25922"/>
    <cellStyle name="Input 2 2 5 3" xfId="17863"/>
    <cellStyle name="Input 2 2 5 3 2" xfId="23423"/>
    <cellStyle name="Input 2 2 5 3 2 2" xfId="33103"/>
    <cellStyle name="Input 2 2 5 3 3" xfId="23950"/>
    <cellStyle name="Input 2 2 5 3 3 2" xfId="33630"/>
    <cellStyle name="Input 2 2 5 3 4" xfId="18743"/>
    <cellStyle name="Input 2 2 5 3 4 2" xfId="28423"/>
    <cellStyle name="Input 2 2 5 3 5" xfId="27547"/>
    <cellStyle name="Input 2 2 5 4" xfId="21918"/>
    <cellStyle name="Input 2 2 5 4 2" xfId="31598"/>
    <cellStyle name="Input 2 2 5 5" xfId="18716"/>
    <cellStyle name="Input 2 2 5 5 2" xfId="28396"/>
    <cellStyle name="Input 2 2 5 6" xfId="19210"/>
    <cellStyle name="Input 2 2 5 6 2" xfId="28890"/>
    <cellStyle name="Input 2 2 5 7" xfId="25305"/>
    <cellStyle name="Input 2 2 6" xfId="17055"/>
    <cellStyle name="Input 2 2 6 2" xfId="22608"/>
    <cellStyle name="Input 2 2 6 2 2" xfId="32288"/>
    <cellStyle name="Input 2 2 6 3" xfId="20020"/>
    <cellStyle name="Input 2 2 6 3 2" xfId="29700"/>
    <cellStyle name="Input 2 2 6 4" xfId="20638"/>
    <cellStyle name="Input 2 2 6 4 2" xfId="30318"/>
    <cellStyle name="Input 2 2 6 5" xfId="26589"/>
    <cellStyle name="Input 2 2 6 6" xfId="25367"/>
    <cellStyle name="Input 2 2 7" xfId="17250"/>
    <cellStyle name="Input 2 2 7 2" xfId="22802"/>
    <cellStyle name="Input 2 2 7 2 2" xfId="32482"/>
    <cellStyle name="Input 2 2 7 3" xfId="24096"/>
    <cellStyle name="Input 2 2 7 3 2" xfId="33776"/>
    <cellStyle name="Input 2 2 7 4" xfId="18591"/>
    <cellStyle name="Input 2 2 7 4 2" xfId="28271"/>
    <cellStyle name="Input 2 2 7 5" xfId="27170"/>
    <cellStyle name="Input 2 2 8" xfId="21639"/>
    <cellStyle name="Input 2 2 8 2" xfId="31319"/>
    <cellStyle name="Input 2 2 9" xfId="21275"/>
    <cellStyle name="Input 2 2 9 2" xfId="30955"/>
    <cellStyle name="Input 2 3" xfId="15985"/>
    <cellStyle name="Input 2 3 10" xfId="25956"/>
    <cellStyle name="Input 2 3 2" xfId="16257"/>
    <cellStyle name="Input 2 3 2 2" xfId="16728"/>
    <cellStyle name="Input 2 3 2 2 2" xfId="17598"/>
    <cellStyle name="Input 2 3 2 2 2 2" xfId="23158"/>
    <cellStyle name="Input 2 3 2 2 2 2 2" xfId="32838"/>
    <cellStyle name="Input 2 3 2 2 2 3" xfId="20752"/>
    <cellStyle name="Input 2 3 2 2 2 3 2" xfId="30432"/>
    <cellStyle name="Input 2 3 2 2 2 4" xfId="18457"/>
    <cellStyle name="Input 2 3 2 2 2 4 2" xfId="28137"/>
    <cellStyle name="Input 2 3 2 2 2 5" xfId="27080"/>
    <cellStyle name="Input 2 3 2 2 2 6" xfId="27282"/>
    <cellStyle name="Input 2 3 2 2 3" xfId="18279"/>
    <cellStyle name="Input 2 3 2 2 3 2" xfId="23839"/>
    <cellStyle name="Input 2 3 2 2 3 2 2" xfId="33519"/>
    <cellStyle name="Input 2 3 2 2 3 3" xfId="24397"/>
    <cellStyle name="Input 2 3 2 2 3 3 2" xfId="34077"/>
    <cellStyle name="Input 2 3 2 2 3 4" xfId="20596"/>
    <cellStyle name="Input 2 3 2 2 3 4 2" xfId="30276"/>
    <cellStyle name="Input 2 3 2 2 3 5" xfId="27963"/>
    <cellStyle name="Input 2 3 2 2 4" xfId="22334"/>
    <cellStyle name="Input 2 3 2 2 4 2" xfId="32014"/>
    <cellStyle name="Input 2 3 2 2 5" xfId="21185"/>
    <cellStyle name="Input 2 3 2 2 5 2" xfId="30865"/>
    <cellStyle name="Input 2 3 2 2 6" xfId="18456"/>
    <cellStyle name="Input 2 3 2 2 6 2" xfId="28136"/>
    <cellStyle name="Input 2 3 2 2 7" xfId="25552"/>
    <cellStyle name="Input 2 3 2 3" xfId="16594"/>
    <cellStyle name="Input 2 3 2 3 2" xfId="17362"/>
    <cellStyle name="Input 2 3 2 3 2 2" xfId="22922"/>
    <cellStyle name="Input 2 3 2 3 2 2 2" xfId="32602"/>
    <cellStyle name="Input 2 3 2 3 2 3" xfId="24024"/>
    <cellStyle name="Input 2 3 2 3 2 3 2" xfId="33704"/>
    <cellStyle name="Input 2 3 2 3 2 4" xfId="19180"/>
    <cellStyle name="Input 2 3 2 3 2 4 2" xfId="28860"/>
    <cellStyle name="Input 2 3 2 3 2 5" xfId="26844"/>
    <cellStyle name="Input 2 3 2 3 2 6" xfId="25225"/>
    <cellStyle name="Input 2 3 2 3 3" xfId="18043"/>
    <cellStyle name="Input 2 3 2 3 3 2" xfId="23603"/>
    <cellStyle name="Input 2 3 2 3 3 2 2" xfId="33283"/>
    <cellStyle name="Input 2 3 2 3 3 3" xfId="21184"/>
    <cellStyle name="Input 2 3 2 3 3 3 2" xfId="30864"/>
    <cellStyle name="Input 2 3 2 3 3 4" xfId="20542"/>
    <cellStyle name="Input 2 3 2 3 3 4 2" xfId="30222"/>
    <cellStyle name="Input 2 3 2 3 3 5" xfId="27727"/>
    <cellStyle name="Input 2 3 2 3 4" xfId="22098"/>
    <cellStyle name="Input 2 3 2 3 4 2" xfId="31778"/>
    <cellStyle name="Input 2 3 2 3 5" xfId="20410"/>
    <cellStyle name="Input 2 3 2 3 5 2" xfId="30090"/>
    <cellStyle name="Input 2 3 2 3 6" xfId="20402"/>
    <cellStyle name="Input 2 3 2 3 6 2" xfId="30082"/>
    <cellStyle name="Input 2 3 2 3 7" xfId="25500"/>
    <cellStyle name="Input 2 3 2 4" xfId="17242"/>
    <cellStyle name="Input 2 3 2 4 2" xfId="22795"/>
    <cellStyle name="Input 2 3 2 4 2 2" xfId="32475"/>
    <cellStyle name="Input 2 3 2 4 3" xfId="24126"/>
    <cellStyle name="Input 2 3 2 4 3 2" xfId="33806"/>
    <cellStyle name="Input 2 3 2 4 4" xfId="19093"/>
    <cellStyle name="Input 2 3 2 4 4 2" xfId="28773"/>
    <cellStyle name="Input 2 3 2 4 5" xfId="26752"/>
    <cellStyle name="Input 2 3 2 4 6" xfId="26349"/>
    <cellStyle name="Input 2 3 2 5" xfId="17773"/>
    <cellStyle name="Input 2 3 2 5 2" xfId="23333"/>
    <cellStyle name="Input 2 3 2 5 2 2" xfId="33013"/>
    <cellStyle name="Input 2 3 2 5 3" xfId="20705"/>
    <cellStyle name="Input 2 3 2 5 3 2" xfId="30385"/>
    <cellStyle name="Input 2 3 2 5 4" xfId="20244"/>
    <cellStyle name="Input 2 3 2 5 4 2" xfId="29924"/>
    <cellStyle name="Input 2 3 2 5 5" xfId="27457"/>
    <cellStyle name="Input 2 3 2 6" xfId="21828"/>
    <cellStyle name="Input 2 3 2 6 2" xfId="31508"/>
    <cellStyle name="Input 2 3 2 7" xfId="20207"/>
    <cellStyle name="Input 2 3 2 7 2" xfId="29887"/>
    <cellStyle name="Input 2 3 2 8" xfId="20308"/>
    <cellStyle name="Input 2 3 2 8 2" xfId="29988"/>
    <cellStyle name="Input 2 3 2 9" xfId="25407"/>
    <cellStyle name="Input 2 3 3" xfId="16145"/>
    <cellStyle name="Input 2 3 3 2" xfId="17486"/>
    <cellStyle name="Input 2 3 3 2 2" xfId="23046"/>
    <cellStyle name="Input 2 3 3 2 2 2" xfId="32726"/>
    <cellStyle name="Input 2 3 3 2 3" xfId="20845"/>
    <cellStyle name="Input 2 3 3 2 3 2" xfId="30525"/>
    <cellStyle name="Input 2 3 3 2 4" xfId="20277"/>
    <cellStyle name="Input 2 3 3 2 4 2" xfId="29957"/>
    <cellStyle name="Input 2 3 3 2 5" xfId="26968"/>
    <cellStyle name="Input 2 3 3 2 6" xfId="25131"/>
    <cellStyle name="Input 2 3 3 3" xfId="18167"/>
    <cellStyle name="Input 2 3 3 3 2" xfId="23727"/>
    <cellStyle name="Input 2 3 3 3 2 2" xfId="33407"/>
    <cellStyle name="Input 2 3 3 3 3" xfId="23940"/>
    <cellStyle name="Input 2 3 3 3 3 2" xfId="33620"/>
    <cellStyle name="Input 2 3 3 3 4" xfId="24695"/>
    <cellStyle name="Input 2 3 3 3 4 2" xfId="34375"/>
    <cellStyle name="Input 2 3 3 3 5" xfId="27851"/>
    <cellStyle name="Input 2 3 3 4" xfId="22222"/>
    <cellStyle name="Input 2 3 3 4 2" xfId="31902"/>
    <cellStyle name="Input 2 3 3 5" xfId="21098"/>
    <cellStyle name="Input 2 3 3 5 2" xfId="30778"/>
    <cellStyle name="Input 2 3 3 6" xfId="18684"/>
    <cellStyle name="Input 2 3 3 6 2" xfId="28364"/>
    <cellStyle name="Input 2 3 3 7" xfId="25807"/>
    <cellStyle name="Input 2 3 4" xfId="16482"/>
    <cellStyle name="Input 2 3 4 2" xfId="17005"/>
    <cellStyle name="Input 2 3 4 2 2" xfId="22558"/>
    <cellStyle name="Input 2 3 4 2 2 2" xfId="32238"/>
    <cellStyle name="Input 2 3 4 2 3" xfId="18481"/>
    <cellStyle name="Input 2 3 4 2 3 2" xfId="28161"/>
    <cellStyle name="Input 2 3 4 2 4" xfId="19172"/>
    <cellStyle name="Input 2 3 4 2 4 2" xfId="28852"/>
    <cellStyle name="Input 2 3 4 2 5" xfId="26540"/>
    <cellStyle name="Input 2 3 4 2 6" xfId="26189"/>
    <cellStyle name="Input 2 3 4 3" xfId="17931"/>
    <cellStyle name="Input 2 3 4 3 2" xfId="23491"/>
    <cellStyle name="Input 2 3 4 3 2 2" xfId="33171"/>
    <cellStyle name="Input 2 3 4 3 3" xfId="20238"/>
    <cellStyle name="Input 2 3 4 3 3 2" xfId="29918"/>
    <cellStyle name="Input 2 3 4 3 4" xfId="21342"/>
    <cellStyle name="Input 2 3 4 3 4 2" xfId="31022"/>
    <cellStyle name="Input 2 3 4 3 5" xfId="27615"/>
    <cellStyle name="Input 2 3 4 4" xfId="21986"/>
    <cellStyle name="Input 2 3 4 4 2" xfId="31666"/>
    <cellStyle name="Input 2 3 4 5" xfId="21170"/>
    <cellStyle name="Input 2 3 4 5 2" xfId="30850"/>
    <cellStyle name="Input 2 3 4 6" xfId="20523"/>
    <cellStyle name="Input 2 3 4 6 2" xfId="30203"/>
    <cellStyle name="Input 2 3 4 7" xfId="25539"/>
    <cellStyle name="Input 2 3 5" xfId="17089"/>
    <cellStyle name="Input 2 3 5 2" xfId="22642"/>
    <cellStyle name="Input 2 3 5 2 2" xfId="32322"/>
    <cellStyle name="Input 2 3 5 3" xfId="20716"/>
    <cellStyle name="Input 2 3 5 3 2" xfId="30396"/>
    <cellStyle name="Input 2 3 5 4" xfId="24547"/>
    <cellStyle name="Input 2 3 5 4 2" xfId="34227"/>
    <cellStyle name="Input 2 3 5 5" xfId="26617"/>
    <cellStyle name="Input 2 3 5 6" xfId="25366"/>
    <cellStyle name="Input 2 3 6" xfId="17661"/>
    <cellStyle name="Input 2 3 6 2" xfId="23221"/>
    <cellStyle name="Input 2 3 6 2 2" xfId="32901"/>
    <cellStyle name="Input 2 3 6 3" xfId="19273"/>
    <cellStyle name="Input 2 3 6 3 2" xfId="28953"/>
    <cellStyle name="Input 2 3 6 4" xfId="19645"/>
    <cellStyle name="Input 2 3 6 4 2" xfId="29325"/>
    <cellStyle name="Input 2 3 6 5" xfId="27345"/>
    <cellStyle name="Input 2 3 7" xfId="21712"/>
    <cellStyle name="Input 2 3 7 2" xfId="31392"/>
    <cellStyle name="Input 2 3 8" xfId="21564"/>
    <cellStyle name="Input 2 3 8 2" xfId="31244"/>
    <cellStyle name="Input 2 3 9" xfId="18537"/>
    <cellStyle name="Input 2 3 9 2" xfId="28217"/>
    <cellStyle name="Input 2 4" xfId="16380"/>
    <cellStyle name="Input 2 4 2" xfId="16866"/>
    <cellStyle name="Input 2 4 2 2" xfId="22419"/>
    <cellStyle name="Input 2 4 2 2 2" xfId="32099"/>
    <cellStyle name="Input 2 4 2 3" xfId="21078"/>
    <cellStyle name="Input 2 4 2 3 2" xfId="30758"/>
    <cellStyle name="Input 2 4 2 4" xfId="24212"/>
    <cellStyle name="Input 2 4 2 4 2" xfId="33892"/>
    <cellStyle name="Input 2 4 2 5" xfId="26401"/>
    <cellStyle name="Input 2 4 2 6" xfId="25663"/>
    <cellStyle name="Input 2 4 3" xfId="17829"/>
    <cellStyle name="Input 2 4 3 2" xfId="23389"/>
    <cellStyle name="Input 2 4 3 2 2" xfId="33069"/>
    <cellStyle name="Input 2 4 3 3" xfId="19540"/>
    <cellStyle name="Input 2 4 3 3 2" xfId="29220"/>
    <cellStyle name="Input 2 4 3 4" xfId="25033"/>
    <cellStyle name="Input 2 4 3 4 2" xfId="34713"/>
    <cellStyle name="Input 2 4 3 5" xfId="27513"/>
    <cellStyle name="Input 2 4 4" xfId="21884"/>
    <cellStyle name="Input 2 4 4 2" xfId="31564"/>
    <cellStyle name="Input 2 4 5" xfId="24288"/>
    <cellStyle name="Input 2 4 5 2" xfId="33968"/>
    <cellStyle name="Input 2 4 6" xfId="20116"/>
    <cellStyle name="Input 2 4 6 2" xfId="29796"/>
    <cellStyle name="Input 2 4 7" xfId="25322"/>
    <cellStyle name="Input 2 5" xfId="24278"/>
    <cellStyle name="Input 2 5 2" xfId="33958"/>
    <cellStyle name="Input 3" xfId="213"/>
    <cellStyle name="Input 3 2" xfId="15949"/>
    <cellStyle name="Input 3 2 10" xfId="20248"/>
    <cellStyle name="Input 3 2 10 2" xfId="29928"/>
    <cellStyle name="Input 3 2 11" xfId="25601"/>
    <cellStyle name="Input 3 2 2" xfId="16041"/>
    <cellStyle name="Input 3 2 2 2" xfId="16230"/>
    <cellStyle name="Input 3 2 2 2 2" xfId="17571"/>
    <cellStyle name="Input 3 2 2 2 2 2" xfId="23131"/>
    <cellStyle name="Input 3 2 2 2 2 2 2" xfId="32811"/>
    <cellStyle name="Input 3 2 2 2 2 3" xfId="21823"/>
    <cellStyle name="Input 3 2 2 2 2 3 2" xfId="31503"/>
    <cellStyle name="Input 3 2 2 2 2 4" xfId="19672"/>
    <cellStyle name="Input 3 2 2 2 2 4 2" xfId="29352"/>
    <cellStyle name="Input 3 2 2 2 2 5" xfId="27053"/>
    <cellStyle name="Input 3 2 2 2 2 6" xfId="27255"/>
    <cellStyle name="Input 3 2 2 2 3" xfId="18252"/>
    <cellStyle name="Input 3 2 2 2 3 2" xfId="23812"/>
    <cellStyle name="Input 3 2 2 2 3 2 2" xfId="33492"/>
    <cellStyle name="Input 3 2 2 2 3 3" xfId="24424"/>
    <cellStyle name="Input 3 2 2 2 3 3 2" xfId="34104"/>
    <cellStyle name="Input 3 2 2 2 3 4" xfId="19671"/>
    <cellStyle name="Input 3 2 2 2 3 4 2" xfId="29351"/>
    <cellStyle name="Input 3 2 2 2 3 5" xfId="27936"/>
    <cellStyle name="Input 3 2 2 2 4" xfId="22307"/>
    <cellStyle name="Input 3 2 2 2 4 2" xfId="31987"/>
    <cellStyle name="Input 3 2 2 2 5" xfId="20522"/>
    <cellStyle name="Input 3 2 2 2 5 2" xfId="30202"/>
    <cellStyle name="Input 3 2 2 2 6" xfId="24650"/>
    <cellStyle name="Input 3 2 2 2 6 2" xfId="34330"/>
    <cellStyle name="Input 3 2 2 2 7" xfId="26264"/>
    <cellStyle name="Input 3 2 2 3" xfId="16567"/>
    <cellStyle name="Input 3 2 2 3 2" xfId="17335"/>
    <cellStyle name="Input 3 2 2 3 2 2" xfId="22895"/>
    <cellStyle name="Input 3 2 2 3 2 2 2" xfId="32575"/>
    <cellStyle name="Input 3 2 2 3 2 3" xfId="18782"/>
    <cellStyle name="Input 3 2 2 3 2 3 2" xfId="28462"/>
    <cellStyle name="Input 3 2 2 3 2 4" xfId="19308"/>
    <cellStyle name="Input 3 2 2 3 2 4 2" xfId="28988"/>
    <cellStyle name="Input 3 2 2 3 2 5" xfId="26817"/>
    <cellStyle name="Input 3 2 2 3 2 6" xfId="25243"/>
    <cellStyle name="Input 3 2 2 3 3" xfId="18016"/>
    <cellStyle name="Input 3 2 2 3 3 2" xfId="23576"/>
    <cellStyle name="Input 3 2 2 3 3 2 2" xfId="33256"/>
    <cellStyle name="Input 3 2 2 3 3 3" xfId="19691"/>
    <cellStyle name="Input 3 2 2 3 3 3 2" xfId="29371"/>
    <cellStyle name="Input 3 2 2 3 3 4" xfId="24888"/>
    <cellStyle name="Input 3 2 2 3 3 4 2" xfId="34568"/>
    <cellStyle name="Input 3 2 2 3 3 5" xfId="27700"/>
    <cellStyle name="Input 3 2 2 3 4" xfId="22071"/>
    <cellStyle name="Input 3 2 2 3 4 2" xfId="31751"/>
    <cellStyle name="Input 3 2 2 3 5" xfId="21401"/>
    <cellStyle name="Input 3 2 2 3 5 2" xfId="31081"/>
    <cellStyle name="Input 3 2 2 3 6" xfId="21388"/>
    <cellStyle name="Input 3 2 2 3 6 2" xfId="31068"/>
    <cellStyle name="Input 3 2 2 3 7" xfId="25855"/>
    <cellStyle name="Input 3 2 2 4" xfId="16991"/>
    <cellStyle name="Input 3 2 2 4 2" xfId="22544"/>
    <cellStyle name="Input 3 2 2 4 2 2" xfId="32224"/>
    <cellStyle name="Input 3 2 2 4 3" xfId="20880"/>
    <cellStyle name="Input 3 2 2 4 3 2" xfId="30560"/>
    <cellStyle name="Input 3 2 2 4 4" xfId="24598"/>
    <cellStyle name="Input 3 2 2 4 4 2" xfId="34278"/>
    <cellStyle name="Input 3 2 2 4 5" xfId="26526"/>
    <cellStyle name="Input 3 2 2 4 6" xfId="25560"/>
    <cellStyle name="Input 3 2 2 5" xfId="17746"/>
    <cellStyle name="Input 3 2 2 5 2" xfId="23306"/>
    <cellStyle name="Input 3 2 2 5 2 2" xfId="32986"/>
    <cellStyle name="Input 3 2 2 5 3" xfId="18617"/>
    <cellStyle name="Input 3 2 2 5 3 2" xfId="28297"/>
    <cellStyle name="Input 3 2 2 5 4" xfId="25037"/>
    <cellStyle name="Input 3 2 2 5 4 2" xfId="34717"/>
    <cellStyle name="Input 3 2 2 5 5" xfId="27430"/>
    <cellStyle name="Input 3 2 2 6" xfId="21799"/>
    <cellStyle name="Input 3 2 2 6 2" xfId="31479"/>
    <cellStyle name="Input 3 2 2 7" xfId="23894"/>
    <cellStyle name="Input 3 2 2 7 2" xfId="33574"/>
    <cellStyle name="Input 3 2 2 8" xfId="24997"/>
    <cellStyle name="Input 3 2 2 8 2" xfId="34677"/>
    <cellStyle name="Input 3 2 2 9" xfId="26083"/>
    <cellStyle name="Input 3 2 3" xfId="16131"/>
    <cellStyle name="Input 3 2 3 2" xfId="16677"/>
    <cellStyle name="Input 3 2 3 2 2" xfId="17479"/>
    <cellStyle name="Input 3 2 3 2 2 2" xfId="23039"/>
    <cellStyle name="Input 3 2 3 2 2 2 2" xfId="32719"/>
    <cellStyle name="Input 3 2 3 2 2 3" xfId="21317"/>
    <cellStyle name="Input 3 2 3 2 2 3 2" xfId="30997"/>
    <cellStyle name="Input 3 2 3 2 2 4" xfId="23907"/>
    <cellStyle name="Input 3 2 3 2 2 4 2" xfId="33587"/>
    <cellStyle name="Input 3 2 3 2 2 5" xfId="26961"/>
    <cellStyle name="Input 3 2 3 2 2 6" xfId="25063"/>
    <cellStyle name="Input 3 2 3 2 3" xfId="18160"/>
    <cellStyle name="Input 3 2 3 2 3 2" xfId="23720"/>
    <cellStyle name="Input 3 2 3 2 3 2 2" xfId="33400"/>
    <cellStyle name="Input 3 2 3 2 3 3" xfId="24211"/>
    <cellStyle name="Input 3 2 3 2 3 3 2" xfId="33891"/>
    <cellStyle name="Input 3 2 3 2 3 4" xfId="24828"/>
    <cellStyle name="Input 3 2 3 2 3 4 2" xfId="34508"/>
    <cellStyle name="Input 3 2 3 2 3 5" xfId="27844"/>
    <cellStyle name="Input 3 2 3 2 4" xfId="22215"/>
    <cellStyle name="Input 3 2 3 2 4 2" xfId="31895"/>
    <cellStyle name="Input 3 2 3 2 5" xfId="24072"/>
    <cellStyle name="Input 3 2 3 2 5 2" xfId="33752"/>
    <cellStyle name="Input 3 2 3 2 6" xfId="19403"/>
    <cellStyle name="Input 3 2 3 2 6 2" xfId="29083"/>
    <cellStyle name="Input 3 2 3 2 7" xfId="25597"/>
    <cellStyle name="Input 3 2 3 3" xfId="16475"/>
    <cellStyle name="Input 3 2 3 3 2" xfId="16943"/>
    <cellStyle name="Input 3 2 3 3 2 2" xfId="22496"/>
    <cellStyle name="Input 3 2 3 3 2 2 2" xfId="32176"/>
    <cellStyle name="Input 3 2 3 3 2 3" xfId="20782"/>
    <cellStyle name="Input 3 2 3 3 2 3 2" xfId="30462"/>
    <cellStyle name="Input 3 2 3 3 2 4" xfId="20420"/>
    <cellStyle name="Input 3 2 3 3 2 4 2" xfId="30100"/>
    <cellStyle name="Input 3 2 3 3 2 5" xfId="26478"/>
    <cellStyle name="Input 3 2 3 3 2 6" xfId="25790"/>
    <cellStyle name="Input 3 2 3 3 3" xfId="17924"/>
    <cellStyle name="Input 3 2 3 3 3 2" xfId="23484"/>
    <cellStyle name="Input 3 2 3 3 3 2 2" xfId="33164"/>
    <cellStyle name="Input 3 2 3 3 3 3" xfId="20006"/>
    <cellStyle name="Input 3 2 3 3 3 3 2" xfId="29686"/>
    <cellStyle name="Input 3 2 3 3 3 4" xfId="24973"/>
    <cellStyle name="Input 3 2 3 3 3 4 2" xfId="34653"/>
    <cellStyle name="Input 3 2 3 3 3 5" xfId="27608"/>
    <cellStyle name="Input 3 2 3 3 4" xfId="21979"/>
    <cellStyle name="Input 3 2 3 3 4 2" xfId="31659"/>
    <cellStyle name="Input 3 2 3 3 5" xfId="24298"/>
    <cellStyle name="Input 3 2 3 3 5 2" xfId="33978"/>
    <cellStyle name="Input 3 2 3 3 6" xfId="20025"/>
    <cellStyle name="Input 3 2 3 3 6 2" xfId="29705"/>
    <cellStyle name="Input 3 2 3 3 7" xfId="25710"/>
    <cellStyle name="Input 3 2 3 4" xfId="17095"/>
    <cellStyle name="Input 3 2 3 4 2" xfId="22648"/>
    <cellStyle name="Input 3 2 3 4 2 2" xfId="32328"/>
    <cellStyle name="Input 3 2 3 4 3" xfId="20825"/>
    <cellStyle name="Input 3 2 3 4 3 2" xfId="30505"/>
    <cellStyle name="Input 3 2 3 4 4" xfId="18453"/>
    <cellStyle name="Input 3 2 3 4 4 2" xfId="28133"/>
    <cellStyle name="Input 3 2 3 4 5" xfId="26623"/>
    <cellStyle name="Input 3 2 3 4 6" xfId="26059"/>
    <cellStyle name="Input 3 2 3 5" xfId="17654"/>
    <cellStyle name="Input 3 2 3 5 2" xfId="23214"/>
    <cellStyle name="Input 3 2 3 5 2 2" xfId="32894"/>
    <cellStyle name="Input 3 2 3 5 3" xfId="20535"/>
    <cellStyle name="Input 3 2 3 5 3 2" xfId="30215"/>
    <cellStyle name="Input 3 2 3 5 4" xfId="18682"/>
    <cellStyle name="Input 3 2 3 5 4 2" xfId="28362"/>
    <cellStyle name="Input 3 2 3 5 5" xfId="27338"/>
    <cellStyle name="Input 3 2 3 6" xfId="21701"/>
    <cellStyle name="Input 3 2 3 6 2" xfId="31381"/>
    <cellStyle name="Input 3 2 3 7" xfId="21074"/>
    <cellStyle name="Input 3 2 3 7 2" xfId="30754"/>
    <cellStyle name="Input 3 2 3 8" xfId="19332"/>
    <cellStyle name="Input 3 2 3 8 2" xfId="29012"/>
    <cellStyle name="Input 3 2 3 9" xfId="26291"/>
    <cellStyle name="Input 3 2 4" xfId="16078"/>
    <cellStyle name="Input 3 2 4 2" xfId="17426"/>
    <cellStyle name="Input 3 2 4 2 2" xfId="22986"/>
    <cellStyle name="Input 3 2 4 2 2 2" xfId="32666"/>
    <cellStyle name="Input 3 2 4 2 3" xfId="24337"/>
    <cellStyle name="Input 3 2 4 2 3 2" xfId="34017"/>
    <cellStyle name="Input 3 2 4 2 4" xfId="19451"/>
    <cellStyle name="Input 3 2 4 2 4 2" xfId="29131"/>
    <cellStyle name="Input 3 2 4 2 5" xfId="26908"/>
    <cellStyle name="Input 3 2 4 2 6" xfId="25700"/>
    <cellStyle name="Input 3 2 4 3" xfId="18107"/>
    <cellStyle name="Input 3 2 4 3 2" xfId="23667"/>
    <cellStyle name="Input 3 2 4 3 2 2" xfId="33347"/>
    <cellStyle name="Input 3 2 4 3 3" xfId="24537"/>
    <cellStyle name="Input 3 2 4 3 3 2" xfId="34217"/>
    <cellStyle name="Input 3 2 4 3 4" xfId="24195"/>
    <cellStyle name="Input 3 2 4 3 4 2" xfId="33875"/>
    <cellStyle name="Input 3 2 4 3 5" xfId="27791"/>
    <cellStyle name="Input 3 2 4 4" xfId="22162"/>
    <cellStyle name="Input 3 2 4 4 2" xfId="31842"/>
    <cellStyle name="Input 3 2 4 5" xfId="19648"/>
    <cellStyle name="Input 3 2 4 5 2" xfId="29328"/>
    <cellStyle name="Input 3 2 4 6" xfId="24003"/>
    <cellStyle name="Input 3 2 4 6 2" xfId="33683"/>
    <cellStyle name="Input 3 2 4 7" xfId="25641"/>
    <cellStyle name="Input 3 2 5" xfId="16422"/>
    <cellStyle name="Input 3 2 5 2" xfId="16869"/>
    <cellStyle name="Input 3 2 5 2 2" xfId="22422"/>
    <cellStyle name="Input 3 2 5 2 2 2" xfId="32102"/>
    <cellStyle name="Input 3 2 5 2 3" xfId="20909"/>
    <cellStyle name="Input 3 2 5 2 3 2" xfId="30589"/>
    <cellStyle name="Input 3 2 5 2 4" xfId="21545"/>
    <cellStyle name="Input 3 2 5 2 4 2" xfId="31225"/>
    <cellStyle name="Input 3 2 5 2 5" xfId="26404"/>
    <cellStyle name="Input 3 2 5 2 6" xfId="26267"/>
    <cellStyle name="Input 3 2 5 3" xfId="17871"/>
    <cellStyle name="Input 3 2 5 3 2" xfId="23431"/>
    <cellStyle name="Input 3 2 5 3 2 2" xfId="33111"/>
    <cellStyle name="Input 3 2 5 3 3" xfId="24281"/>
    <cellStyle name="Input 3 2 5 3 3 2" xfId="33961"/>
    <cellStyle name="Input 3 2 5 3 4" xfId="19692"/>
    <cellStyle name="Input 3 2 5 3 4 2" xfId="29372"/>
    <cellStyle name="Input 3 2 5 3 5" xfId="27555"/>
    <cellStyle name="Input 3 2 5 4" xfId="21926"/>
    <cellStyle name="Input 3 2 5 4 2" xfId="31606"/>
    <cellStyle name="Input 3 2 5 5" xfId="19367"/>
    <cellStyle name="Input 3 2 5 5 2" xfId="29047"/>
    <cellStyle name="Input 3 2 5 6" xfId="20482"/>
    <cellStyle name="Input 3 2 5 6 2" xfId="30162"/>
    <cellStyle name="Input 3 2 5 7" xfId="26003"/>
    <cellStyle name="Input 3 2 6" xfId="17188"/>
    <cellStyle name="Input 3 2 6 2" xfId="22741"/>
    <cellStyle name="Input 3 2 6 2 2" xfId="32421"/>
    <cellStyle name="Input 3 2 6 3" xfId="19793"/>
    <cellStyle name="Input 3 2 6 3 2" xfId="29473"/>
    <cellStyle name="Input 3 2 6 4" xfId="24491"/>
    <cellStyle name="Input 3 2 6 4 2" xfId="34171"/>
    <cellStyle name="Input 3 2 6 5" xfId="26707"/>
    <cellStyle name="Input 3 2 6 6" xfId="26372"/>
    <cellStyle name="Input 3 2 7" xfId="17281"/>
    <cellStyle name="Input 3 2 7 2" xfId="22841"/>
    <cellStyle name="Input 3 2 7 2 2" xfId="32521"/>
    <cellStyle name="Input 3 2 7 3" xfId="21500"/>
    <cellStyle name="Input 3 2 7 3 2" xfId="31180"/>
    <cellStyle name="Input 3 2 7 4" xfId="22807"/>
    <cellStyle name="Input 3 2 7 4 2" xfId="32487"/>
    <cellStyle name="Input 3 2 7 5" xfId="27189"/>
    <cellStyle name="Input 3 2 8" xfId="21647"/>
    <cellStyle name="Input 3 2 8 2" xfId="31327"/>
    <cellStyle name="Input 3 2 9" xfId="20527"/>
    <cellStyle name="Input 3 2 9 2" xfId="30207"/>
    <cellStyle name="Input 3 3" xfId="15993"/>
    <cellStyle name="Input 3 3 10" xfId="26280"/>
    <cellStyle name="Input 3 3 2" xfId="16265"/>
    <cellStyle name="Input 3 3 2 2" xfId="16736"/>
    <cellStyle name="Input 3 3 2 2 2" xfId="17606"/>
    <cellStyle name="Input 3 3 2 2 2 2" xfId="23166"/>
    <cellStyle name="Input 3 3 2 2 2 2 2" xfId="32846"/>
    <cellStyle name="Input 3 3 2 2 2 3" xfId="18764"/>
    <cellStyle name="Input 3 3 2 2 2 3 2" xfId="28444"/>
    <cellStyle name="Input 3 3 2 2 2 4" xfId="24498"/>
    <cellStyle name="Input 3 3 2 2 2 4 2" xfId="34178"/>
    <cellStyle name="Input 3 3 2 2 2 5" xfId="27088"/>
    <cellStyle name="Input 3 3 2 2 2 6" xfId="27290"/>
    <cellStyle name="Input 3 3 2 2 3" xfId="18287"/>
    <cellStyle name="Input 3 3 2 2 3 2" xfId="23847"/>
    <cellStyle name="Input 3 3 2 2 3 2 2" xfId="33527"/>
    <cellStyle name="Input 3 3 2 2 3 3" xfId="24114"/>
    <cellStyle name="Input 3 3 2 2 3 3 2" xfId="33794"/>
    <cellStyle name="Input 3 3 2 2 3 4" xfId="19036"/>
    <cellStyle name="Input 3 3 2 2 3 4 2" xfId="28716"/>
    <cellStyle name="Input 3 3 2 2 3 5" xfId="27971"/>
    <cellStyle name="Input 3 3 2 2 4" xfId="22342"/>
    <cellStyle name="Input 3 3 2 2 4 2" xfId="32022"/>
    <cellStyle name="Input 3 3 2 2 5" xfId="24473"/>
    <cellStyle name="Input 3 3 2 2 5 2" xfId="34153"/>
    <cellStyle name="Input 3 3 2 2 6" xfId="21365"/>
    <cellStyle name="Input 3 3 2 2 6 2" xfId="31045"/>
    <cellStyle name="Input 3 3 2 2 7" xfId="25749"/>
    <cellStyle name="Input 3 3 2 3" xfId="16602"/>
    <cellStyle name="Input 3 3 2 3 2" xfId="17370"/>
    <cellStyle name="Input 3 3 2 3 2 2" xfId="22930"/>
    <cellStyle name="Input 3 3 2 3 2 2 2" xfId="32610"/>
    <cellStyle name="Input 3 3 2 3 2 3" xfId="20322"/>
    <cellStyle name="Input 3 3 2 3 2 3 2" xfId="30002"/>
    <cellStyle name="Input 3 3 2 3 2 4" xfId="22396"/>
    <cellStyle name="Input 3 3 2 3 2 4 2" xfId="32076"/>
    <cellStyle name="Input 3 3 2 3 2 5" xfId="26852"/>
    <cellStyle name="Input 3 3 2 3 2 6" xfId="25238"/>
    <cellStyle name="Input 3 3 2 3 3" xfId="18051"/>
    <cellStyle name="Input 3 3 2 3 3 2" xfId="23611"/>
    <cellStyle name="Input 3 3 2 3 3 2 2" xfId="33291"/>
    <cellStyle name="Input 3 3 2 3 3 3" xfId="21506"/>
    <cellStyle name="Input 3 3 2 3 3 3 2" xfId="31186"/>
    <cellStyle name="Input 3 3 2 3 3 4" xfId="20214"/>
    <cellStyle name="Input 3 3 2 3 3 4 2" xfId="29894"/>
    <cellStyle name="Input 3 3 2 3 3 5" xfId="27735"/>
    <cellStyle name="Input 3 3 2 3 4" xfId="22106"/>
    <cellStyle name="Input 3 3 2 3 4 2" xfId="31786"/>
    <cellStyle name="Input 3 3 2 3 5" xfId="21128"/>
    <cellStyle name="Input 3 3 2 3 5 2" xfId="30808"/>
    <cellStyle name="Input 3 3 2 3 6" xfId="23903"/>
    <cellStyle name="Input 3 3 2 3 6 2" xfId="33583"/>
    <cellStyle name="Input 3 3 2 3 7" xfId="25692"/>
    <cellStyle name="Input 3 3 2 4" xfId="17246"/>
    <cellStyle name="Input 3 3 2 4 2" xfId="22798"/>
    <cellStyle name="Input 3 3 2 4 2 2" xfId="32478"/>
    <cellStyle name="Input 3 3 2 4 3" xfId="18352"/>
    <cellStyle name="Input 3 3 2 4 3 2" xfId="28032"/>
    <cellStyle name="Input 3 3 2 4 4" xfId="20352"/>
    <cellStyle name="Input 3 3 2 4 4 2" xfId="30032"/>
    <cellStyle name="Input 3 3 2 4 5" xfId="26755"/>
    <cellStyle name="Input 3 3 2 4 6" xfId="25245"/>
    <cellStyle name="Input 3 3 2 5" xfId="17781"/>
    <cellStyle name="Input 3 3 2 5 2" xfId="23341"/>
    <cellStyle name="Input 3 3 2 5 2 2" xfId="33021"/>
    <cellStyle name="Input 3 3 2 5 3" xfId="19477"/>
    <cellStyle name="Input 3 3 2 5 3 2" xfId="29157"/>
    <cellStyle name="Input 3 3 2 5 4" xfId="20560"/>
    <cellStyle name="Input 3 3 2 5 4 2" xfId="30240"/>
    <cellStyle name="Input 3 3 2 5 5" xfId="27465"/>
    <cellStyle name="Input 3 3 2 6" xfId="21836"/>
    <cellStyle name="Input 3 3 2 6 2" xfId="31516"/>
    <cellStyle name="Input 3 3 2 7" xfId="20095"/>
    <cellStyle name="Input 3 3 2 7 2" xfId="29775"/>
    <cellStyle name="Input 3 3 2 8" xfId="24514"/>
    <cellStyle name="Input 3 3 2 8 2" xfId="34194"/>
    <cellStyle name="Input 3 3 2 9" xfId="25343"/>
    <cellStyle name="Input 3 3 3" xfId="16153"/>
    <cellStyle name="Input 3 3 3 2" xfId="17494"/>
    <cellStyle name="Input 3 3 3 2 2" xfId="23054"/>
    <cellStyle name="Input 3 3 3 2 2 2" xfId="32734"/>
    <cellStyle name="Input 3 3 3 2 3" xfId="19940"/>
    <cellStyle name="Input 3 3 3 2 3 2" xfId="29620"/>
    <cellStyle name="Input 3 3 3 2 4" xfId="24714"/>
    <cellStyle name="Input 3 3 3 2 4 2" xfId="34394"/>
    <cellStyle name="Input 3 3 3 2 5" xfId="26976"/>
    <cellStyle name="Input 3 3 3 2 6" xfId="25163"/>
    <cellStyle name="Input 3 3 3 3" xfId="18175"/>
    <cellStyle name="Input 3 3 3 3 2" xfId="23735"/>
    <cellStyle name="Input 3 3 3 3 2 2" xfId="33415"/>
    <cellStyle name="Input 3 3 3 3 3" xfId="24474"/>
    <cellStyle name="Input 3 3 3 3 3 2" xfId="34154"/>
    <cellStyle name="Input 3 3 3 3 4" xfId="24652"/>
    <cellStyle name="Input 3 3 3 3 4 2" xfId="34332"/>
    <cellStyle name="Input 3 3 3 3 5" xfId="27859"/>
    <cellStyle name="Input 3 3 3 4" xfId="22230"/>
    <cellStyle name="Input 3 3 3 4 2" xfId="31910"/>
    <cellStyle name="Input 3 3 3 5" xfId="21422"/>
    <cellStyle name="Input 3 3 3 5 2" xfId="31102"/>
    <cellStyle name="Input 3 3 3 6" xfId="18961"/>
    <cellStyle name="Input 3 3 3 6 2" xfId="28641"/>
    <cellStyle name="Input 3 3 3 7" xfId="26129"/>
    <cellStyle name="Input 3 3 4" xfId="16490"/>
    <cellStyle name="Input 3 3 4 2" xfId="17029"/>
    <cellStyle name="Input 3 3 4 2 2" xfId="22582"/>
    <cellStyle name="Input 3 3 4 2 2 2" xfId="32262"/>
    <cellStyle name="Input 3 3 4 2 3" xfId="19209"/>
    <cellStyle name="Input 3 3 4 2 3 2" xfId="28889"/>
    <cellStyle name="Input 3 3 4 2 4" xfId="19819"/>
    <cellStyle name="Input 3 3 4 2 4 2" xfId="29499"/>
    <cellStyle name="Input 3 3 4 2 5" xfId="26564"/>
    <cellStyle name="Input 3 3 4 2 6" xfId="26153"/>
    <cellStyle name="Input 3 3 4 3" xfId="17939"/>
    <cellStyle name="Input 3 3 4 3 2" xfId="23499"/>
    <cellStyle name="Input 3 3 4 3 2 2" xfId="33179"/>
    <cellStyle name="Input 3 3 4 3 3" xfId="20275"/>
    <cellStyle name="Input 3 3 4 3 3 2" xfId="29955"/>
    <cellStyle name="Input 3 3 4 3 4" xfId="20429"/>
    <cellStyle name="Input 3 3 4 3 4 2" xfId="30109"/>
    <cellStyle name="Input 3 3 4 3 5" xfId="27623"/>
    <cellStyle name="Input 3 3 4 4" xfId="21994"/>
    <cellStyle name="Input 3 3 4 4 2" xfId="31674"/>
    <cellStyle name="Input 3 3 4 5" xfId="24432"/>
    <cellStyle name="Input 3 3 4 5 2" xfId="34112"/>
    <cellStyle name="Input 3 3 4 6" xfId="19272"/>
    <cellStyle name="Input 3 3 4 6 2" xfId="28952"/>
    <cellStyle name="Input 3 3 4 7" xfId="25689"/>
    <cellStyle name="Input 3 3 5" xfId="17065"/>
    <cellStyle name="Input 3 3 5 2" xfId="22618"/>
    <cellStyle name="Input 3 3 5 2 2" xfId="32298"/>
    <cellStyle name="Input 3 3 5 3" xfId="20802"/>
    <cellStyle name="Input 3 3 5 3 2" xfId="30482"/>
    <cellStyle name="Input 3 3 5 4" xfId="24051"/>
    <cellStyle name="Input 3 3 5 4 2" xfId="33731"/>
    <cellStyle name="Input 3 3 5 5" xfId="26597"/>
    <cellStyle name="Input 3 3 5 6" xfId="25676"/>
    <cellStyle name="Input 3 3 6" xfId="17669"/>
    <cellStyle name="Input 3 3 6 2" xfId="23229"/>
    <cellStyle name="Input 3 3 6 2 2" xfId="32909"/>
    <cellStyle name="Input 3 3 6 3" xfId="18649"/>
    <cellStyle name="Input 3 3 6 3 2" xfId="28329"/>
    <cellStyle name="Input 3 3 6 4" xfId="18518"/>
    <cellStyle name="Input 3 3 6 4 2" xfId="28198"/>
    <cellStyle name="Input 3 3 6 5" xfId="27353"/>
    <cellStyle name="Input 3 3 7" xfId="21720"/>
    <cellStyle name="Input 3 3 7 2" xfId="31400"/>
    <cellStyle name="Input 3 3 8" xfId="24330"/>
    <cellStyle name="Input 3 3 8 2" xfId="34010"/>
    <cellStyle name="Input 3 3 9" xfId="24506"/>
    <cellStyle name="Input 3 3 9 2" xfId="34186"/>
    <cellStyle name="Input 3 4" xfId="16388"/>
    <cellStyle name="Input 3 4 2" xfId="16914"/>
    <cellStyle name="Input 3 4 2 2" xfId="22467"/>
    <cellStyle name="Input 3 4 2 2 2" xfId="32147"/>
    <cellStyle name="Input 3 4 2 3" xfId="19864"/>
    <cellStyle name="Input 3 4 2 3 2" xfId="29544"/>
    <cellStyle name="Input 3 4 2 4" xfId="20450"/>
    <cellStyle name="Input 3 4 2 4 2" xfId="30130"/>
    <cellStyle name="Input 3 4 2 5" xfId="26449"/>
    <cellStyle name="Input 3 4 2 6" xfId="25755"/>
    <cellStyle name="Input 3 4 3" xfId="17837"/>
    <cellStyle name="Input 3 4 3 2" xfId="23397"/>
    <cellStyle name="Input 3 4 3 2 2" xfId="33077"/>
    <cellStyle name="Input 3 4 3 3" xfId="19546"/>
    <cellStyle name="Input 3 4 3 3 2" xfId="29226"/>
    <cellStyle name="Input 3 4 3 4" xfId="24736"/>
    <cellStyle name="Input 3 4 3 4 2" xfId="34416"/>
    <cellStyle name="Input 3 4 3 5" xfId="27521"/>
    <cellStyle name="Input 3 4 4" xfId="21892"/>
    <cellStyle name="Input 3 4 4 2" xfId="31572"/>
    <cellStyle name="Input 3 4 5" xfId="21216"/>
    <cellStyle name="Input 3 4 5 2" xfId="30896"/>
    <cellStyle name="Input 3 4 6" xfId="20336"/>
    <cellStyle name="Input 3 4 6 2" xfId="30016"/>
    <cellStyle name="Input 3 4 7" xfId="26022"/>
    <cellStyle name="Input 3 5" xfId="24052"/>
    <cellStyle name="Input 3 5 2" xfId="33732"/>
    <cellStyle name="Input 4" xfId="299"/>
    <cellStyle name="Input 4 2" xfId="15955"/>
    <cellStyle name="Input 4 2 10" xfId="21284"/>
    <cellStyle name="Input 4 2 10 2" xfId="30964"/>
    <cellStyle name="Input 4 2 11" xfId="25913"/>
    <cellStyle name="Input 4 2 2" xfId="16047"/>
    <cellStyle name="Input 4 2 2 2" xfId="16236"/>
    <cellStyle name="Input 4 2 2 2 2" xfId="17577"/>
    <cellStyle name="Input 4 2 2 2 2 2" xfId="23137"/>
    <cellStyle name="Input 4 2 2 2 2 2 2" xfId="32817"/>
    <cellStyle name="Input 4 2 2 2 2 3" xfId="20701"/>
    <cellStyle name="Input 4 2 2 2 2 3 2" xfId="30381"/>
    <cellStyle name="Input 4 2 2 2 2 4" xfId="21404"/>
    <cellStyle name="Input 4 2 2 2 2 4 2" xfId="31084"/>
    <cellStyle name="Input 4 2 2 2 2 5" xfId="27059"/>
    <cellStyle name="Input 4 2 2 2 2 6" xfId="27261"/>
    <cellStyle name="Input 4 2 2 2 3" xfId="18258"/>
    <cellStyle name="Input 4 2 2 2 3 2" xfId="23818"/>
    <cellStyle name="Input 4 2 2 2 3 2 2" xfId="33498"/>
    <cellStyle name="Input 4 2 2 2 3 3" xfId="23949"/>
    <cellStyle name="Input 4 2 2 2 3 3 2" xfId="33629"/>
    <cellStyle name="Input 4 2 2 2 3 4" xfId="24931"/>
    <cellStyle name="Input 4 2 2 2 3 4 2" xfId="34611"/>
    <cellStyle name="Input 4 2 2 2 3 5" xfId="27942"/>
    <cellStyle name="Input 4 2 2 2 4" xfId="22313"/>
    <cellStyle name="Input 4 2 2 2 4 2" xfId="31993"/>
    <cellStyle name="Input 4 2 2 2 5" xfId="21133"/>
    <cellStyle name="Input 4 2 2 2 5 2" xfId="30813"/>
    <cellStyle name="Input 4 2 2 2 6" xfId="19918"/>
    <cellStyle name="Input 4 2 2 2 6 2" xfId="29598"/>
    <cellStyle name="Input 4 2 2 2 7" xfId="25336"/>
    <cellStyle name="Input 4 2 2 3" xfId="16573"/>
    <cellStyle name="Input 4 2 2 3 2" xfId="17341"/>
    <cellStyle name="Input 4 2 2 3 2 2" xfId="22901"/>
    <cellStyle name="Input 4 2 2 3 2 2 2" xfId="32581"/>
    <cellStyle name="Input 4 2 2 3 2 3" xfId="20544"/>
    <cellStyle name="Input 4 2 2 3 2 3 2" xfId="30224"/>
    <cellStyle name="Input 4 2 2 3 2 4" xfId="20106"/>
    <cellStyle name="Input 4 2 2 3 2 4 2" xfId="29786"/>
    <cellStyle name="Input 4 2 2 3 2 5" xfId="26823"/>
    <cellStyle name="Input 4 2 2 3 2 6" xfId="25254"/>
    <cellStyle name="Input 4 2 2 3 3" xfId="18022"/>
    <cellStyle name="Input 4 2 2 3 3 2" xfId="23582"/>
    <cellStyle name="Input 4 2 2 3 3 2 2" xfId="33262"/>
    <cellStyle name="Input 4 2 2 3 3 3" xfId="24487"/>
    <cellStyle name="Input 4 2 2 3 3 3 2" xfId="34167"/>
    <cellStyle name="Input 4 2 2 3 3 4" xfId="24606"/>
    <cellStyle name="Input 4 2 2 3 3 4 2" xfId="34286"/>
    <cellStyle name="Input 4 2 2 3 3 5" xfId="27706"/>
    <cellStyle name="Input 4 2 2 3 4" xfId="22077"/>
    <cellStyle name="Input 4 2 2 3 4 2" xfId="31757"/>
    <cellStyle name="Input 4 2 2 3 5" xfId="20100"/>
    <cellStyle name="Input 4 2 2 3 5 2" xfId="29780"/>
    <cellStyle name="Input 4 2 2 3 6" xfId="20234"/>
    <cellStyle name="Input 4 2 2 3 6 2" xfId="29914"/>
    <cellStyle name="Input 4 2 2 3 7" xfId="25955"/>
    <cellStyle name="Input 4 2 2 4" xfId="17274"/>
    <cellStyle name="Input 4 2 2 4 2" xfId="22834"/>
    <cellStyle name="Input 4 2 2 4 2 2" xfId="32514"/>
    <cellStyle name="Input 4 2 2 4 3" xfId="20538"/>
    <cellStyle name="Input 4 2 2 4 3 2" xfId="30218"/>
    <cellStyle name="Input 4 2 2 4 4" xfId="18624"/>
    <cellStyle name="Input 4 2 2 4 4 2" xfId="28304"/>
    <cellStyle name="Input 4 2 2 4 5" xfId="26771"/>
    <cellStyle name="Input 4 2 2 4 6" xfId="27158"/>
    <cellStyle name="Input 4 2 2 5" xfId="17752"/>
    <cellStyle name="Input 4 2 2 5 2" xfId="23312"/>
    <cellStyle name="Input 4 2 2 5 2 2" xfId="32992"/>
    <cellStyle name="Input 4 2 2 5 3" xfId="23918"/>
    <cellStyle name="Input 4 2 2 5 3 2" xfId="33598"/>
    <cellStyle name="Input 4 2 2 5 4" xfId="19246"/>
    <cellStyle name="Input 4 2 2 5 4 2" xfId="28926"/>
    <cellStyle name="Input 4 2 2 5 5" xfId="27436"/>
    <cellStyle name="Input 4 2 2 6" xfId="21805"/>
    <cellStyle name="Input 4 2 2 6 2" xfId="31485"/>
    <cellStyle name="Input 4 2 2 7" xfId="19345"/>
    <cellStyle name="Input 4 2 2 7 2" xfId="29025"/>
    <cellStyle name="Input 4 2 2 8" xfId="21443"/>
    <cellStyle name="Input 4 2 2 8 2" xfId="31123"/>
    <cellStyle name="Input 4 2 2 9" xfId="25886"/>
    <cellStyle name="Input 4 2 3" xfId="16116"/>
    <cellStyle name="Input 4 2 3 2" xfId="16662"/>
    <cellStyle name="Input 4 2 3 2 2" xfId="17464"/>
    <cellStyle name="Input 4 2 3 2 2 2" xfId="23024"/>
    <cellStyle name="Input 4 2 3 2 2 2 2" xfId="32704"/>
    <cellStyle name="Input 4 2 3 2 2 3" xfId="21270"/>
    <cellStyle name="Input 4 2 3 2 2 3 2" xfId="30950"/>
    <cellStyle name="Input 4 2 3 2 2 4" xfId="21685"/>
    <cellStyle name="Input 4 2 3 2 2 4 2" xfId="31365"/>
    <cellStyle name="Input 4 2 3 2 2 5" xfId="26946"/>
    <cellStyle name="Input 4 2 3 2 2 6" xfId="25078"/>
    <cellStyle name="Input 4 2 3 2 3" xfId="18145"/>
    <cellStyle name="Input 4 2 3 2 3 2" xfId="23705"/>
    <cellStyle name="Input 4 2 3 2 3 2 2" xfId="33385"/>
    <cellStyle name="Input 4 2 3 2 3 3" xfId="24229"/>
    <cellStyle name="Input 4 2 3 2 3 3 2" xfId="33909"/>
    <cellStyle name="Input 4 2 3 2 3 4" xfId="24866"/>
    <cellStyle name="Input 4 2 3 2 3 4 2" xfId="34546"/>
    <cellStyle name="Input 4 2 3 2 3 5" xfId="27829"/>
    <cellStyle name="Input 4 2 3 2 4" xfId="22200"/>
    <cellStyle name="Input 4 2 3 2 4 2" xfId="31880"/>
    <cellStyle name="Input 4 2 3 2 5" xfId="23946"/>
    <cellStyle name="Input 4 2 3 2 5 2" xfId="33626"/>
    <cellStyle name="Input 4 2 3 2 6" xfId="24937"/>
    <cellStyle name="Input 4 2 3 2 6 2" xfId="34617"/>
    <cellStyle name="Input 4 2 3 2 7" xfId="25569"/>
    <cellStyle name="Input 4 2 3 3" xfId="16460"/>
    <cellStyle name="Input 4 2 3 3 2" xfId="17128"/>
    <cellStyle name="Input 4 2 3 3 2 2" xfId="22681"/>
    <cellStyle name="Input 4 2 3 3 2 2 2" xfId="32361"/>
    <cellStyle name="Input 4 2 3 3 2 3" xfId="21161"/>
    <cellStyle name="Input 4 2 3 3 2 3 2" xfId="30841"/>
    <cellStyle name="Input 4 2 3 3 2 4" xfId="20273"/>
    <cellStyle name="Input 4 2 3 3 2 4 2" xfId="29953"/>
    <cellStyle name="Input 4 2 3 3 2 5" xfId="26654"/>
    <cellStyle name="Input 4 2 3 3 2 6" xfId="25155"/>
    <cellStyle name="Input 4 2 3 3 3" xfId="17909"/>
    <cellStyle name="Input 4 2 3 3 3 2" xfId="23469"/>
    <cellStyle name="Input 4 2 3 3 3 2 2" xfId="33149"/>
    <cellStyle name="Input 4 2 3 3 3 3" xfId="18499"/>
    <cellStyle name="Input 4 2 3 3 3 3 2" xfId="28179"/>
    <cellStyle name="Input 4 2 3 3 3 4" xfId="24241"/>
    <cellStyle name="Input 4 2 3 3 3 4 2" xfId="33921"/>
    <cellStyle name="Input 4 2 3 3 3 5" xfId="27593"/>
    <cellStyle name="Input 4 2 3 3 4" xfId="21964"/>
    <cellStyle name="Input 4 2 3 3 4 2" xfId="31644"/>
    <cellStyle name="Input 4 2 3 3 5" xfId="19082"/>
    <cellStyle name="Input 4 2 3 3 5 2" xfId="28762"/>
    <cellStyle name="Input 4 2 3 3 6" xfId="20599"/>
    <cellStyle name="Input 4 2 3 3 6 2" xfId="30279"/>
    <cellStyle name="Input 4 2 3 3 7" xfId="25357"/>
    <cellStyle name="Input 4 2 3 4" xfId="17160"/>
    <cellStyle name="Input 4 2 3 4 2" xfId="22713"/>
    <cellStyle name="Input 4 2 3 4 2 2" xfId="32393"/>
    <cellStyle name="Input 4 2 3 4 3" xfId="20525"/>
    <cellStyle name="Input 4 2 3 4 3 2" xfId="30205"/>
    <cellStyle name="Input 4 2 3 4 4" xfId="20652"/>
    <cellStyle name="Input 4 2 3 4 4 2" xfId="30332"/>
    <cellStyle name="Input 4 2 3 4 5" xfId="26681"/>
    <cellStyle name="Input 4 2 3 4 6" xfId="26378"/>
    <cellStyle name="Input 4 2 3 5" xfId="17154"/>
    <cellStyle name="Input 4 2 3 5 2" xfId="22707"/>
    <cellStyle name="Input 4 2 3 5 2 2" xfId="32387"/>
    <cellStyle name="Input 4 2 3 5 3" xfId="20376"/>
    <cellStyle name="Input 4 2 3 5 3 2" xfId="30056"/>
    <cellStyle name="Input 4 2 3 5 4" xfId="18809"/>
    <cellStyle name="Input 4 2 3 5 4 2" xfId="28489"/>
    <cellStyle name="Input 4 2 3 5 5" xfId="27194"/>
    <cellStyle name="Input 4 2 3 6" xfId="21686"/>
    <cellStyle name="Input 4 2 3 6 2" xfId="31366"/>
    <cellStyle name="Input 4 2 3 7" xfId="18959"/>
    <cellStyle name="Input 4 2 3 7 2" xfId="28639"/>
    <cellStyle name="Input 4 2 3 8" xfId="19804"/>
    <cellStyle name="Input 4 2 3 8 2" xfId="29484"/>
    <cellStyle name="Input 4 2 3 9" xfId="25394"/>
    <cellStyle name="Input 4 2 4" xfId="16084"/>
    <cellStyle name="Input 4 2 4 2" xfId="17432"/>
    <cellStyle name="Input 4 2 4 2 2" xfId="22992"/>
    <cellStyle name="Input 4 2 4 2 2 2" xfId="32672"/>
    <cellStyle name="Input 4 2 4 2 3" xfId="20359"/>
    <cellStyle name="Input 4 2 4 2 3 2" xfId="30039"/>
    <cellStyle name="Input 4 2 4 2 4" xfId="24004"/>
    <cellStyle name="Input 4 2 4 2 4 2" xfId="33684"/>
    <cellStyle name="Input 4 2 4 2 5" xfId="26914"/>
    <cellStyle name="Input 4 2 4 2 6" xfId="25137"/>
    <cellStyle name="Input 4 2 4 3" xfId="18113"/>
    <cellStyle name="Input 4 2 4 3 2" xfId="23673"/>
    <cellStyle name="Input 4 2 4 3 2 2" xfId="33353"/>
    <cellStyle name="Input 4 2 4 3 3" xfId="24112"/>
    <cellStyle name="Input 4 2 4 3 3 2" xfId="33792"/>
    <cellStyle name="Input 4 2 4 3 4" xfId="20671"/>
    <cellStyle name="Input 4 2 4 3 4 2" xfId="30351"/>
    <cellStyle name="Input 4 2 4 3 5" xfId="27797"/>
    <cellStyle name="Input 4 2 4 4" xfId="22168"/>
    <cellStyle name="Input 4 2 4 4 2" xfId="31848"/>
    <cellStyle name="Input 4 2 4 5" xfId="24081"/>
    <cellStyle name="Input 4 2 4 5 2" xfId="33761"/>
    <cellStyle name="Input 4 2 4 6" xfId="19404"/>
    <cellStyle name="Input 4 2 4 6 2" xfId="29084"/>
    <cellStyle name="Input 4 2 4 7" xfId="25573"/>
    <cellStyle name="Input 4 2 5" xfId="16428"/>
    <cellStyle name="Input 4 2 5 2" xfId="16905"/>
    <cellStyle name="Input 4 2 5 2 2" xfId="22458"/>
    <cellStyle name="Input 4 2 5 2 2 2" xfId="32138"/>
    <cellStyle name="Input 4 2 5 2 3" xfId="21390"/>
    <cellStyle name="Input 4 2 5 2 3 2" xfId="31070"/>
    <cellStyle name="Input 4 2 5 2 4" xfId="24016"/>
    <cellStyle name="Input 4 2 5 2 4 2" xfId="33696"/>
    <cellStyle name="Input 4 2 5 2 5" xfId="26440"/>
    <cellStyle name="Input 4 2 5 2 6" xfId="25489"/>
    <cellStyle name="Input 4 2 5 3" xfId="17877"/>
    <cellStyle name="Input 4 2 5 3 2" xfId="23437"/>
    <cellStyle name="Input 4 2 5 3 2 2" xfId="33117"/>
    <cellStyle name="Input 4 2 5 3 3" xfId="21351"/>
    <cellStyle name="Input 4 2 5 3 3 2" xfId="31031"/>
    <cellStyle name="Input 4 2 5 3 4" xfId="18948"/>
    <cellStyle name="Input 4 2 5 3 4 2" xfId="28628"/>
    <cellStyle name="Input 4 2 5 3 5" xfId="27561"/>
    <cellStyle name="Input 4 2 5 4" xfId="21932"/>
    <cellStyle name="Input 4 2 5 4 2" xfId="31612"/>
    <cellStyle name="Input 4 2 5 5" xfId="20584"/>
    <cellStyle name="Input 4 2 5 5 2" xfId="30264"/>
    <cellStyle name="Input 4 2 5 6" xfId="18994"/>
    <cellStyle name="Input 4 2 5 6 2" xfId="28674"/>
    <cellStyle name="Input 4 2 5 7" xfId="25463"/>
    <cellStyle name="Input 4 2 6" xfId="17083"/>
    <cellStyle name="Input 4 2 6 2" xfId="22636"/>
    <cellStyle name="Input 4 2 6 2 2" xfId="32316"/>
    <cellStyle name="Input 4 2 6 3" xfId="19433"/>
    <cellStyle name="Input 4 2 6 3 2" xfId="29113"/>
    <cellStyle name="Input 4 2 6 4" xfId="20838"/>
    <cellStyle name="Input 4 2 6 4 2" xfId="30518"/>
    <cellStyle name="Input 4 2 6 5" xfId="26612"/>
    <cellStyle name="Input 4 2 6 6" xfId="26295"/>
    <cellStyle name="Input 4 2 7" xfId="17071"/>
    <cellStyle name="Input 4 2 7 2" xfId="22624"/>
    <cellStyle name="Input 4 2 7 2 2" xfId="32304"/>
    <cellStyle name="Input 4 2 7 3" xfId="21410"/>
    <cellStyle name="Input 4 2 7 3 2" xfId="31090"/>
    <cellStyle name="Input 4 2 7 4" xfId="18560"/>
    <cellStyle name="Input 4 2 7 4 2" xfId="28240"/>
    <cellStyle name="Input 4 2 7 5" xfId="25589"/>
    <cellStyle name="Input 4 2 8" xfId="21653"/>
    <cellStyle name="Input 4 2 8 2" xfId="31333"/>
    <cellStyle name="Input 4 2 9" xfId="21007"/>
    <cellStyle name="Input 4 2 9 2" xfId="30687"/>
    <cellStyle name="Input 4 3" xfId="16000"/>
    <cellStyle name="Input 4 3 10" xfId="25202"/>
    <cellStyle name="Input 4 3 2" xfId="16272"/>
    <cellStyle name="Input 4 3 2 2" xfId="16743"/>
    <cellStyle name="Input 4 3 2 2 2" xfId="17613"/>
    <cellStyle name="Input 4 3 2 2 2 2" xfId="23173"/>
    <cellStyle name="Input 4 3 2 2 2 2 2" xfId="32853"/>
    <cellStyle name="Input 4 3 2 2 2 3" xfId="21444"/>
    <cellStyle name="Input 4 3 2 2 2 3 2" xfId="31124"/>
    <cellStyle name="Input 4 3 2 2 2 4" xfId="18901"/>
    <cellStyle name="Input 4 3 2 2 2 4 2" xfId="28581"/>
    <cellStyle name="Input 4 3 2 2 2 5" xfId="27095"/>
    <cellStyle name="Input 4 3 2 2 2 6" xfId="27297"/>
    <cellStyle name="Input 4 3 2 2 3" xfId="18294"/>
    <cellStyle name="Input 4 3 2 2 3 2" xfId="23854"/>
    <cellStyle name="Input 4 3 2 2 3 2 2" xfId="33534"/>
    <cellStyle name="Input 4 3 2 2 3 3" xfId="24244"/>
    <cellStyle name="Input 4 3 2 2 3 3 2" xfId="33924"/>
    <cellStyle name="Input 4 3 2 2 3 4" xfId="24913"/>
    <cellStyle name="Input 4 3 2 2 3 4 2" xfId="34593"/>
    <cellStyle name="Input 4 3 2 2 3 5" xfId="27978"/>
    <cellStyle name="Input 4 3 2 2 4" xfId="22349"/>
    <cellStyle name="Input 4 3 2 2 4 2" xfId="32029"/>
    <cellStyle name="Input 4 3 2 2 5" xfId="21502"/>
    <cellStyle name="Input 4 3 2 2 5 2" xfId="31182"/>
    <cellStyle name="Input 4 3 2 2 6" xfId="21426"/>
    <cellStyle name="Input 4 3 2 2 6 2" xfId="31106"/>
    <cellStyle name="Input 4 3 2 2 7" xfId="25792"/>
    <cellStyle name="Input 4 3 2 3" xfId="16609"/>
    <cellStyle name="Input 4 3 2 3 2" xfId="17377"/>
    <cellStyle name="Input 4 3 2 3 2 2" xfId="22937"/>
    <cellStyle name="Input 4 3 2 3 2 2 2" xfId="32617"/>
    <cellStyle name="Input 4 3 2 3 2 3" xfId="19291"/>
    <cellStyle name="Input 4 3 2 3 2 3 2" xfId="28971"/>
    <cellStyle name="Input 4 3 2 3 2 4" xfId="18703"/>
    <cellStyle name="Input 4 3 2 3 2 4 2" xfId="28383"/>
    <cellStyle name="Input 4 3 2 3 2 5" xfId="26859"/>
    <cellStyle name="Input 4 3 2 3 2 6" xfId="25237"/>
    <cellStyle name="Input 4 3 2 3 3" xfId="18058"/>
    <cellStyle name="Input 4 3 2 3 3 2" xfId="23618"/>
    <cellStyle name="Input 4 3 2 3 3 2 2" xfId="33298"/>
    <cellStyle name="Input 4 3 2 3 3 3" xfId="20941"/>
    <cellStyle name="Input 4 3 2 3 3 3 2" xfId="30621"/>
    <cellStyle name="Input 4 3 2 3 3 4" xfId="21129"/>
    <cellStyle name="Input 4 3 2 3 3 4 2" xfId="30809"/>
    <cellStyle name="Input 4 3 2 3 3 5" xfId="27742"/>
    <cellStyle name="Input 4 3 2 3 4" xfId="22113"/>
    <cellStyle name="Input 4 3 2 3 4 2" xfId="31793"/>
    <cellStyle name="Input 4 3 2 3 5" xfId="19938"/>
    <cellStyle name="Input 4 3 2 3 5 2" xfId="29618"/>
    <cellStyle name="Input 4 3 2 3 6" xfId="20650"/>
    <cellStyle name="Input 4 3 2 3 6 2" xfId="30330"/>
    <cellStyle name="Input 4 3 2 3 7" xfId="25531"/>
    <cellStyle name="Input 4 3 2 4" xfId="17277"/>
    <cellStyle name="Input 4 3 2 4 2" xfId="22837"/>
    <cellStyle name="Input 4 3 2 4 2 2" xfId="32517"/>
    <cellStyle name="Input 4 3 2 4 3" xfId="21516"/>
    <cellStyle name="Input 4 3 2 4 3 2" xfId="31196"/>
    <cellStyle name="Input 4 3 2 4 4" xfId="24164"/>
    <cellStyle name="Input 4 3 2 4 4 2" xfId="33844"/>
    <cellStyle name="Input 4 3 2 4 5" xfId="26774"/>
    <cellStyle name="Input 4 3 2 4 6" xfId="26357"/>
    <cellStyle name="Input 4 3 2 5" xfId="17788"/>
    <cellStyle name="Input 4 3 2 5 2" xfId="23348"/>
    <cellStyle name="Input 4 3 2 5 2 2" xfId="33028"/>
    <cellStyle name="Input 4 3 2 5 3" xfId="24353"/>
    <cellStyle name="Input 4 3 2 5 3 2" xfId="34033"/>
    <cellStyle name="Input 4 3 2 5 4" xfId="18942"/>
    <cellStyle name="Input 4 3 2 5 4 2" xfId="28622"/>
    <cellStyle name="Input 4 3 2 5 5" xfId="27472"/>
    <cellStyle name="Input 4 3 2 6" xfId="21843"/>
    <cellStyle name="Input 4 3 2 6 2" xfId="31523"/>
    <cellStyle name="Input 4 3 2 7" xfId="19150"/>
    <cellStyle name="Input 4 3 2 7 2" xfId="28830"/>
    <cellStyle name="Input 4 3 2 8" xfId="18765"/>
    <cellStyle name="Input 4 3 2 8 2" xfId="28445"/>
    <cellStyle name="Input 4 3 2 9" xfId="25625"/>
    <cellStyle name="Input 4 3 3" xfId="16161"/>
    <cellStyle name="Input 4 3 3 2" xfId="17502"/>
    <cellStyle name="Input 4 3 3 2 2" xfId="23062"/>
    <cellStyle name="Input 4 3 3 2 2 2" xfId="32742"/>
    <cellStyle name="Input 4 3 3 2 3" xfId="19731"/>
    <cellStyle name="Input 4 3 3 2 3 2" xfId="29411"/>
    <cellStyle name="Input 4 3 3 2 4" xfId="24975"/>
    <cellStyle name="Input 4 3 3 2 4 2" xfId="34655"/>
    <cellStyle name="Input 4 3 3 2 5" xfId="26984"/>
    <cellStyle name="Input 4 3 3 2 6" xfId="25220"/>
    <cellStyle name="Input 4 3 3 3" xfId="18183"/>
    <cellStyle name="Input 4 3 3 3 2" xfId="23743"/>
    <cellStyle name="Input 4 3 3 3 2 2" xfId="33423"/>
    <cellStyle name="Input 4 3 3 3 3" xfId="24082"/>
    <cellStyle name="Input 4 3 3 3 3 2" xfId="33762"/>
    <cellStyle name="Input 4 3 3 3 4" xfId="25026"/>
    <cellStyle name="Input 4 3 3 3 4 2" xfId="34706"/>
    <cellStyle name="Input 4 3 3 3 5" xfId="27867"/>
    <cellStyle name="Input 4 3 3 4" xfId="22238"/>
    <cellStyle name="Input 4 3 3 4 2" xfId="31918"/>
    <cellStyle name="Input 4 3 3 5" xfId="19723"/>
    <cellStyle name="Input 4 3 3 5 2" xfId="29403"/>
    <cellStyle name="Input 4 3 3 6" xfId="20653"/>
    <cellStyle name="Input 4 3 3 6 2" xfId="30333"/>
    <cellStyle name="Input 4 3 3 7" xfId="26099"/>
    <cellStyle name="Input 4 3 4" xfId="16498"/>
    <cellStyle name="Input 4 3 4 2" xfId="16886"/>
    <cellStyle name="Input 4 3 4 2 2" xfId="22439"/>
    <cellStyle name="Input 4 3 4 2 2 2" xfId="32119"/>
    <cellStyle name="Input 4 3 4 2 3" xfId="21301"/>
    <cellStyle name="Input 4 3 4 2 3 2" xfId="30981"/>
    <cellStyle name="Input 4 3 4 2 4" xfId="20706"/>
    <cellStyle name="Input 4 3 4 2 4 2" xfId="30386"/>
    <cellStyle name="Input 4 3 4 2 5" xfId="26421"/>
    <cellStyle name="Input 4 3 4 2 6" xfId="25864"/>
    <cellStyle name="Input 4 3 4 3" xfId="17947"/>
    <cellStyle name="Input 4 3 4 3 2" xfId="23507"/>
    <cellStyle name="Input 4 3 4 3 2 2" xfId="33187"/>
    <cellStyle name="Input 4 3 4 3 3" xfId="20675"/>
    <cellStyle name="Input 4 3 4 3 3 2" xfId="30355"/>
    <cellStyle name="Input 4 3 4 3 4" xfId="19642"/>
    <cellStyle name="Input 4 3 4 3 4 2" xfId="29322"/>
    <cellStyle name="Input 4 3 4 3 5" xfId="27631"/>
    <cellStyle name="Input 4 3 4 4" xfId="22002"/>
    <cellStyle name="Input 4 3 4 4 2" xfId="31682"/>
    <cellStyle name="Input 4 3 4 5" xfId="19737"/>
    <cellStyle name="Input 4 3 4 5 2" xfId="29417"/>
    <cellStyle name="Input 4 3 4 6" xfId="20062"/>
    <cellStyle name="Input 4 3 4 6 2" xfId="29742"/>
    <cellStyle name="Input 4 3 4 7" xfId="26044"/>
    <cellStyle name="Input 4 3 5" xfId="17200"/>
    <cellStyle name="Input 4 3 5 2" xfId="22753"/>
    <cellStyle name="Input 4 3 5 2 2" xfId="32433"/>
    <cellStyle name="Input 4 3 5 3" xfId="18791"/>
    <cellStyle name="Input 4 3 5 3 2" xfId="28471"/>
    <cellStyle name="Input 4 3 5 4" xfId="20730"/>
    <cellStyle name="Input 4 3 5 4 2" xfId="30410"/>
    <cellStyle name="Input 4 3 5 5" xfId="26717"/>
    <cellStyle name="Input 4 3 5 6" xfId="26360"/>
    <cellStyle name="Input 4 3 6" xfId="17677"/>
    <cellStyle name="Input 4 3 6 2" xfId="23237"/>
    <cellStyle name="Input 4 3 6 2 2" xfId="32917"/>
    <cellStyle name="Input 4 3 6 3" xfId="18784"/>
    <cellStyle name="Input 4 3 6 3 2" xfId="28464"/>
    <cellStyle name="Input 4 3 6 4" xfId="20991"/>
    <cellStyle name="Input 4 3 6 4 2" xfId="30671"/>
    <cellStyle name="Input 4 3 6 5" xfId="27361"/>
    <cellStyle name="Input 4 3 7" xfId="21728"/>
    <cellStyle name="Input 4 3 7 2" xfId="31408"/>
    <cellStyle name="Input 4 3 8" xfId="24301"/>
    <cellStyle name="Input 4 3 8 2" xfId="33981"/>
    <cellStyle name="Input 4 3 9" xfId="20892"/>
    <cellStyle name="Input 4 3 9 2" xfId="30572"/>
    <cellStyle name="Input 4 4" xfId="16394"/>
    <cellStyle name="Input 4 4 2" xfId="16858"/>
    <cellStyle name="Input 4 4 2 2" xfId="22411"/>
    <cellStyle name="Input 4 4 2 2 2" xfId="32091"/>
    <cellStyle name="Input 4 4 2 3" xfId="20980"/>
    <cellStyle name="Input 4 4 2 3 2" xfId="30660"/>
    <cellStyle name="Input 4 4 2 4" xfId="20170"/>
    <cellStyle name="Input 4 4 2 4 2" xfId="29850"/>
    <cellStyle name="Input 4 4 2 5" xfId="26393"/>
    <cellStyle name="Input 4 4 2 6" xfId="25655"/>
    <cellStyle name="Input 4 4 3" xfId="17843"/>
    <cellStyle name="Input 4 4 3 2" xfId="23403"/>
    <cellStyle name="Input 4 4 3 2 2" xfId="33083"/>
    <cellStyle name="Input 4 4 3 3" xfId="18877"/>
    <cellStyle name="Input 4 4 3 3 2" xfId="28557"/>
    <cellStyle name="Input 4 4 3 4" xfId="24826"/>
    <cellStyle name="Input 4 4 3 4 2" xfId="34506"/>
    <cellStyle name="Input 4 4 3 5" xfId="27527"/>
    <cellStyle name="Input 4 4 4" xfId="21898"/>
    <cellStyle name="Input 4 4 4 2" xfId="31578"/>
    <cellStyle name="Input 4 4 5" xfId="21245"/>
    <cellStyle name="Input 4 4 5 2" xfId="30925"/>
    <cellStyle name="Input 4 4 6" xfId="21188"/>
    <cellStyle name="Input 4 4 6 2" xfId="30868"/>
    <cellStyle name="Input 4 4 7" xfId="25482"/>
    <cellStyle name="Input 4 5" xfId="24409"/>
    <cellStyle name="Input 4 5 2" xfId="34089"/>
    <cellStyle name="Input 5" xfId="792"/>
    <cellStyle name="Input 5 2" xfId="15960"/>
    <cellStyle name="Input 5 2 10" xfId="19916"/>
    <cellStyle name="Input 5 2 10 2" xfId="29596"/>
    <cellStyle name="Input 5 2 11" xfId="25656"/>
    <cellStyle name="Input 5 2 2" xfId="16052"/>
    <cellStyle name="Input 5 2 2 2" xfId="16241"/>
    <cellStyle name="Input 5 2 2 2 2" xfId="17582"/>
    <cellStyle name="Input 5 2 2 2 2 2" xfId="23142"/>
    <cellStyle name="Input 5 2 2 2 2 2 2" xfId="32822"/>
    <cellStyle name="Input 5 2 2 2 2 3" xfId="18828"/>
    <cellStyle name="Input 5 2 2 2 2 3 2" xfId="28508"/>
    <cellStyle name="Input 5 2 2 2 2 4" xfId="20882"/>
    <cellStyle name="Input 5 2 2 2 2 4 2" xfId="30562"/>
    <cellStyle name="Input 5 2 2 2 2 5" xfId="27064"/>
    <cellStyle name="Input 5 2 2 2 2 6" xfId="27266"/>
    <cellStyle name="Input 5 2 2 2 3" xfId="18263"/>
    <cellStyle name="Input 5 2 2 2 3 2" xfId="23823"/>
    <cellStyle name="Input 5 2 2 2 3 2 2" xfId="33503"/>
    <cellStyle name="Input 5 2 2 2 3 3" xfId="18501"/>
    <cellStyle name="Input 5 2 2 2 3 3 2" xfId="28181"/>
    <cellStyle name="Input 5 2 2 2 3 4" xfId="25005"/>
    <cellStyle name="Input 5 2 2 2 3 4 2" xfId="34685"/>
    <cellStyle name="Input 5 2 2 2 3 5" xfId="27947"/>
    <cellStyle name="Input 5 2 2 2 4" xfId="22318"/>
    <cellStyle name="Input 5 2 2 2 4 2" xfId="31998"/>
    <cellStyle name="Input 5 2 2 2 5" xfId="19126"/>
    <cellStyle name="Input 5 2 2 2 5 2" xfId="28806"/>
    <cellStyle name="Input 5 2 2 2 6" xfId="21463"/>
    <cellStyle name="Input 5 2 2 2 6 2" xfId="31143"/>
    <cellStyle name="Input 5 2 2 2 7" xfId="26061"/>
    <cellStyle name="Input 5 2 2 3" xfId="16578"/>
    <cellStyle name="Input 5 2 2 3 2" xfId="17346"/>
    <cellStyle name="Input 5 2 2 3 2 2" xfId="22906"/>
    <cellStyle name="Input 5 2 2 3 2 2 2" xfId="32586"/>
    <cellStyle name="Input 5 2 2 3 2 3" xfId="18920"/>
    <cellStyle name="Input 5 2 2 3 2 3 2" xfId="28600"/>
    <cellStyle name="Input 5 2 2 3 2 4" xfId="20988"/>
    <cellStyle name="Input 5 2 2 3 2 4 2" xfId="30668"/>
    <cellStyle name="Input 5 2 2 3 2 5" xfId="26828"/>
    <cellStyle name="Input 5 2 2 3 2 6" xfId="25058"/>
    <cellStyle name="Input 5 2 2 3 3" xfId="18027"/>
    <cellStyle name="Input 5 2 2 3 3 2" xfId="23587"/>
    <cellStyle name="Input 5 2 2 3 3 2 2" xfId="33267"/>
    <cellStyle name="Input 5 2 2 3 3 3" xfId="21417"/>
    <cellStyle name="Input 5 2 2 3 3 3 2" xfId="31097"/>
    <cellStyle name="Input 5 2 2 3 3 4" xfId="21253"/>
    <cellStyle name="Input 5 2 2 3 3 4 2" xfId="30933"/>
    <cellStyle name="Input 5 2 2 3 3 5" xfId="27711"/>
    <cellStyle name="Input 5 2 2 3 4" xfId="22082"/>
    <cellStyle name="Input 5 2 2 3 4 2" xfId="31762"/>
    <cellStyle name="Input 5 2 2 3 5" xfId="19632"/>
    <cellStyle name="Input 5 2 2 3 5 2" xfId="29312"/>
    <cellStyle name="Input 5 2 2 3 6" xfId="21617"/>
    <cellStyle name="Input 5 2 2 3 6 2" xfId="31297"/>
    <cellStyle name="Input 5 2 2 3 7" xfId="25760"/>
    <cellStyle name="Input 5 2 2 4" xfId="17305"/>
    <cellStyle name="Input 5 2 2 4 2" xfId="22865"/>
    <cellStyle name="Input 5 2 2 4 2 2" xfId="32545"/>
    <cellStyle name="Input 5 2 2 4 3" xfId="18855"/>
    <cellStyle name="Input 5 2 2 4 3 2" xfId="28535"/>
    <cellStyle name="Input 5 2 2 4 4" xfId="18773"/>
    <cellStyle name="Input 5 2 2 4 4 2" xfId="28453"/>
    <cellStyle name="Input 5 2 2 4 5" xfId="26795"/>
    <cellStyle name="Input 5 2 2 4 6" xfId="26310"/>
    <cellStyle name="Input 5 2 2 5" xfId="17757"/>
    <cellStyle name="Input 5 2 2 5 2" xfId="23317"/>
    <cellStyle name="Input 5 2 2 5 2 2" xfId="32997"/>
    <cellStyle name="Input 5 2 2 5 3" xfId="20812"/>
    <cellStyle name="Input 5 2 2 5 3 2" xfId="30492"/>
    <cellStyle name="Input 5 2 2 5 4" xfId="19365"/>
    <cellStyle name="Input 5 2 2 5 4 2" xfId="29045"/>
    <cellStyle name="Input 5 2 2 5 5" xfId="27441"/>
    <cellStyle name="Input 5 2 2 6" xfId="21810"/>
    <cellStyle name="Input 5 2 2 6 2" xfId="31490"/>
    <cellStyle name="Input 5 2 2 7" xfId="24553"/>
    <cellStyle name="Input 5 2 2 7 2" xfId="34233"/>
    <cellStyle name="Input 5 2 2 8" xfId="24757"/>
    <cellStyle name="Input 5 2 2 8 2" xfId="34437"/>
    <cellStyle name="Input 5 2 2 9" xfId="25349"/>
    <cellStyle name="Input 5 2 3" xfId="16113"/>
    <cellStyle name="Input 5 2 3 2" xfId="16659"/>
    <cellStyle name="Input 5 2 3 2 2" xfId="17461"/>
    <cellStyle name="Input 5 2 3 2 2 2" xfId="23021"/>
    <cellStyle name="Input 5 2 3 2 2 2 2" xfId="32701"/>
    <cellStyle name="Input 5 2 3 2 2 3" xfId="21289"/>
    <cellStyle name="Input 5 2 3 2 2 3 2" xfId="30969"/>
    <cellStyle name="Input 5 2 3 2 2 4" xfId="19556"/>
    <cellStyle name="Input 5 2 3 2 2 4 2" xfId="29236"/>
    <cellStyle name="Input 5 2 3 2 2 5" xfId="26943"/>
    <cellStyle name="Input 5 2 3 2 2 6" xfId="25048"/>
    <cellStyle name="Input 5 2 3 2 3" xfId="18142"/>
    <cellStyle name="Input 5 2 3 2 3 2" xfId="23702"/>
    <cellStyle name="Input 5 2 3 2 3 2 2" xfId="33382"/>
    <cellStyle name="Input 5 2 3 2 3 3" xfId="18372"/>
    <cellStyle name="Input 5 2 3 2 3 3 2" xfId="28052"/>
    <cellStyle name="Input 5 2 3 2 3 4" xfId="24974"/>
    <cellStyle name="Input 5 2 3 2 3 4 2" xfId="34654"/>
    <cellStyle name="Input 5 2 3 2 3 5" xfId="27826"/>
    <cellStyle name="Input 5 2 3 2 4" xfId="22197"/>
    <cellStyle name="Input 5 2 3 2 4 2" xfId="31877"/>
    <cellStyle name="Input 5 2 3 2 5" xfId="19063"/>
    <cellStyle name="Input 5 2 3 2 5 2" xfId="28743"/>
    <cellStyle name="Input 5 2 3 2 6" xfId="24971"/>
    <cellStyle name="Input 5 2 3 2 6 2" xfId="34651"/>
    <cellStyle name="Input 5 2 3 2 7" xfId="26241"/>
    <cellStyle name="Input 5 2 3 3" xfId="16457"/>
    <cellStyle name="Input 5 2 3 3 2" xfId="16945"/>
    <cellStyle name="Input 5 2 3 3 2 2" xfId="22498"/>
    <cellStyle name="Input 5 2 3 3 2 2 2" xfId="32178"/>
    <cellStyle name="Input 5 2 3 3 2 3" xfId="20897"/>
    <cellStyle name="Input 5 2 3 3 2 3 2" xfId="30577"/>
    <cellStyle name="Input 5 2 3 3 2 4" xfId="19320"/>
    <cellStyle name="Input 5 2 3 3 2 4 2" xfId="29000"/>
    <cellStyle name="Input 5 2 3 3 2 5" xfId="26480"/>
    <cellStyle name="Input 5 2 3 3 2 6" xfId="25508"/>
    <cellStyle name="Input 5 2 3 3 3" xfId="17906"/>
    <cellStyle name="Input 5 2 3 3 3 2" xfId="23466"/>
    <cellStyle name="Input 5 2 3 3 3 2 2" xfId="33146"/>
    <cellStyle name="Input 5 2 3 3 3 3" xfId="24296"/>
    <cellStyle name="Input 5 2 3 3 3 3 2" xfId="33976"/>
    <cellStyle name="Input 5 2 3 3 3 4" xfId="19235"/>
    <cellStyle name="Input 5 2 3 3 3 4 2" xfId="28915"/>
    <cellStyle name="Input 5 2 3 3 3 5" xfId="27590"/>
    <cellStyle name="Input 5 2 3 3 4" xfId="21961"/>
    <cellStyle name="Input 5 2 3 3 4 2" xfId="31641"/>
    <cellStyle name="Input 5 2 3 3 5" xfId="20498"/>
    <cellStyle name="Input 5 2 3 3 5 2" xfId="30178"/>
    <cellStyle name="Input 5 2 3 3 6" xfId="20503"/>
    <cellStyle name="Input 5 2 3 3 6 2" xfId="30183"/>
    <cellStyle name="Input 5 2 3 3 7" xfId="25612"/>
    <cellStyle name="Input 5 2 3 4" xfId="17085"/>
    <cellStyle name="Input 5 2 3 4 2" xfId="22638"/>
    <cellStyle name="Input 5 2 3 4 2 2" xfId="32318"/>
    <cellStyle name="Input 5 2 3 4 3" xfId="18586"/>
    <cellStyle name="Input 5 2 3 4 3 2" xfId="28266"/>
    <cellStyle name="Input 5 2 3 4 4" xfId="24486"/>
    <cellStyle name="Input 5 2 3 4 4 2" xfId="34166"/>
    <cellStyle name="Input 5 2 3 4 5" xfId="26614"/>
    <cellStyle name="Input 5 2 3 4 6" xfId="26165"/>
    <cellStyle name="Input 5 2 3 5" xfId="17240"/>
    <cellStyle name="Input 5 2 3 5 2" xfId="22793"/>
    <cellStyle name="Input 5 2 3 5 2 2" xfId="32473"/>
    <cellStyle name="Input 5 2 3 5 3" xfId="20533"/>
    <cellStyle name="Input 5 2 3 5 3 2" xfId="30213"/>
    <cellStyle name="Input 5 2 3 5 4" xfId="19941"/>
    <cellStyle name="Input 5 2 3 5 4 2" xfId="29621"/>
    <cellStyle name="Input 5 2 3 5 5" xfId="27144"/>
    <cellStyle name="Input 5 2 3 6" xfId="21682"/>
    <cellStyle name="Input 5 2 3 6 2" xfId="31362"/>
    <cellStyle name="Input 5 2 3 7" xfId="18401"/>
    <cellStyle name="Input 5 2 3 7 2" xfId="28081"/>
    <cellStyle name="Input 5 2 3 8" xfId="20114"/>
    <cellStyle name="Input 5 2 3 8 2" xfId="29794"/>
    <cellStyle name="Input 5 2 3 9" xfId="25935"/>
    <cellStyle name="Input 5 2 4" xfId="16089"/>
    <cellStyle name="Input 5 2 4 2" xfId="17437"/>
    <cellStyle name="Input 5 2 4 2 2" xfId="22997"/>
    <cellStyle name="Input 5 2 4 2 2 2" xfId="32677"/>
    <cellStyle name="Input 5 2 4 2 3" xfId="19095"/>
    <cellStyle name="Input 5 2 4 2 3 2" xfId="28775"/>
    <cellStyle name="Input 5 2 4 2 4" xfId="21708"/>
    <cellStyle name="Input 5 2 4 2 4 2" xfId="31388"/>
    <cellStyle name="Input 5 2 4 2 5" xfId="26919"/>
    <cellStyle name="Input 5 2 4 2 6" xfId="25084"/>
    <cellStyle name="Input 5 2 4 3" xfId="18118"/>
    <cellStyle name="Input 5 2 4 3 2" xfId="23678"/>
    <cellStyle name="Input 5 2 4 3 2 2" xfId="33358"/>
    <cellStyle name="Input 5 2 4 3 3" xfId="23980"/>
    <cellStyle name="Input 5 2 4 3 3 2" xfId="33660"/>
    <cellStyle name="Input 5 2 4 3 4" xfId="20139"/>
    <cellStyle name="Input 5 2 4 3 4 2" xfId="29819"/>
    <cellStyle name="Input 5 2 4 3 5" xfId="27802"/>
    <cellStyle name="Input 5 2 4 4" xfId="22173"/>
    <cellStyle name="Input 5 2 4 4 2" xfId="31853"/>
    <cellStyle name="Input 5 2 4 5" xfId="19092"/>
    <cellStyle name="Input 5 2 4 5 2" xfId="28772"/>
    <cellStyle name="Input 5 2 4 6" xfId="21459"/>
    <cellStyle name="Input 5 2 4 6 2" xfId="31139"/>
    <cellStyle name="Input 5 2 4 7" xfId="26214"/>
    <cellStyle name="Input 5 2 5" xfId="16433"/>
    <cellStyle name="Input 5 2 5 2" xfId="16979"/>
    <cellStyle name="Input 5 2 5 2 2" xfId="22532"/>
    <cellStyle name="Input 5 2 5 2 2 2" xfId="32212"/>
    <cellStyle name="Input 5 2 5 2 3" xfId="20271"/>
    <cellStyle name="Input 5 2 5 2 3 2" xfId="29951"/>
    <cellStyle name="Input 5 2 5 2 4" xfId="20424"/>
    <cellStyle name="Input 5 2 5 2 4 2" xfId="30104"/>
    <cellStyle name="Input 5 2 5 2 5" xfId="26514"/>
    <cellStyle name="Input 5 2 5 2 6" xfId="26001"/>
    <cellStyle name="Input 5 2 5 3" xfId="17882"/>
    <cellStyle name="Input 5 2 5 3 2" xfId="23442"/>
    <cellStyle name="Input 5 2 5 3 2 2" xfId="33122"/>
    <cellStyle name="Input 5 2 5 3 3" xfId="20269"/>
    <cellStyle name="Input 5 2 5 3 3 2" xfId="29949"/>
    <cellStyle name="Input 5 2 5 3 4" xfId="20777"/>
    <cellStyle name="Input 5 2 5 3 4 2" xfId="30457"/>
    <cellStyle name="Input 5 2 5 3 5" xfId="27566"/>
    <cellStyle name="Input 5 2 5 4" xfId="21937"/>
    <cellStyle name="Input 5 2 5 4 2" xfId="31617"/>
    <cellStyle name="Input 5 2 5 5" xfId="18729"/>
    <cellStyle name="Input 5 2 5 5 2" xfId="28409"/>
    <cellStyle name="Input 5 2 5 6" xfId="19956"/>
    <cellStyle name="Input 5 2 5 6 2" xfId="29636"/>
    <cellStyle name="Input 5 2 5 7" xfId="25800"/>
    <cellStyle name="Input 5 2 6" xfId="17162"/>
    <cellStyle name="Input 5 2 6 2" xfId="22715"/>
    <cellStyle name="Input 5 2 6 2 2" xfId="32395"/>
    <cellStyle name="Input 5 2 6 3" xfId="20461"/>
    <cellStyle name="Input 5 2 6 3 2" xfId="30141"/>
    <cellStyle name="Input 5 2 6 4" xfId="19392"/>
    <cellStyle name="Input 5 2 6 4 2" xfId="29072"/>
    <cellStyle name="Input 5 2 6 5" xfId="26683"/>
    <cellStyle name="Input 5 2 6 6" xfId="26309"/>
    <cellStyle name="Input 5 2 7" xfId="17325"/>
    <cellStyle name="Input 5 2 7 2" xfId="22885"/>
    <cellStyle name="Input 5 2 7 2 2" xfId="32565"/>
    <cellStyle name="Input 5 2 7 3" xfId="21631"/>
    <cellStyle name="Input 5 2 7 3 2" xfId="31311"/>
    <cellStyle name="Input 5 2 7 4" xfId="19010"/>
    <cellStyle name="Input 5 2 7 4 2" xfId="28690"/>
    <cellStyle name="Input 5 2 7 5" xfId="25040"/>
    <cellStyle name="Input 5 2 8" xfId="21658"/>
    <cellStyle name="Input 5 2 8 2" xfId="31338"/>
    <cellStyle name="Input 5 2 9" xfId="24292"/>
    <cellStyle name="Input 5 2 9 2" xfId="33972"/>
    <cellStyle name="Input 5 3" xfId="16005"/>
    <cellStyle name="Input 5 3 10" xfId="25976"/>
    <cellStyle name="Input 5 3 2" xfId="16277"/>
    <cellStyle name="Input 5 3 2 2" xfId="16748"/>
    <cellStyle name="Input 5 3 2 2 2" xfId="17618"/>
    <cellStyle name="Input 5 3 2 2 2 2" xfId="23178"/>
    <cellStyle name="Input 5 3 2 2 2 2 2" xfId="32858"/>
    <cellStyle name="Input 5 3 2 2 2 3" xfId="20221"/>
    <cellStyle name="Input 5 3 2 2 2 3 2" xfId="29901"/>
    <cellStyle name="Input 5 3 2 2 2 4" xfId="21370"/>
    <cellStyle name="Input 5 3 2 2 2 4 2" xfId="31050"/>
    <cellStyle name="Input 5 3 2 2 2 5" xfId="27100"/>
    <cellStyle name="Input 5 3 2 2 2 6" xfId="27302"/>
    <cellStyle name="Input 5 3 2 2 3" xfId="18299"/>
    <cellStyle name="Input 5 3 2 2 3 2" xfId="23859"/>
    <cellStyle name="Input 5 3 2 2 3 2 2" xfId="33539"/>
    <cellStyle name="Input 5 3 2 2 3 3" xfId="24559"/>
    <cellStyle name="Input 5 3 2 2 3 3 2" xfId="34239"/>
    <cellStyle name="Input 5 3 2 2 3 4" xfId="25022"/>
    <cellStyle name="Input 5 3 2 2 3 4 2" xfId="34702"/>
    <cellStyle name="Input 5 3 2 2 3 5" xfId="27983"/>
    <cellStyle name="Input 5 3 2 2 4" xfId="22354"/>
    <cellStyle name="Input 5 3 2 2 4 2" xfId="32034"/>
    <cellStyle name="Input 5 3 2 2 5" xfId="20191"/>
    <cellStyle name="Input 5 3 2 2 5 2" xfId="29871"/>
    <cellStyle name="Input 5 3 2 2 6" xfId="24667"/>
    <cellStyle name="Input 5 3 2 2 6 2" xfId="34347"/>
    <cellStyle name="Input 5 3 2 2 7" xfId="25985"/>
    <cellStyle name="Input 5 3 2 3" xfId="16614"/>
    <cellStyle name="Input 5 3 2 3 2" xfId="17382"/>
    <cellStyle name="Input 5 3 2 3 2 2" xfId="22942"/>
    <cellStyle name="Input 5 3 2 3 2 2 2" xfId="32622"/>
    <cellStyle name="Input 5 3 2 3 2 3" xfId="19640"/>
    <cellStyle name="Input 5 3 2 3 2 3 2" xfId="29320"/>
    <cellStyle name="Input 5 3 2 3 2 4" xfId="18627"/>
    <cellStyle name="Input 5 3 2 3 2 4 2" xfId="28307"/>
    <cellStyle name="Input 5 3 2 3 2 5" xfId="26864"/>
    <cellStyle name="Input 5 3 2 3 2 6" xfId="25098"/>
    <cellStyle name="Input 5 3 2 3 3" xfId="18063"/>
    <cellStyle name="Input 5 3 2 3 3 2" xfId="23623"/>
    <cellStyle name="Input 5 3 2 3 3 2 2" xfId="33303"/>
    <cellStyle name="Input 5 3 2 3 3 3" xfId="23974"/>
    <cellStyle name="Input 5 3 2 3 3 3 2" xfId="33654"/>
    <cellStyle name="Input 5 3 2 3 3 4" xfId="24075"/>
    <cellStyle name="Input 5 3 2 3 3 4 2" xfId="33755"/>
    <cellStyle name="Input 5 3 2 3 3 5" xfId="27747"/>
    <cellStyle name="Input 5 3 2 3 4" xfId="22118"/>
    <cellStyle name="Input 5 3 2 3 4 2" xfId="31798"/>
    <cellStyle name="Input 5 3 2 3 5" xfId="18834"/>
    <cellStyle name="Input 5 3 2 3 5 2" xfId="28514"/>
    <cellStyle name="Input 5 3 2 3 6" xfId="18467"/>
    <cellStyle name="Input 5 3 2 3 6 2" xfId="28147"/>
    <cellStyle name="Input 5 3 2 3 7" xfId="25873"/>
    <cellStyle name="Input 5 3 2 4" xfId="17311"/>
    <cellStyle name="Input 5 3 2 4 2" xfId="22871"/>
    <cellStyle name="Input 5 3 2 4 2 2" xfId="32551"/>
    <cellStyle name="Input 5 3 2 4 3" xfId="21120"/>
    <cellStyle name="Input 5 3 2 4 3 2" xfId="30800"/>
    <cellStyle name="Input 5 3 2 4 4" xfId="24964"/>
    <cellStyle name="Input 5 3 2 4 4 2" xfId="34644"/>
    <cellStyle name="Input 5 3 2 4 5" xfId="26799"/>
    <cellStyle name="Input 5 3 2 4 6" xfId="26764"/>
    <cellStyle name="Input 5 3 2 5" xfId="17793"/>
    <cellStyle name="Input 5 3 2 5 2" xfId="23353"/>
    <cellStyle name="Input 5 3 2 5 2 2" xfId="33033"/>
    <cellStyle name="Input 5 3 2 5 3" xfId="18341"/>
    <cellStyle name="Input 5 3 2 5 3 2" xfId="28021"/>
    <cellStyle name="Input 5 3 2 5 4" xfId="21570"/>
    <cellStyle name="Input 5 3 2 5 4 2" xfId="31250"/>
    <cellStyle name="Input 5 3 2 5 5" xfId="27477"/>
    <cellStyle name="Input 5 3 2 6" xfId="21848"/>
    <cellStyle name="Input 5 3 2 6 2" xfId="31528"/>
    <cellStyle name="Input 5 3 2 7" xfId="19462"/>
    <cellStyle name="Input 5 3 2 7 2" xfId="29142"/>
    <cellStyle name="Input 5 3 2 8" xfId="25012"/>
    <cellStyle name="Input 5 3 2 8 2" xfId="34692"/>
    <cellStyle name="Input 5 3 2 9" xfId="26130"/>
    <cellStyle name="Input 5 3 3" xfId="16169"/>
    <cellStyle name="Input 5 3 3 2" xfId="17510"/>
    <cellStyle name="Input 5 3 3 2 2" xfId="23070"/>
    <cellStyle name="Input 5 3 3 2 2 2" xfId="32750"/>
    <cellStyle name="Input 5 3 3 2 3" xfId="19508"/>
    <cellStyle name="Input 5 3 3 2 3 2" xfId="29188"/>
    <cellStyle name="Input 5 3 3 2 4" xfId="20747"/>
    <cellStyle name="Input 5 3 3 2 4 2" xfId="30427"/>
    <cellStyle name="Input 5 3 3 2 5" xfId="26992"/>
    <cellStyle name="Input 5 3 3 2 6" xfId="25259"/>
    <cellStyle name="Input 5 3 3 3" xfId="18191"/>
    <cellStyle name="Input 5 3 3 3 2" xfId="23751"/>
    <cellStyle name="Input 5 3 3 3 2 2" xfId="33431"/>
    <cellStyle name="Input 5 3 3 3 3" xfId="21517"/>
    <cellStyle name="Input 5 3 3 3 3 2" xfId="31197"/>
    <cellStyle name="Input 5 3 3 3 4" xfId="24659"/>
    <cellStyle name="Input 5 3 3 3 4 2" xfId="34339"/>
    <cellStyle name="Input 5 3 3 3 5" xfId="27875"/>
    <cellStyle name="Input 5 3 3 4" xfId="22246"/>
    <cellStyle name="Input 5 3 3 4 2" xfId="31926"/>
    <cellStyle name="Input 5 3 3 5" xfId="19855"/>
    <cellStyle name="Input 5 3 3 5 2" xfId="29535"/>
    <cellStyle name="Input 5 3 3 6" xfId="21200"/>
    <cellStyle name="Input 5 3 3 6 2" xfId="30880"/>
    <cellStyle name="Input 5 3 3 7" xfId="25620"/>
    <cellStyle name="Input 5 3 4" xfId="16506"/>
    <cellStyle name="Input 5 3 4 2" xfId="17119"/>
    <cellStyle name="Input 5 3 4 2 2" xfId="22672"/>
    <cellStyle name="Input 5 3 4 2 2 2" xfId="32352"/>
    <cellStyle name="Input 5 3 4 2 3" xfId="21080"/>
    <cellStyle name="Input 5 3 4 2 3 2" xfId="30760"/>
    <cellStyle name="Input 5 3 4 2 4" xfId="20848"/>
    <cellStyle name="Input 5 3 4 2 4 2" xfId="30528"/>
    <cellStyle name="Input 5 3 4 2 5" xfId="26645"/>
    <cellStyle name="Input 5 3 4 2 6" xfId="25722"/>
    <cellStyle name="Input 5 3 4 3" xfId="17955"/>
    <cellStyle name="Input 5 3 4 3 2" xfId="23515"/>
    <cellStyle name="Input 5 3 4 3 2 2" xfId="33195"/>
    <cellStyle name="Input 5 3 4 3 3" xfId="19494"/>
    <cellStyle name="Input 5 3 4 3 3 2" xfId="29174"/>
    <cellStyle name="Input 5 3 4 3 4" xfId="21528"/>
    <cellStyle name="Input 5 3 4 3 4 2" xfId="31208"/>
    <cellStyle name="Input 5 3 4 3 5" xfId="27639"/>
    <cellStyle name="Input 5 3 4 4" xfId="22010"/>
    <cellStyle name="Input 5 3 4 4 2" xfId="31690"/>
    <cellStyle name="Input 5 3 4 5" xfId="24322"/>
    <cellStyle name="Input 5 3 4 5 2" xfId="34002"/>
    <cellStyle name="Input 5 3 4 6" xfId="18644"/>
    <cellStyle name="Input 5 3 4 6 2" xfId="28324"/>
    <cellStyle name="Input 5 3 4 7" xfId="25567"/>
    <cellStyle name="Input 5 3 5" xfId="17104"/>
    <cellStyle name="Input 5 3 5 2" xfId="22657"/>
    <cellStyle name="Input 5 3 5 2 2" xfId="32337"/>
    <cellStyle name="Input 5 3 5 3" xfId="19707"/>
    <cellStyle name="Input 5 3 5 3 2" xfId="29387"/>
    <cellStyle name="Input 5 3 5 4" xfId="21322"/>
    <cellStyle name="Input 5 3 5 4 2" xfId="31002"/>
    <cellStyle name="Input 5 3 5 5" xfId="26630"/>
    <cellStyle name="Input 5 3 5 6" xfId="25654"/>
    <cellStyle name="Input 5 3 6" xfId="17685"/>
    <cellStyle name="Input 5 3 6 2" xfId="23245"/>
    <cellStyle name="Input 5 3 6 2 2" xfId="32925"/>
    <cellStyle name="Input 5 3 6 3" xfId="20700"/>
    <cellStyle name="Input 5 3 6 3 2" xfId="30380"/>
    <cellStyle name="Input 5 3 6 4" xfId="19011"/>
    <cellStyle name="Input 5 3 6 4 2" xfId="28691"/>
    <cellStyle name="Input 5 3 6 5" xfId="27369"/>
    <cellStyle name="Input 5 3 7" xfId="21736"/>
    <cellStyle name="Input 5 3 7 2" xfId="31416"/>
    <cellStyle name="Input 5 3 8" xfId="21606"/>
    <cellStyle name="Input 5 3 8 2" xfId="31286"/>
    <cellStyle name="Input 5 3 9" xfId="19570"/>
    <cellStyle name="Input 5 3 9 2" xfId="29250"/>
    <cellStyle name="Input 5 4" xfId="16399"/>
    <cellStyle name="Input 5 4 2" xfId="16953"/>
    <cellStyle name="Input 5 4 2 2" xfId="22506"/>
    <cellStyle name="Input 5 4 2 2 2" xfId="32186"/>
    <cellStyle name="Input 5 4 2 3" xfId="19592"/>
    <cellStyle name="Input 5 4 2 3 2" xfId="29272"/>
    <cellStyle name="Input 5 4 2 4" xfId="20162"/>
    <cellStyle name="Input 5 4 2 4 2" xfId="29842"/>
    <cellStyle name="Input 5 4 2 5" xfId="26488"/>
    <cellStyle name="Input 5 4 2 6" xfId="25775"/>
    <cellStyle name="Input 5 4 3" xfId="17848"/>
    <cellStyle name="Input 5 4 3 2" xfId="23408"/>
    <cellStyle name="Input 5 4 3 2 2" xfId="33088"/>
    <cellStyle name="Input 5 4 3 3" xfId="21011"/>
    <cellStyle name="Input 5 4 3 3 2" xfId="30691"/>
    <cellStyle name="Input 5 4 3 4" xfId="24461"/>
    <cellStyle name="Input 5 4 3 4 2" xfId="34141"/>
    <cellStyle name="Input 5 4 3 5" xfId="27532"/>
    <cellStyle name="Input 5 4 4" xfId="21903"/>
    <cellStyle name="Input 5 4 4 2" xfId="31583"/>
    <cellStyle name="Input 5 4 5" xfId="21503"/>
    <cellStyle name="Input 5 4 5 2" xfId="31183"/>
    <cellStyle name="Input 5 4 6" xfId="18914"/>
    <cellStyle name="Input 5 4 6 2" xfId="28594"/>
    <cellStyle name="Input 5 4 7" xfId="25910"/>
    <cellStyle name="Input 5 5" xfId="24086"/>
    <cellStyle name="Input 5 5 2" xfId="33766"/>
    <cellStyle name="Input 6" xfId="1301"/>
    <cellStyle name="Input 6 2" xfId="15965"/>
    <cellStyle name="Input 6 2 10" xfId="24960"/>
    <cellStyle name="Input 6 2 10 2" xfId="34640"/>
    <cellStyle name="Input 6 2 11" xfId="26109"/>
    <cellStyle name="Input 6 2 2" xfId="16057"/>
    <cellStyle name="Input 6 2 2 2" xfId="16246"/>
    <cellStyle name="Input 6 2 2 2 2" xfId="17587"/>
    <cellStyle name="Input 6 2 2 2 2 2" xfId="23147"/>
    <cellStyle name="Input 6 2 2 2 2 2 2" xfId="32827"/>
    <cellStyle name="Input 6 2 2 2 2 3" xfId="18724"/>
    <cellStyle name="Input 6 2 2 2 2 3 2" xfId="28404"/>
    <cellStyle name="Input 6 2 2 2 2 4" xfId="24505"/>
    <cellStyle name="Input 6 2 2 2 2 4 2" xfId="34185"/>
    <cellStyle name="Input 6 2 2 2 2 5" xfId="27069"/>
    <cellStyle name="Input 6 2 2 2 2 6" xfId="27271"/>
    <cellStyle name="Input 6 2 2 2 3" xfId="18268"/>
    <cellStyle name="Input 6 2 2 2 3 2" xfId="23828"/>
    <cellStyle name="Input 6 2 2 2 3 2 2" xfId="33508"/>
    <cellStyle name="Input 6 2 2 2 3 3" xfId="24258"/>
    <cellStyle name="Input 6 2 2 2 3 3 2" xfId="33938"/>
    <cellStyle name="Input 6 2 2 2 3 4" xfId="25003"/>
    <cellStyle name="Input 6 2 2 2 3 4 2" xfId="34683"/>
    <cellStyle name="Input 6 2 2 2 3 5" xfId="27952"/>
    <cellStyle name="Input 6 2 2 2 4" xfId="22323"/>
    <cellStyle name="Input 6 2 2 2 4 2" xfId="32003"/>
    <cellStyle name="Input 6 2 2 2 5" xfId="19518"/>
    <cellStyle name="Input 6 2 2 2 5 2" xfId="29198"/>
    <cellStyle name="Input 6 2 2 2 6" xfId="19644"/>
    <cellStyle name="Input 6 2 2 2 6 2" xfId="29324"/>
    <cellStyle name="Input 6 2 2 2 7" xfId="26254"/>
    <cellStyle name="Input 6 2 2 3" xfId="16583"/>
    <cellStyle name="Input 6 2 2 3 2" xfId="17351"/>
    <cellStyle name="Input 6 2 2 3 2 2" xfId="22911"/>
    <cellStyle name="Input 6 2 2 3 2 2 2" xfId="32591"/>
    <cellStyle name="Input 6 2 2 3 2 3" xfId="20282"/>
    <cellStyle name="Input 6 2 2 3 2 3 2" xfId="29962"/>
    <cellStyle name="Input 6 2 2 3 2 4" xfId="18434"/>
    <cellStyle name="Input 6 2 2 3 2 4 2" xfId="28114"/>
    <cellStyle name="Input 6 2 2 3 2 5" xfId="26833"/>
    <cellStyle name="Input 6 2 2 3 2 6" xfId="25148"/>
    <cellStyle name="Input 6 2 2 3 3" xfId="18032"/>
    <cellStyle name="Input 6 2 2 3 3 2" xfId="23592"/>
    <cellStyle name="Input 6 2 2 3 3 2 2" xfId="33272"/>
    <cellStyle name="Input 6 2 2 3 3 3" xfId="22821"/>
    <cellStyle name="Input 6 2 2 3 3 3 2" xfId="32501"/>
    <cellStyle name="Input 6 2 2 3 3 4" xfId="24919"/>
    <cellStyle name="Input 6 2 2 3 3 4 2" xfId="34599"/>
    <cellStyle name="Input 6 2 2 3 3 5" xfId="27716"/>
    <cellStyle name="Input 6 2 2 3 4" xfId="22087"/>
    <cellStyle name="Input 6 2 2 3 4 2" xfId="31767"/>
    <cellStyle name="Input 6 2 2 3 5" xfId="18558"/>
    <cellStyle name="Input 6 2 2 3 5 2" xfId="28238"/>
    <cellStyle name="Input 6 2 2 3 6" xfId="21487"/>
    <cellStyle name="Input 6 2 2 3 6 2" xfId="31167"/>
    <cellStyle name="Input 6 2 2 3 7" xfId="26149"/>
    <cellStyle name="Input 6 2 2 4" xfId="17323"/>
    <cellStyle name="Input 6 2 2 4 2" xfId="22883"/>
    <cellStyle name="Input 6 2 2 4 2 2" xfId="32563"/>
    <cellStyle name="Input 6 2 2 4 3" xfId="18824"/>
    <cellStyle name="Input 6 2 2 4 3 2" xfId="28504"/>
    <cellStyle name="Input 6 2 2 4 4" xfId="18447"/>
    <cellStyle name="Input 6 2 2 4 4 2" xfId="28127"/>
    <cellStyle name="Input 6 2 2 4 5" xfId="26807"/>
    <cellStyle name="Input 6 2 2 4 6" xfId="26298"/>
    <cellStyle name="Input 6 2 2 5" xfId="17762"/>
    <cellStyle name="Input 6 2 2 5 2" xfId="23322"/>
    <cellStyle name="Input 6 2 2 5 2 2" xfId="33002"/>
    <cellStyle name="Input 6 2 2 5 3" xfId="20507"/>
    <cellStyle name="Input 6 2 2 5 3 2" xfId="30187"/>
    <cellStyle name="Input 6 2 2 5 4" xfId="19623"/>
    <cellStyle name="Input 6 2 2 5 4 2" xfId="29303"/>
    <cellStyle name="Input 6 2 2 5 5" xfId="27446"/>
    <cellStyle name="Input 6 2 2 6" xfId="21815"/>
    <cellStyle name="Input 6 2 2 6 2" xfId="31495"/>
    <cellStyle name="Input 6 2 2 7" xfId="18700"/>
    <cellStyle name="Input 6 2 2 7 2" xfId="28380"/>
    <cellStyle name="Input 6 2 2 8" xfId="24725"/>
    <cellStyle name="Input 6 2 2 8 2" xfId="34405"/>
    <cellStyle name="Input 6 2 2 9" xfId="25789"/>
    <cellStyle name="Input 6 2 3" xfId="16126"/>
    <cellStyle name="Input 6 2 3 2" xfId="16672"/>
    <cellStyle name="Input 6 2 3 2 2" xfId="17474"/>
    <cellStyle name="Input 6 2 3 2 2 2" xfId="23034"/>
    <cellStyle name="Input 6 2 3 2 2 2 2" xfId="32714"/>
    <cellStyle name="Input 6 2 3 2 2 3" xfId="24469"/>
    <cellStyle name="Input 6 2 3 2 2 3 2" xfId="34149"/>
    <cellStyle name="Input 6 2 3 2 2 4" xfId="19190"/>
    <cellStyle name="Input 6 2 3 2 2 4 2" xfId="28870"/>
    <cellStyle name="Input 6 2 3 2 2 5" xfId="26956"/>
    <cellStyle name="Input 6 2 3 2 2 6" xfId="25257"/>
    <cellStyle name="Input 6 2 3 2 3" xfId="18155"/>
    <cellStyle name="Input 6 2 3 2 3 2" xfId="23715"/>
    <cellStyle name="Input 6 2 3 2 3 2 2" xfId="33395"/>
    <cellStyle name="Input 6 2 3 2 3 3" xfId="24361"/>
    <cellStyle name="Input 6 2 3 2 3 3 2" xfId="34041"/>
    <cellStyle name="Input 6 2 3 2 3 4" xfId="24708"/>
    <cellStyle name="Input 6 2 3 2 3 4 2" xfId="34388"/>
    <cellStyle name="Input 6 2 3 2 3 5" xfId="27839"/>
    <cellStyle name="Input 6 2 3 2 4" xfId="22210"/>
    <cellStyle name="Input 6 2 3 2 4 2" xfId="31890"/>
    <cellStyle name="Input 6 2 3 2 5" xfId="19505"/>
    <cellStyle name="Input 6 2 3 2 5 2" xfId="29185"/>
    <cellStyle name="Input 6 2 3 2 6" xfId="18555"/>
    <cellStyle name="Input 6 2 3 2 6 2" xfId="28235"/>
    <cellStyle name="Input 6 2 3 2 7" xfId="25406"/>
    <cellStyle name="Input 6 2 3 3" xfId="16470"/>
    <cellStyle name="Input 6 2 3 3 2" xfId="17141"/>
    <cellStyle name="Input 6 2 3 3 2 2" xfId="22694"/>
    <cellStyle name="Input 6 2 3 3 2 2 2" xfId="32374"/>
    <cellStyle name="Input 6 2 3 3 2 3" xfId="20184"/>
    <cellStyle name="Input 6 2 3 3 2 3 2" xfId="29864"/>
    <cellStyle name="Input 6 2 3 3 2 4" xfId="20640"/>
    <cellStyle name="Input 6 2 3 3 2 4 2" xfId="30320"/>
    <cellStyle name="Input 6 2 3 3 2 5" xfId="26667"/>
    <cellStyle name="Input 6 2 3 3 2 6" xfId="25291"/>
    <cellStyle name="Input 6 2 3 3 3" xfId="17919"/>
    <cellStyle name="Input 6 2 3 3 3 2" xfId="23479"/>
    <cellStyle name="Input 6 2 3 3 3 2 2" xfId="33159"/>
    <cellStyle name="Input 6 2 3 3 3 3" xfId="24023"/>
    <cellStyle name="Input 6 2 3 3 3 3 2" xfId="33703"/>
    <cellStyle name="Input 6 2 3 3 3 4" xfId="20557"/>
    <cellStyle name="Input 6 2 3 3 3 4 2" xfId="30237"/>
    <cellStyle name="Input 6 2 3 3 3 5" xfId="27603"/>
    <cellStyle name="Input 6 2 3 3 4" xfId="21974"/>
    <cellStyle name="Input 6 2 3 3 4 2" xfId="31654"/>
    <cellStyle name="Input 6 2 3 3 5" xfId="18397"/>
    <cellStyle name="Input 6 2 3 3 5 2" xfId="28077"/>
    <cellStyle name="Input 6 2 3 3 6" xfId="24957"/>
    <cellStyle name="Input 6 2 3 3 6 2" xfId="34637"/>
    <cellStyle name="Input 6 2 3 3 7" xfId="25984"/>
    <cellStyle name="Input 6 2 3 4" xfId="17056"/>
    <cellStyle name="Input 6 2 3 4 2" xfId="22609"/>
    <cellStyle name="Input 6 2 3 4 2 2" xfId="32289"/>
    <cellStyle name="Input 6 2 3 4 3" xfId="21588"/>
    <cellStyle name="Input 6 2 3 4 3 2" xfId="31268"/>
    <cellStyle name="Input 6 2 3 4 4" xfId="21052"/>
    <cellStyle name="Input 6 2 3 4 4 2" xfId="30732"/>
    <cellStyle name="Input 6 2 3 4 5" xfId="26590"/>
    <cellStyle name="Input 6 2 3 4 6" xfId="25126"/>
    <cellStyle name="Input 6 2 3 5" xfId="17313"/>
    <cellStyle name="Input 6 2 3 5 2" xfId="22873"/>
    <cellStyle name="Input 6 2 3 5 2 2" xfId="32553"/>
    <cellStyle name="Input 6 2 3 5 3" xfId="21389"/>
    <cellStyle name="Input 6 2 3 5 3 2" xfId="31069"/>
    <cellStyle name="Input 6 2 3 5 4" xfId="20541"/>
    <cellStyle name="Input 6 2 3 5 4 2" xfId="30221"/>
    <cellStyle name="Input 6 2 3 5 5" xfId="26336"/>
    <cellStyle name="Input 6 2 3 6" xfId="21696"/>
    <cellStyle name="Input 6 2 3 6 2" xfId="31376"/>
    <cellStyle name="Input 6 2 3 7" xfId="21099"/>
    <cellStyle name="Input 6 2 3 7 2" xfId="30779"/>
    <cellStyle name="Input 6 2 3 8" xfId="21229"/>
    <cellStyle name="Input 6 2 3 8 2" xfId="30909"/>
    <cellStyle name="Input 6 2 3 9" xfId="26097"/>
    <cellStyle name="Input 6 2 4" xfId="16094"/>
    <cellStyle name="Input 6 2 4 2" xfId="17442"/>
    <cellStyle name="Input 6 2 4 2 2" xfId="23002"/>
    <cellStyle name="Input 6 2 4 2 2 2" xfId="32682"/>
    <cellStyle name="Input 6 2 4 2 3" xfId="24381"/>
    <cellStyle name="Input 6 2 4 2 3 2" xfId="34061"/>
    <cellStyle name="Input 6 2 4 2 4" xfId="20175"/>
    <cellStyle name="Input 6 2 4 2 4 2" xfId="29855"/>
    <cellStyle name="Input 6 2 4 2 5" xfId="26924"/>
    <cellStyle name="Input 6 2 4 2 6" xfId="25085"/>
    <cellStyle name="Input 6 2 4 3" xfId="18123"/>
    <cellStyle name="Input 6 2 4 3 2" xfId="23683"/>
    <cellStyle name="Input 6 2 4 3 2 2" xfId="33363"/>
    <cellStyle name="Input 6 2 4 3 3" xfId="23981"/>
    <cellStyle name="Input 6 2 4 3 3 2" xfId="33661"/>
    <cellStyle name="Input 6 2 4 3 4" xfId="24851"/>
    <cellStyle name="Input 6 2 4 3 4 2" xfId="34531"/>
    <cellStyle name="Input 6 2 4 3 5" xfId="27807"/>
    <cellStyle name="Input 6 2 4 4" xfId="22178"/>
    <cellStyle name="Input 6 2 4 4 2" xfId="31858"/>
    <cellStyle name="Input 6 2 4 5" xfId="18626"/>
    <cellStyle name="Input 6 2 4 5 2" xfId="28306"/>
    <cellStyle name="Input 6 2 4 6" xfId="20202"/>
    <cellStyle name="Input 6 2 4 6 2" xfId="29882"/>
    <cellStyle name="Input 6 2 4 7" xfId="25412"/>
    <cellStyle name="Input 6 2 5" xfId="16438"/>
    <cellStyle name="Input 6 2 5 2" xfId="17047"/>
    <cellStyle name="Input 6 2 5 2 2" xfId="22600"/>
    <cellStyle name="Input 6 2 5 2 2 2" xfId="32280"/>
    <cellStyle name="Input 6 2 5 2 3" xfId="20299"/>
    <cellStyle name="Input 6 2 5 2 3 2" xfId="29979"/>
    <cellStyle name="Input 6 2 5 2 4" xfId="20710"/>
    <cellStyle name="Input 6 2 5 2 4 2" xfId="30390"/>
    <cellStyle name="Input 6 2 5 2 5" xfId="26582"/>
    <cellStyle name="Input 6 2 5 2 6" xfId="25498"/>
    <cellStyle name="Input 6 2 5 3" xfId="17887"/>
    <cellStyle name="Input 6 2 5 3 2" xfId="23447"/>
    <cellStyle name="Input 6 2 5 3 2 2" xfId="33127"/>
    <cellStyle name="Input 6 2 5 3 3" xfId="20067"/>
    <cellStyle name="Input 6 2 5 3 3 2" xfId="29747"/>
    <cellStyle name="Input 6 2 5 3 4" xfId="25027"/>
    <cellStyle name="Input 6 2 5 3 4 2" xfId="34707"/>
    <cellStyle name="Input 6 2 5 3 5" xfId="27571"/>
    <cellStyle name="Input 6 2 5 4" xfId="21942"/>
    <cellStyle name="Input 6 2 5 4 2" xfId="31622"/>
    <cellStyle name="Input 6 2 5 5" xfId="21287"/>
    <cellStyle name="Input 6 2 5 5 2" xfId="30967"/>
    <cellStyle name="Input 6 2 5 6" xfId="24239"/>
    <cellStyle name="Input 6 2 5 6 2" xfId="33919"/>
    <cellStyle name="Input 6 2 5 7" xfId="25993"/>
    <cellStyle name="Input 6 2 6" xfId="17186"/>
    <cellStyle name="Input 6 2 6 2" xfId="22739"/>
    <cellStyle name="Input 6 2 6 2 2" xfId="32419"/>
    <cellStyle name="Input 6 2 6 3" xfId="18749"/>
    <cellStyle name="Input 6 2 6 3 2" xfId="28429"/>
    <cellStyle name="Input 6 2 6 4" xfId="21163"/>
    <cellStyle name="Input 6 2 6 4 2" xfId="30843"/>
    <cellStyle name="Input 6 2 6 5" xfId="26705"/>
    <cellStyle name="Input 6 2 6 6" xfId="26344"/>
    <cellStyle name="Input 6 2 7" xfId="17231"/>
    <cellStyle name="Input 6 2 7 2" xfId="22784"/>
    <cellStyle name="Input 6 2 7 2 2" xfId="32464"/>
    <cellStyle name="Input 6 2 7 3" xfId="21597"/>
    <cellStyle name="Input 6 2 7 3 2" xfId="31277"/>
    <cellStyle name="Input 6 2 7 4" xfId="24646"/>
    <cellStyle name="Input 6 2 7 4 2" xfId="34326"/>
    <cellStyle name="Input 6 2 7 5" xfId="26331"/>
    <cellStyle name="Input 6 2 8" xfId="21663"/>
    <cellStyle name="Input 6 2 8 2" xfId="31343"/>
    <cellStyle name="Input 6 2 9" xfId="18653"/>
    <cellStyle name="Input 6 2 9 2" xfId="28333"/>
    <cellStyle name="Input 6 3" xfId="16010"/>
    <cellStyle name="Input 6 3 10" xfId="25435"/>
    <cellStyle name="Input 6 3 2" xfId="16282"/>
    <cellStyle name="Input 6 3 2 2" xfId="16753"/>
    <cellStyle name="Input 6 3 2 2 2" xfId="17623"/>
    <cellStyle name="Input 6 3 2 2 2 2" xfId="23183"/>
    <cellStyle name="Input 6 3 2 2 2 2 2" xfId="32863"/>
    <cellStyle name="Input 6 3 2 2 2 3" xfId="18500"/>
    <cellStyle name="Input 6 3 2 2 2 3 2" xfId="28180"/>
    <cellStyle name="Input 6 3 2 2 2 4" xfId="19405"/>
    <cellStyle name="Input 6 3 2 2 2 4 2" xfId="29085"/>
    <cellStyle name="Input 6 3 2 2 2 5" xfId="27105"/>
    <cellStyle name="Input 6 3 2 2 2 6" xfId="27307"/>
    <cellStyle name="Input 6 3 2 2 3" xfId="18304"/>
    <cellStyle name="Input 6 3 2 2 3 2" xfId="23864"/>
    <cellStyle name="Input 6 3 2 2 3 2 2" xfId="33544"/>
    <cellStyle name="Input 6 3 2 2 3 3" xfId="24564"/>
    <cellStyle name="Input 6 3 2 2 3 3 2" xfId="34244"/>
    <cellStyle name="Input 6 3 2 2 3 4" xfId="24669"/>
    <cellStyle name="Input 6 3 2 2 3 4 2" xfId="34349"/>
    <cellStyle name="Input 6 3 2 2 3 5" xfId="27988"/>
    <cellStyle name="Input 6 3 2 2 4" xfId="22359"/>
    <cellStyle name="Input 6 3 2 2 4 2" xfId="32039"/>
    <cellStyle name="Input 6 3 2 2 5" xfId="24190"/>
    <cellStyle name="Input 6 3 2 2 5 2" xfId="33870"/>
    <cellStyle name="Input 6 3 2 2 6" xfId="21069"/>
    <cellStyle name="Input 6 3 2 2 6 2" xfId="30749"/>
    <cellStyle name="Input 6 3 2 2 7" xfId="25701"/>
    <cellStyle name="Input 6 3 2 3" xfId="16619"/>
    <cellStyle name="Input 6 3 2 3 2" xfId="17387"/>
    <cellStyle name="Input 6 3 2 3 2 2" xfId="22947"/>
    <cellStyle name="Input 6 3 2 3 2 2 2" xfId="32627"/>
    <cellStyle name="Input 6 3 2 3 2 3" xfId="20769"/>
    <cellStyle name="Input 6 3 2 3 2 3 2" xfId="30449"/>
    <cellStyle name="Input 6 3 2 3 2 4" xfId="19175"/>
    <cellStyle name="Input 6 3 2 3 2 4 2" xfId="28855"/>
    <cellStyle name="Input 6 3 2 3 2 5" xfId="26869"/>
    <cellStyle name="Input 6 3 2 3 2 6" xfId="25099"/>
    <cellStyle name="Input 6 3 2 3 3" xfId="18068"/>
    <cellStyle name="Input 6 3 2 3 3 2" xfId="23628"/>
    <cellStyle name="Input 6 3 2 3 3 2 2" xfId="33308"/>
    <cellStyle name="Input 6 3 2 3 3 3" xfId="20931"/>
    <cellStyle name="Input 6 3 2 3 3 3 2" xfId="30611"/>
    <cellStyle name="Input 6 3 2 3 3 4" xfId="20908"/>
    <cellStyle name="Input 6 3 2 3 3 4 2" xfId="30588"/>
    <cellStyle name="Input 6 3 2 3 3 5" xfId="27752"/>
    <cellStyle name="Input 6 3 2 3 4" xfId="22123"/>
    <cellStyle name="Input 6 3 2 3 4 2" xfId="31803"/>
    <cellStyle name="Input 6 3 2 3 5" xfId="19081"/>
    <cellStyle name="Input 6 3 2 3 5 2" xfId="28761"/>
    <cellStyle name="Input 6 3 2 3 6" xfId="21177"/>
    <cellStyle name="Input 6 3 2 3 6 2" xfId="30857"/>
    <cellStyle name="Input 6 3 2 3 7" xfId="25337"/>
    <cellStyle name="Input 6 3 2 4" xfId="17319"/>
    <cellStyle name="Input 6 3 2 4 2" xfId="22879"/>
    <cellStyle name="Input 6 3 2 4 2 2" xfId="32559"/>
    <cellStyle name="Input 6 3 2 4 3" xfId="24054"/>
    <cellStyle name="Input 6 3 2 4 3 2" xfId="33734"/>
    <cellStyle name="Input 6 3 2 4 4" xfId="18705"/>
    <cellStyle name="Input 6 3 2 4 4 2" xfId="28385"/>
    <cellStyle name="Input 6 3 2 4 5" xfId="26804"/>
    <cellStyle name="Input 6 3 2 4 6" xfId="26346"/>
    <cellStyle name="Input 6 3 2 5" xfId="17798"/>
    <cellStyle name="Input 6 3 2 5 2" xfId="23358"/>
    <cellStyle name="Input 6 3 2 5 2 2" xfId="33038"/>
    <cellStyle name="Input 6 3 2 5 3" xfId="20038"/>
    <cellStyle name="Input 6 3 2 5 3 2" xfId="29718"/>
    <cellStyle name="Input 6 3 2 5 4" xfId="19870"/>
    <cellStyle name="Input 6 3 2 5 4 2" xfId="29550"/>
    <cellStyle name="Input 6 3 2 5 5" xfId="27482"/>
    <cellStyle name="Input 6 3 2 6" xfId="21853"/>
    <cellStyle name="Input 6 3 2 6 2" xfId="31533"/>
    <cellStyle name="Input 6 3 2 7" xfId="21524"/>
    <cellStyle name="Input 6 3 2 7 2" xfId="31204"/>
    <cellStyle name="Input 6 3 2 8" xfId="18745"/>
    <cellStyle name="Input 6 3 2 8 2" xfId="28425"/>
    <cellStyle name="Input 6 3 2 9" xfId="25970"/>
    <cellStyle name="Input 6 3 3" xfId="16174"/>
    <cellStyle name="Input 6 3 3 2" xfId="17515"/>
    <cellStyle name="Input 6 3 3 2 2" xfId="23075"/>
    <cellStyle name="Input 6 3 3 2 2 2" xfId="32755"/>
    <cellStyle name="Input 6 3 3 2 3" xfId="18670"/>
    <cellStyle name="Input 6 3 3 2 3 2" xfId="28350"/>
    <cellStyle name="Input 6 3 3 2 4" xfId="19896"/>
    <cellStyle name="Input 6 3 3 2 4 2" xfId="29576"/>
    <cellStyle name="Input 6 3 3 2 5" xfId="26997"/>
    <cellStyle name="Input 6 3 3 2 6" xfId="25047"/>
    <cellStyle name="Input 6 3 3 3" xfId="18196"/>
    <cellStyle name="Input 6 3 3 3 2" xfId="23756"/>
    <cellStyle name="Input 6 3 3 3 2 2" xfId="33436"/>
    <cellStyle name="Input 6 3 3 3 3" xfId="24189"/>
    <cellStyle name="Input 6 3 3 3 3 2" xfId="33869"/>
    <cellStyle name="Input 6 3 3 3 4" xfId="24747"/>
    <cellStyle name="Input 6 3 3 3 4 2" xfId="34427"/>
    <cellStyle name="Input 6 3 3 3 5" xfId="27880"/>
    <cellStyle name="Input 6 3 3 4" xfId="22251"/>
    <cellStyle name="Input 6 3 3 4 2" xfId="31931"/>
    <cellStyle name="Input 6 3 3 5" xfId="19013"/>
    <cellStyle name="Input 6 3 3 5 2" xfId="28693"/>
    <cellStyle name="Input 6 3 3 6" xfId="19667"/>
    <cellStyle name="Input 6 3 3 6 2" xfId="29347"/>
    <cellStyle name="Input 6 3 3 7" xfId="25213"/>
    <cellStyle name="Input 6 3 4" xfId="16511"/>
    <cellStyle name="Input 6 3 4 2" xfId="16939"/>
    <cellStyle name="Input 6 3 4 2 2" xfId="22492"/>
    <cellStyle name="Input 6 3 4 2 2 2" xfId="32172"/>
    <cellStyle name="Input 6 3 4 2 3" xfId="24303"/>
    <cellStyle name="Input 6 3 4 2 3 2" xfId="33983"/>
    <cellStyle name="Input 6 3 4 2 4" xfId="19563"/>
    <cellStyle name="Input 6 3 4 2 4 2" xfId="29243"/>
    <cellStyle name="Input 6 3 4 2 5" xfId="26474"/>
    <cellStyle name="Input 6 3 4 2 6" xfId="25274"/>
    <cellStyle name="Input 6 3 4 3" xfId="17960"/>
    <cellStyle name="Input 6 3 4 3 2" xfId="23520"/>
    <cellStyle name="Input 6 3 4 3 2 2" xfId="33200"/>
    <cellStyle name="Input 6 3 4 3 3" xfId="20121"/>
    <cellStyle name="Input 6 3 4 3 3 2" xfId="29801"/>
    <cellStyle name="Input 6 3 4 3 4" xfId="22824"/>
    <cellStyle name="Input 6 3 4 3 4 2" xfId="32504"/>
    <cellStyle name="Input 6 3 4 3 5" xfId="27644"/>
    <cellStyle name="Input 6 3 4 4" xfId="22015"/>
    <cellStyle name="Input 6 3 4 4 2" xfId="31695"/>
    <cellStyle name="Input 6 3 4 5" xfId="21241"/>
    <cellStyle name="Input 6 3 4 5 2" xfId="30921"/>
    <cellStyle name="Input 6 3 4 6" xfId="20603"/>
    <cellStyle name="Input 6 3 4 6 2" xfId="30283"/>
    <cellStyle name="Input 6 3 4 7" xfId="26207"/>
    <cellStyle name="Input 6 3 5" xfId="17167"/>
    <cellStyle name="Input 6 3 5 2" xfId="22720"/>
    <cellStyle name="Input 6 3 5 2 2" xfId="32400"/>
    <cellStyle name="Input 6 3 5 3" xfId="19853"/>
    <cellStyle name="Input 6 3 5 3 2" xfId="29533"/>
    <cellStyle name="Input 6 3 5 4" xfId="20582"/>
    <cellStyle name="Input 6 3 5 4 2" xfId="30262"/>
    <cellStyle name="Input 6 3 5 5" xfId="26688"/>
    <cellStyle name="Input 6 3 5 6" xfId="26355"/>
    <cellStyle name="Input 6 3 6" xfId="17690"/>
    <cellStyle name="Input 6 3 6 2" xfId="23250"/>
    <cellStyle name="Input 6 3 6 2 2" xfId="32930"/>
    <cellStyle name="Input 6 3 6 3" xfId="20759"/>
    <cellStyle name="Input 6 3 6 3 2" xfId="30439"/>
    <cellStyle name="Input 6 3 6 4" xfId="18915"/>
    <cellStyle name="Input 6 3 6 4 2" xfId="28595"/>
    <cellStyle name="Input 6 3 6 5" xfId="27374"/>
    <cellStyle name="Input 6 3 7" xfId="21741"/>
    <cellStyle name="Input 6 3 7 2" xfId="31421"/>
    <cellStyle name="Input 6 3 8" xfId="21224"/>
    <cellStyle name="Input 6 3 8 2" xfId="30904"/>
    <cellStyle name="Input 6 3 9" xfId="18506"/>
    <cellStyle name="Input 6 3 9 2" xfId="28186"/>
    <cellStyle name="Input 6 4" xfId="16404"/>
    <cellStyle name="Input 6 4 2" xfId="17016"/>
    <cellStyle name="Input 6 4 2 2" xfId="22569"/>
    <cellStyle name="Input 6 4 2 2 2" xfId="32249"/>
    <cellStyle name="Input 6 4 2 3" xfId="21088"/>
    <cellStyle name="Input 6 4 2 3 2" xfId="30768"/>
    <cellStyle name="Input 6 4 2 4" xfId="18685"/>
    <cellStyle name="Input 6 4 2 4 2" xfId="28365"/>
    <cellStyle name="Input 6 4 2 5" xfId="26551"/>
    <cellStyle name="Input 6 4 2 6" xfId="25759"/>
    <cellStyle name="Input 6 4 3" xfId="17853"/>
    <cellStyle name="Input 6 4 3 2" xfId="23413"/>
    <cellStyle name="Input 6 4 3 2 2" xfId="33093"/>
    <cellStyle name="Input 6 4 3 3" xfId="18364"/>
    <cellStyle name="Input 6 4 3 3 2" xfId="28044"/>
    <cellStyle name="Input 6 4 3 4" xfId="19311"/>
    <cellStyle name="Input 6 4 3 4 2" xfId="28991"/>
    <cellStyle name="Input 6 4 3 5" xfId="27537"/>
    <cellStyle name="Input 6 4 4" xfId="21908"/>
    <cellStyle name="Input 6 4 4 2" xfId="31588"/>
    <cellStyle name="Input 6 4 5" xfId="19253"/>
    <cellStyle name="Input 6 4 5 2" xfId="28933"/>
    <cellStyle name="Input 6 4 6" xfId="24158"/>
    <cellStyle name="Input 6 4 6 2" xfId="33838"/>
    <cellStyle name="Input 6 4 7" xfId="25158"/>
    <cellStyle name="Input 6 5" xfId="24040"/>
    <cellStyle name="Input 6 5 2" xfId="33720"/>
    <cellStyle name="Input 7" xfId="126"/>
    <cellStyle name="Input 7 2" xfId="15940"/>
    <cellStyle name="Input 7 2 10" xfId="20220"/>
    <cellStyle name="Input 7 2 10 2" xfId="29900"/>
    <cellStyle name="Input 7 2 11" xfId="25820"/>
    <cellStyle name="Input 7 2 2" xfId="16023"/>
    <cellStyle name="Input 7 2 2 2" xfId="16204"/>
    <cellStyle name="Input 7 2 2 2 2" xfId="17545"/>
    <cellStyle name="Input 7 2 2 2 2 2" xfId="23105"/>
    <cellStyle name="Input 7 2 2 2 2 2 2" xfId="32785"/>
    <cellStyle name="Input 7 2 2 2 2 3" xfId="20745"/>
    <cellStyle name="Input 7 2 2 2 2 3 2" xfId="30425"/>
    <cellStyle name="Input 7 2 2 2 2 4" xfId="19829"/>
    <cellStyle name="Input 7 2 2 2 2 4 2" xfId="29509"/>
    <cellStyle name="Input 7 2 2 2 2 5" xfId="27027"/>
    <cellStyle name="Input 7 2 2 2 2 6" xfId="27229"/>
    <cellStyle name="Input 7 2 2 2 3" xfId="18226"/>
    <cellStyle name="Input 7 2 2 2 3 2" xfId="23786"/>
    <cellStyle name="Input 7 2 2 2 3 2 2" xfId="33466"/>
    <cellStyle name="Input 7 2 2 2 3 3" xfId="19219"/>
    <cellStyle name="Input 7 2 2 2 3 3 2" xfId="28899"/>
    <cellStyle name="Input 7 2 2 2 3 4" xfId="25035"/>
    <cellStyle name="Input 7 2 2 2 3 4 2" xfId="34715"/>
    <cellStyle name="Input 7 2 2 2 3 5" xfId="27910"/>
    <cellStyle name="Input 7 2 2 2 4" xfId="22281"/>
    <cellStyle name="Input 7 2 2 2 4 2" xfId="31961"/>
    <cellStyle name="Input 7 2 2 2 5" xfId="19850"/>
    <cellStyle name="Input 7 2 2 2 5 2" xfId="29530"/>
    <cellStyle name="Input 7 2 2 2 6" xfId="18926"/>
    <cellStyle name="Input 7 2 2 2 6 2" xfId="28606"/>
    <cellStyle name="Input 7 2 2 2 7" xfId="25353"/>
    <cellStyle name="Input 7 2 2 3" xfId="16541"/>
    <cellStyle name="Input 7 2 2 3 2" xfId="17122"/>
    <cellStyle name="Input 7 2 2 3 2 2" xfId="22675"/>
    <cellStyle name="Input 7 2 2 3 2 2 2" xfId="32355"/>
    <cellStyle name="Input 7 2 2 3 2 3" xfId="20141"/>
    <cellStyle name="Input 7 2 2 3 2 3 2" xfId="29821"/>
    <cellStyle name="Input 7 2 2 3 2 4" xfId="24421"/>
    <cellStyle name="Input 7 2 2 3 2 4 2" xfId="34101"/>
    <cellStyle name="Input 7 2 2 3 2 5" xfId="26648"/>
    <cellStyle name="Input 7 2 2 3 2 6" xfId="25280"/>
    <cellStyle name="Input 7 2 2 3 3" xfId="17990"/>
    <cellStyle name="Input 7 2 2 3 3 2" xfId="23550"/>
    <cellStyle name="Input 7 2 2 3 3 2 2" xfId="33230"/>
    <cellStyle name="Input 7 2 2 3 3 3" xfId="18543"/>
    <cellStyle name="Input 7 2 2 3 3 3 2" xfId="28223"/>
    <cellStyle name="Input 7 2 2 3 3 4" xfId="24697"/>
    <cellStyle name="Input 7 2 2 3 3 4 2" xfId="34377"/>
    <cellStyle name="Input 7 2 2 3 3 5" xfId="27674"/>
    <cellStyle name="Input 7 2 2 3 4" xfId="22045"/>
    <cellStyle name="Input 7 2 2 3 4 2" xfId="31725"/>
    <cellStyle name="Input 7 2 2 3 5" xfId="20325"/>
    <cellStyle name="Input 7 2 2 3 5 2" xfId="30005"/>
    <cellStyle name="Input 7 2 2 3 6" xfId="19248"/>
    <cellStyle name="Input 7 2 2 3 6 2" xfId="28928"/>
    <cellStyle name="Input 7 2 2 3 7" xfId="25966"/>
    <cellStyle name="Input 7 2 2 4" xfId="17205"/>
    <cellStyle name="Input 7 2 2 4 2" xfId="22758"/>
    <cellStyle name="Input 7 2 2 4 2 2" xfId="32438"/>
    <cellStyle name="Input 7 2 2 4 3" xfId="19012"/>
    <cellStyle name="Input 7 2 2 4 3 2" xfId="28692"/>
    <cellStyle name="Input 7 2 2 4 4" xfId="18634"/>
    <cellStyle name="Input 7 2 2 4 4 2" xfId="28314"/>
    <cellStyle name="Input 7 2 2 4 5" xfId="26720"/>
    <cellStyle name="Input 7 2 2 4 6" xfId="26365"/>
    <cellStyle name="Input 7 2 2 5" xfId="17720"/>
    <cellStyle name="Input 7 2 2 5 2" xfId="23280"/>
    <cellStyle name="Input 7 2 2 5 2 2" xfId="32960"/>
    <cellStyle name="Input 7 2 2 5 3" xfId="24064"/>
    <cellStyle name="Input 7 2 2 5 3 2" xfId="33744"/>
    <cellStyle name="Input 7 2 2 5 4" xfId="21589"/>
    <cellStyle name="Input 7 2 2 5 4 2" xfId="31269"/>
    <cellStyle name="Input 7 2 2 5 5" xfId="27404"/>
    <cellStyle name="Input 7 2 2 6" xfId="21771"/>
    <cellStyle name="Input 7 2 2 6 2" xfId="31451"/>
    <cellStyle name="Input 7 2 2 7" xfId="24031"/>
    <cellStyle name="Input 7 2 2 7 2" xfId="33711"/>
    <cellStyle name="Input 7 2 2 8" xfId="24446"/>
    <cellStyle name="Input 7 2 2 8 2" xfId="34126"/>
    <cellStyle name="Input 7 2 2 9" xfId="25964"/>
    <cellStyle name="Input 7 2 3" xfId="16117"/>
    <cellStyle name="Input 7 2 3 2" xfId="16663"/>
    <cellStyle name="Input 7 2 3 2 2" xfId="17465"/>
    <cellStyle name="Input 7 2 3 2 2 2" xfId="23025"/>
    <cellStyle name="Input 7 2 3 2 2 2 2" xfId="32705"/>
    <cellStyle name="Input 7 2 3 2 2 3" xfId="20965"/>
    <cellStyle name="Input 7 2 3 2 2 3 2" xfId="30645"/>
    <cellStyle name="Input 7 2 3 2 2 4" xfId="20973"/>
    <cellStyle name="Input 7 2 3 2 2 4 2" xfId="30653"/>
    <cellStyle name="Input 7 2 3 2 2 5" xfId="26947"/>
    <cellStyle name="Input 7 2 3 2 2 6" xfId="25256"/>
    <cellStyle name="Input 7 2 3 2 3" xfId="18146"/>
    <cellStyle name="Input 7 2 3 2 3 2" xfId="23706"/>
    <cellStyle name="Input 7 2 3 2 3 2 2" xfId="33386"/>
    <cellStyle name="Input 7 2 3 2 3 3" xfId="24513"/>
    <cellStyle name="Input 7 2 3 2 3 3 2" xfId="34193"/>
    <cellStyle name="Input 7 2 3 2 3 4" xfId="24769"/>
    <cellStyle name="Input 7 2 3 2 3 4 2" xfId="34449"/>
    <cellStyle name="Input 7 2 3 2 3 5" xfId="27830"/>
    <cellStyle name="Input 7 2 3 2 4" xfId="22201"/>
    <cellStyle name="Input 7 2 3 2 4 2" xfId="31881"/>
    <cellStyle name="Input 7 2 3 2 5" xfId="21036"/>
    <cellStyle name="Input 7 2 3 2 5 2" xfId="30716"/>
    <cellStyle name="Input 7 2 3 2 6" xfId="20974"/>
    <cellStyle name="Input 7 2 3 2 6 2" xfId="30654"/>
    <cellStyle name="Input 7 2 3 2 7" xfId="25750"/>
    <cellStyle name="Input 7 2 3 3" xfId="16461"/>
    <cellStyle name="Input 7 2 3 3 2" xfId="17149"/>
    <cellStyle name="Input 7 2 3 3 2 2" xfId="22702"/>
    <cellStyle name="Input 7 2 3 3 2 2 2" xfId="32382"/>
    <cellStyle name="Input 7 2 3 3 2 3" xfId="24149"/>
    <cellStyle name="Input 7 2 3 3 2 3 2" xfId="33829"/>
    <cellStyle name="Input 7 2 3 3 2 4" xfId="20679"/>
    <cellStyle name="Input 7 2 3 3 2 4 2" xfId="30359"/>
    <cellStyle name="Input 7 2 3 3 2 5" xfId="26675"/>
    <cellStyle name="Input 7 2 3 3 2 6" xfId="27151"/>
    <cellStyle name="Input 7 2 3 3 3" xfId="17910"/>
    <cellStyle name="Input 7 2 3 3 3 2" xfId="23470"/>
    <cellStyle name="Input 7 2 3 3 3 2 2" xfId="33150"/>
    <cellStyle name="Input 7 2 3 3 3 3" xfId="18966"/>
    <cellStyle name="Input 7 2 3 3 3 3 2" xfId="28646"/>
    <cellStyle name="Input 7 2 3 3 3 4" xfId="24754"/>
    <cellStyle name="Input 7 2 3 3 3 4 2" xfId="34434"/>
    <cellStyle name="Input 7 2 3 3 3 5" xfId="27594"/>
    <cellStyle name="Input 7 2 3 3 4" xfId="21965"/>
    <cellStyle name="Input 7 2 3 3 4 2" xfId="31645"/>
    <cellStyle name="Input 7 2 3 3 5" xfId="20072"/>
    <cellStyle name="Input 7 2 3 3 5 2" xfId="29752"/>
    <cellStyle name="Input 7 2 3 3 6" xfId="21235"/>
    <cellStyle name="Input 7 2 3 3 6 2" xfId="30915"/>
    <cellStyle name="Input 7 2 3 3 7" xfId="25281"/>
    <cellStyle name="Input 7 2 3 4" xfId="17197"/>
    <cellStyle name="Input 7 2 3 4 2" xfId="22750"/>
    <cellStyle name="Input 7 2 3 4 2 2" xfId="32430"/>
    <cellStyle name="Input 7 2 3 4 3" xfId="19975"/>
    <cellStyle name="Input 7 2 3 4 3 2" xfId="29655"/>
    <cellStyle name="Input 7 2 3 4 4" xfId="21499"/>
    <cellStyle name="Input 7 2 3 4 4 2" xfId="31179"/>
    <cellStyle name="Input 7 2 3 4 5" xfId="26714"/>
    <cellStyle name="Input 7 2 3 4 6" xfId="27160"/>
    <cellStyle name="Input 7 2 3 5" xfId="17289"/>
    <cellStyle name="Input 7 2 3 5 2" xfId="22849"/>
    <cellStyle name="Input 7 2 3 5 2 2" xfId="32529"/>
    <cellStyle name="Input 7 2 3 5 3" xfId="19998"/>
    <cellStyle name="Input 7 2 3 5 3 2" xfId="29678"/>
    <cellStyle name="Input 7 2 3 5 4" xfId="20571"/>
    <cellStyle name="Input 7 2 3 5 4 2" xfId="30251"/>
    <cellStyle name="Input 7 2 3 5 5" xfId="26315"/>
    <cellStyle name="Input 7 2 3 6" xfId="21687"/>
    <cellStyle name="Input 7 2 3 6 2" xfId="31367"/>
    <cellStyle name="Input 7 2 3 7" xfId="24366"/>
    <cellStyle name="Input 7 2 3 7 2" xfId="34046"/>
    <cellStyle name="Input 7 2 3 8" xfId="24185"/>
    <cellStyle name="Input 7 2 3 8 2" xfId="33865"/>
    <cellStyle name="Input 7 2 3 9" xfId="25998"/>
    <cellStyle name="Input 7 2 4" xfId="16069"/>
    <cellStyle name="Input 7 2 4 2" xfId="17417"/>
    <cellStyle name="Input 7 2 4 2 2" xfId="22977"/>
    <cellStyle name="Input 7 2 4 2 2 2" xfId="32657"/>
    <cellStyle name="Input 7 2 4 2 3" xfId="20826"/>
    <cellStyle name="Input 7 2 4 2 3 2" xfId="30506"/>
    <cellStyle name="Input 7 2 4 2 4" xfId="19989"/>
    <cellStyle name="Input 7 2 4 2 4 2" xfId="29669"/>
    <cellStyle name="Input 7 2 4 2 5" xfId="26899"/>
    <cellStyle name="Input 7 2 4 2 6" xfId="25659"/>
    <cellStyle name="Input 7 2 4 3" xfId="18098"/>
    <cellStyle name="Input 7 2 4 3 2" xfId="23658"/>
    <cellStyle name="Input 7 2 4 3 2 2" xfId="33338"/>
    <cellStyle name="Input 7 2 4 3 3" xfId="24187"/>
    <cellStyle name="Input 7 2 4 3 3 2" xfId="33867"/>
    <cellStyle name="Input 7 2 4 3 4" xfId="20781"/>
    <cellStyle name="Input 7 2 4 3 4 2" xfId="30461"/>
    <cellStyle name="Input 7 2 4 3 5" xfId="27782"/>
    <cellStyle name="Input 7 2 4 4" xfId="22153"/>
    <cellStyle name="Input 7 2 4 4 2" xfId="31833"/>
    <cellStyle name="Input 7 2 4 5" xfId="18916"/>
    <cellStyle name="Input 7 2 4 5 2" xfId="28596"/>
    <cellStyle name="Input 7 2 4 6" xfId="19133"/>
    <cellStyle name="Input 7 2 4 6 2" xfId="28813"/>
    <cellStyle name="Input 7 2 4 7" xfId="25487"/>
    <cellStyle name="Input 7 2 5" xfId="16413"/>
    <cellStyle name="Input 7 2 5 2" xfId="16951"/>
    <cellStyle name="Input 7 2 5 2 2" xfId="22504"/>
    <cellStyle name="Input 7 2 5 2 2 2" xfId="32184"/>
    <cellStyle name="Input 7 2 5 2 3" xfId="20612"/>
    <cellStyle name="Input 7 2 5 2 3 2" xfId="30292"/>
    <cellStyle name="Input 7 2 5 2 4" xfId="24671"/>
    <cellStyle name="Input 7 2 5 2 4 2" xfId="34351"/>
    <cellStyle name="Input 7 2 5 2 5" xfId="26486"/>
    <cellStyle name="Input 7 2 5 2 6" xfId="26112"/>
    <cellStyle name="Input 7 2 5 3" xfId="17862"/>
    <cellStyle name="Input 7 2 5 3 2" xfId="23422"/>
    <cellStyle name="Input 7 2 5 3 2 2" xfId="33102"/>
    <cellStyle name="Input 7 2 5 3 3" xfId="18909"/>
    <cellStyle name="Input 7 2 5 3 3 2" xfId="28589"/>
    <cellStyle name="Input 7 2 5 3 4" xfId="20574"/>
    <cellStyle name="Input 7 2 5 3 4 2" xfId="30254"/>
    <cellStyle name="Input 7 2 5 3 5" xfId="27546"/>
    <cellStyle name="Input 7 2 5 4" xfId="21917"/>
    <cellStyle name="Input 7 2 5 4 2" xfId="31597"/>
    <cellStyle name="Input 7 2 5 5" xfId="20142"/>
    <cellStyle name="Input 7 2 5 5 2" xfId="29822"/>
    <cellStyle name="Input 7 2 5 6" xfId="21543"/>
    <cellStyle name="Input 7 2 5 6 2" xfId="31223"/>
    <cellStyle name="Input 7 2 5 7" xfId="25432"/>
    <cellStyle name="Input 7 2 6" xfId="17077"/>
    <cellStyle name="Input 7 2 6 2" xfId="22630"/>
    <cellStyle name="Input 7 2 6 2 2" xfId="32310"/>
    <cellStyle name="Input 7 2 6 3" xfId="18986"/>
    <cellStyle name="Input 7 2 6 3 2" xfId="28666"/>
    <cellStyle name="Input 7 2 6 4" xfId="19208"/>
    <cellStyle name="Input 7 2 6 4 2" xfId="28888"/>
    <cellStyle name="Input 7 2 6 5" xfId="26607"/>
    <cellStyle name="Input 7 2 6 6" xfId="25841"/>
    <cellStyle name="Input 7 2 7" xfId="17269"/>
    <cellStyle name="Input 7 2 7 2" xfId="22826"/>
    <cellStyle name="Input 7 2 7 2 2" xfId="32506"/>
    <cellStyle name="Input 7 2 7 3" xfId="20328"/>
    <cellStyle name="Input 7 2 7 3 2" xfId="30008"/>
    <cellStyle name="Input 7 2 7 4" xfId="19958"/>
    <cellStyle name="Input 7 2 7 4 2" xfId="29638"/>
    <cellStyle name="Input 7 2 7 5" xfId="27136"/>
    <cellStyle name="Input 7 2 8" xfId="21638"/>
    <cellStyle name="Input 7 2 8 2" xfId="31318"/>
    <cellStyle name="Input 7 2 9" xfId="24442"/>
    <cellStyle name="Input 7 2 9 2" xfId="34122"/>
    <cellStyle name="Input 7 3" xfId="15984"/>
    <cellStyle name="Input 7 3 10" xfId="25320"/>
    <cellStyle name="Input 7 3 2" xfId="16256"/>
    <cellStyle name="Input 7 3 2 2" xfId="16727"/>
    <cellStyle name="Input 7 3 2 2 2" xfId="17597"/>
    <cellStyle name="Input 7 3 2 2 2 2" xfId="23157"/>
    <cellStyle name="Input 7 3 2 2 2 2 2" xfId="32837"/>
    <cellStyle name="Input 7 3 2 2 2 3" xfId="18997"/>
    <cellStyle name="Input 7 3 2 2 2 3 2" xfId="28677"/>
    <cellStyle name="Input 7 3 2 2 2 4" xfId="24864"/>
    <cellStyle name="Input 7 3 2 2 2 4 2" xfId="34544"/>
    <cellStyle name="Input 7 3 2 2 2 5" xfId="27079"/>
    <cellStyle name="Input 7 3 2 2 2 6" xfId="27281"/>
    <cellStyle name="Input 7 3 2 2 3" xfId="18278"/>
    <cellStyle name="Input 7 3 2 2 3 2" xfId="23838"/>
    <cellStyle name="Input 7 3 2 2 3 2 2" xfId="33518"/>
    <cellStyle name="Input 7 3 2 2 3 3" xfId="24526"/>
    <cellStyle name="Input 7 3 2 2 3 3 2" xfId="34206"/>
    <cellStyle name="Input 7 3 2 2 3 4" xfId="19682"/>
    <cellStyle name="Input 7 3 2 2 3 4 2" xfId="29362"/>
    <cellStyle name="Input 7 3 2 2 3 5" xfId="27962"/>
    <cellStyle name="Input 7 3 2 2 4" xfId="22333"/>
    <cellStyle name="Input 7 3 2 2 4 2" xfId="32013"/>
    <cellStyle name="Input 7 3 2 2 5" xfId="19622"/>
    <cellStyle name="Input 7 3 2 2 5 2" xfId="29302"/>
    <cellStyle name="Input 7 3 2 2 6" xfId="20427"/>
    <cellStyle name="Input 7 3 2 2 6 2" xfId="30107"/>
    <cellStyle name="Input 7 3 2 2 7" xfId="26092"/>
    <cellStyle name="Input 7 3 2 3" xfId="16593"/>
    <cellStyle name="Input 7 3 2 3 2" xfId="17361"/>
    <cellStyle name="Input 7 3 2 3 2 2" xfId="22921"/>
    <cellStyle name="Input 7 3 2 3 2 2 2" xfId="32601"/>
    <cellStyle name="Input 7 3 2 3 2 3" xfId="18605"/>
    <cellStyle name="Input 7 3 2 3 2 3 2" xfId="28285"/>
    <cellStyle name="Input 7 3 2 3 2 4" xfId="19041"/>
    <cellStyle name="Input 7 3 2 3 2 4 2" xfId="28721"/>
    <cellStyle name="Input 7 3 2 3 2 5" xfId="26843"/>
    <cellStyle name="Input 7 3 2 3 2 6" xfId="25104"/>
    <cellStyle name="Input 7 3 2 3 3" xfId="18042"/>
    <cellStyle name="Input 7 3 2 3 3 2" xfId="23602"/>
    <cellStyle name="Input 7 3 2 3 3 2 2" xfId="33282"/>
    <cellStyle name="Input 7 3 2 3 3 3" xfId="24174"/>
    <cellStyle name="Input 7 3 2 3 3 3 2" xfId="33854"/>
    <cellStyle name="Input 7 3 2 3 3 4" xfId="19265"/>
    <cellStyle name="Input 7 3 2 3 3 4 2" xfId="28945"/>
    <cellStyle name="Input 7 3 2 3 3 5" xfId="27726"/>
    <cellStyle name="Input 7 3 2 3 4" xfId="22097"/>
    <cellStyle name="Input 7 3 2 3 4 2" xfId="31777"/>
    <cellStyle name="Input 7 3 2 3 5" xfId="20319"/>
    <cellStyle name="Input 7 3 2 3 5 2" xfId="29999"/>
    <cellStyle name="Input 7 3 2 3 6" xfId="18403"/>
    <cellStyle name="Input 7 3 2 3 6 2" xfId="28083"/>
    <cellStyle name="Input 7 3 2 3 7" xfId="26041"/>
    <cellStyle name="Input 7 3 2 4" xfId="17272"/>
    <cellStyle name="Input 7 3 2 4 2" xfId="22829"/>
    <cellStyle name="Input 7 3 2 4 2 2" xfId="32509"/>
    <cellStyle name="Input 7 3 2 4 3" xfId="20873"/>
    <cellStyle name="Input 7 3 2 4 3 2" xfId="30553"/>
    <cellStyle name="Input 7 3 2 4 4" xfId="21171"/>
    <cellStyle name="Input 7 3 2 4 4 2" xfId="30851"/>
    <cellStyle name="Input 7 3 2 4 5" xfId="26770"/>
    <cellStyle name="Input 7 3 2 4 6" xfId="27196"/>
    <cellStyle name="Input 7 3 2 5" xfId="17772"/>
    <cellStyle name="Input 7 3 2 5 2" xfId="23332"/>
    <cellStyle name="Input 7 3 2 5 2 2" xfId="33012"/>
    <cellStyle name="Input 7 3 2 5 3" xfId="21207"/>
    <cellStyle name="Input 7 3 2 5 3 2" xfId="30887"/>
    <cellStyle name="Input 7 3 2 5 4" xfId="24672"/>
    <cellStyle name="Input 7 3 2 5 4 2" xfId="34352"/>
    <cellStyle name="Input 7 3 2 5 5" xfId="27456"/>
    <cellStyle name="Input 7 3 2 6" xfId="21827"/>
    <cellStyle name="Input 7 3 2 6 2" xfId="31507"/>
    <cellStyle name="Input 7 3 2 7" xfId="19066"/>
    <cellStyle name="Input 7 3 2 7 2" xfId="28746"/>
    <cellStyle name="Input 7 3 2 8" xfId="21541"/>
    <cellStyle name="Input 7 3 2 8 2" xfId="31221"/>
    <cellStyle name="Input 7 3 2 9" xfId="25675"/>
    <cellStyle name="Input 7 3 3" xfId="16144"/>
    <cellStyle name="Input 7 3 3 2" xfId="17485"/>
    <cellStyle name="Input 7 3 3 2 2" xfId="23045"/>
    <cellStyle name="Input 7 3 3 2 2 2" xfId="32725"/>
    <cellStyle name="Input 7 3 3 2 3" xfId="19382"/>
    <cellStyle name="Input 7 3 3 2 3 2" xfId="29062"/>
    <cellStyle name="Input 7 3 3 2 4" xfId="18872"/>
    <cellStyle name="Input 7 3 3 2 4 2" xfId="28552"/>
    <cellStyle name="Input 7 3 3 2 5" xfId="26967"/>
    <cellStyle name="Input 7 3 3 2 6" xfId="25164"/>
    <cellStyle name="Input 7 3 3 3" xfId="18166"/>
    <cellStyle name="Input 7 3 3 3 2" xfId="23726"/>
    <cellStyle name="Input 7 3 3 3 2 2" xfId="33406"/>
    <cellStyle name="Input 7 3 3 3 3" xfId="24490"/>
    <cellStyle name="Input 7 3 3 3 3 2" xfId="34170"/>
    <cellStyle name="Input 7 3 3 3 4" xfId="24903"/>
    <cellStyle name="Input 7 3 3 3 4 2" xfId="34583"/>
    <cellStyle name="Input 7 3 3 3 5" xfId="27850"/>
    <cellStyle name="Input 7 3 3 4" xfId="22221"/>
    <cellStyle name="Input 7 3 3 4 2" xfId="31901"/>
    <cellStyle name="Input 7 3 3 5" xfId="20724"/>
    <cellStyle name="Input 7 3 3 5 2" xfId="30404"/>
    <cellStyle name="Input 7 3 3 6" xfId="21066"/>
    <cellStyle name="Input 7 3 3 6 2" xfId="30746"/>
    <cellStyle name="Input 7 3 3 7" xfId="26198"/>
    <cellStyle name="Input 7 3 4" xfId="16481"/>
    <cellStyle name="Input 7 3 4 2" xfId="17010"/>
    <cellStyle name="Input 7 3 4 2 2" xfId="22563"/>
    <cellStyle name="Input 7 3 4 2 2 2" xfId="32243"/>
    <cellStyle name="Input 7 3 4 2 3" xfId="21226"/>
    <cellStyle name="Input 7 3 4 2 3 2" xfId="30906"/>
    <cellStyle name="Input 7 3 4 2 4" xfId="24160"/>
    <cellStyle name="Input 7 3 4 2 4 2" xfId="33840"/>
    <cellStyle name="Input 7 3 4 2 5" xfId="26545"/>
    <cellStyle name="Input 7 3 4 2 6" xfId="25386"/>
    <cellStyle name="Input 7 3 4 3" xfId="17930"/>
    <cellStyle name="Input 7 3 4 3 2" xfId="23490"/>
    <cellStyle name="Input 7 3 4 3 2 2" xfId="33170"/>
    <cellStyle name="Input 7 3 4 3 3" xfId="21501"/>
    <cellStyle name="Input 7 3 4 3 3 2" xfId="31181"/>
    <cellStyle name="Input 7 3 4 3 4" xfId="21474"/>
    <cellStyle name="Input 7 3 4 3 4 2" xfId="31154"/>
    <cellStyle name="Input 7 3 4 3 5" xfId="27614"/>
    <cellStyle name="Input 7 3 4 4" xfId="21985"/>
    <cellStyle name="Input 7 3 4 4 2" xfId="31665"/>
    <cellStyle name="Input 7 3 4 5" xfId="21268"/>
    <cellStyle name="Input 7 3 4 5 2" xfId="30948"/>
    <cellStyle name="Input 7 3 4 6" xfId="19031"/>
    <cellStyle name="Input 7 3 4 6 2" xfId="28711"/>
    <cellStyle name="Input 7 3 4 7" xfId="26079"/>
    <cellStyle name="Input 7 3 5" xfId="17196"/>
    <cellStyle name="Input 7 3 5 2" xfId="22749"/>
    <cellStyle name="Input 7 3 5 2 2" xfId="32429"/>
    <cellStyle name="Input 7 3 5 3" xfId="18608"/>
    <cellStyle name="Input 7 3 5 3 2" xfId="28288"/>
    <cellStyle name="Input 7 3 5 4" xfId="21017"/>
    <cellStyle name="Input 7 3 5 4 2" xfId="30697"/>
    <cellStyle name="Input 7 3 5 5" xfId="26713"/>
    <cellStyle name="Input 7 3 5 6" xfId="26798"/>
    <cellStyle name="Input 7 3 6" xfId="17660"/>
    <cellStyle name="Input 7 3 6 2" xfId="23220"/>
    <cellStyle name="Input 7 3 6 2 2" xfId="32900"/>
    <cellStyle name="Input 7 3 6 3" xfId="19656"/>
    <cellStyle name="Input 7 3 6 3 2" xfId="29336"/>
    <cellStyle name="Input 7 3 6 4" xfId="25014"/>
    <cellStyle name="Input 7 3 6 4 2" xfId="34694"/>
    <cellStyle name="Input 7 3 6 5" xfId="27344"/>
    <cellStyle name="Input 7 3 7" xfId="21711"/>
    <cellStyle name="Input 7 3 7 2" xfId="31391"/>
    <cellStyle name="Input 7 3 8" xfId="19888"/>
    <cellStyle name="Input 7 3 8 2" xfId="29568"/>
    <cellStyle name="Input 7 3 9" xfId="21552"/>
    <cellStyle name="Input 7 3 9 2" xfId="31232"/>
    <cellStyle name="Input 7 4" xfId="16379"/>
    <cellStyle name="Input 7 4 2" xfId="16919"/>
    <cellStyle name="Input 7 4 2 2" xfId="22472"/>
    <cellStyle name="Input 7 4 2 2 2" xfId="32152"/>
    <cellStyle name="Input 7 4 2 3" xfId="20260"/>
    <cellStyle name="Input 7 4 2 3 2" xfId="29940"/>
    <cellStyle name="Input 7 4 2 4" xfId="21266"/>
    <cellStyle name="Input 7 4 2 4 2" xfId="30946"/>
    <cellStyle name="Input 7 4 2 5" xfId="26454"/>
    <cellStyle name="Input 7 4 2 6" xfId="26116"/>
    <cellStyle name="Input 7 4 3" xfId="17828"/>
    <cellStyle name="Input 7 4 3 2" xfId="23388"/>
    <cellStyle name="Input 7 4 3 2 2" xfId="33068"/>
    <cellStyle name="Input 7 4 3 3" xfId="19701"/>
    <cellStyle name="Input 7 4 3 3 2" xfId="29381"/>
    <cellStyle name="Input 7 4 3 4" xfId="20665"/>
    <cellStyle name="Input 7 4 3 4 2" xfId="30345"/>
    <cellStyle name="Input 7 4 3 5" xfId="27512"/>
    <cellStyle name="Input 7 4 4" xfId="21883"/>
    <cellStyle name="Input 7 4 4 2" xfId="31563"/>
    <cellStyle name="Input 7 4 5" xfId="24080"/>
    <cellStyle name="Input 7 4 5 2" xfId="33760"/>
    <cellStyle name="Input 7 4 6" xfId="18486"/>
    <cellStyle name="Input 7 4 6 2" xfId="28166"/>
    <cellStyle name="Input 7 4 7" xfId="25449"/>
    <cellStyle name="Input 7 5" xfId="24495"/>
    <cellStyle name="Input 7 5 2" xfId="34175"/>
    <cellStyle name="Linked Cell" xfId="12" builtinId="24" customBuiltin="1"/>
    <cellStyle name="Linked Cell 2" xfId="129"/>
    <cellStyle name="Linked Cell 2 2" xfId="34751"/>
    <cellStyle name="Linked Cell 3" xfId="214"/>
    <cellStyle name="Linked Cell 3 2" xfId="34797"/>
    <cellStyle name="Linked Cell 4" xfId="300"/>
    <cellStyle name="Linked Cell 5" xfId="793"/>
    <cellStyle name="Linked Cell 6" xfId="1318"/>
    <cellStyle name="Linked Cell 7" xfId="128"/>
    <cellStyle name="Neutral" xfId="8" builtinId="28" customBuiltin="1"/>
    <cellStyle name="Neutral 2" xfId="131"/>
    <cellStyle name="Neutral 3" xfId="215"/>
    <cellStyle name="Neutral 4" xfId="301"/>
    <cellStyle name="Neutral 5" xfId="794"/>
    <cellStyle name="Neutral 6" xfId="1299"/>
    <cellStyle name="Neutral 7" xfId="130"/>
    <cellStyle name="Normal" xfId="0" builtinId="0"/>
    <cellStyle name="Normal 10" xfId="160"/>
    <cellStyle name="Normal 10 2" xfId="34733"/>
    <cellStyle name="Normal 11" xfId="175"/>
    <cellStyle name="Normal 11 10" xfId="2298"/>
    <cellStyle name="Normal 11 10 2" xfId="10108"/>
    <cellStyle name="Normal 11 11" xfId="4318"/>
    <cellStyle name="Normal 11 11 2" xfId="12038"/>
    <cellStyle name="Normal 11 12" xfId="6248"/>
    <cellStyle name="Normal 11 12 2" xfId="13968"/>
    <cellStyle name="Normal 11 13" xfId="8178"/>
    <cellStyle name="Normal 11 2" xfId="240"/>
    <cellStyle name="Normal 11 2 10" xfId="4328"/>
    <cellStyle name="Normal 11 2 10 2" xfId="12048"/>
    <cellStyle name="Normal 11 2 11" xfId="6258"/>
    <cellStyle name="Normal 11 2 11 2" xfId="13978"/>
    <cellStyle name="Normal 11 2 12" xfId="8188"/>
    <cellStyle name="Normal 11 2 2" xfId="260"/>
    <cellStyle name="Normal 11 2 2 10" xfId="6278"/>
    <cellStyle name="Normal 11 2 2 10 2" xfId="13998"/>
    <cellStyle name="Normal 11 2 2 11" xfId="8208"/>
    <cellStyle name="Normal 11 2 2 2" xfId="345"/>
    <cellStyle name="Normal 11 2 2 2 10" xfId="8248"/>
    <cellStyle name="Normal 11 2 2 2 2" xfId="425"/>
    <cellStyle name="Normal 11 2 2 2 2 2" xfId="585"/>
    <cellStyle name="Normal 11 2 2 2 2 2 2" xfId="1133"/>
    <cellStyle name="Normal 11 2 2 2 2 2 2 2" xfId="49"/>
    <cellStyle name="Normal 11 2 2 2 2 2 2 2 2" xfId="2290"/>
    <cellStyle name="Normal 11 2 2 2 2 2 2 2 2 2" xfId="10100"/>
    <cellStyle name="Normal 11 2 2 2 2 2 2 2 3" xfId="4310"/>
    <cellStyle name="Normal 11 2 2 2 2 2 2 2 3 2" xfId="12030"/>
    <cellStyle name="Normal 11 2 2 2 2 2 2 2 4" xfId="6240"/>
    <cellStyle name="Normal 11 2 2 2 2 2 2 2 4 2" xfId="13960"/>
    <cellStyle name="Normal 11 2 2 2 2 2 2 2 5" xfId="8170"/>
    <cellStyle name="Normal 11 2 2 2 2 2 2 2 6" xfId="16035"/>
    <cellStyle name="Normal 11 2 2 2 2 2 2 2 7" xfId="34728"/>
    <cellStyle name="Normal 11 2 2 2 2 2 2 3" xfId="3090"/>
    <cellStyle name="Normal 11 2 2 2 2 2 2 3 2" xfId="10900"/>
    <cellStyle name="Normal 11 2 2 2 2 2 2 4" xfId="5110"/>
    <cellStyle name="Normal 11 2 2 2 2 2 2 4 2" xfId="12830"/>
    <cellStyle name="Normal 11 2 2 2 2 2 2 5" xfId="7040"/>
    <cellStyle name="Normal 11 2 2 2 2 2 2 5 2" xfId="14760"/>
    <cellStyle name="Normal 11 2 2 2 2 2 2 6" xfId="8970"/>
    <cellStyle name="Normal 11 2 2 2 2 2 3" xfId="1639"/>
    <cellStyle name="Normal 11 2 2 2 2 2 3 2" xfId="3572"/>
    <cellStyle name="Normal 11 2 2 2 2 2 3 2 2" xfId="11382"/>
    <cellStyle name="Normal 11 2 2 2 2 2 3 3" xfId="5592"/>
    <cellStyle name="Normal 11 2 2 2 2 2 3 3 2" xfId="13312"/>
    <cellStyle name="Normal 11 2 2 2 2 2 3 4" xfId="7522"/>
    <cellStyle name="Normal 11 2 2 2 2 2 3 4 2" xfId="15242"/>
    <cellStyle name="Normal 11 2 2 2 2 2 3 5" xfId="9452"/>
    <cellStyle name="Normal 11 2 2 2 2 2 4" xfId="2608"/>
    <cellStyle name="Normal 11 2 2 2 2 2 4 2" xfId="10418"/>
    <cellStyle name="Normal 11 2 2 2 2 2 5" xfId="4628"/>
    <cellStyle name="Normal 11 2 2 2 2 2 5 2" xfId="12348"/>
    <cellStyle name="Normal 11 2 2 2 2 2 6" xfId="6558"/>
    <cellStyle name="Normal 11 2 2 2 2 2 6 2" xfId="14278"/>
    <cellStyle name="Normal 11 2 2 2 2 2 7" xfId="8488"/>
    <cellStyle name="Normal 11 2 2 2 2 3" xfId="747"/>
    <cellStyle name="Normal 11 2 2 2 2 3 2" xfId="1294"/>
    <cellStyle name="Normal 11 2 2 2 2 3 2 2" xfId="2281"/>
    <cellStyle name="Normal 11 2 2 2 2 3 2 2 2" xfId="4214"/>
    <cellStyle name="Normal 11 2 2 2 2 3 2 2 2 2" xfId="12024"/>
    <cellStyle name="Normal 11 2 2 2 2 3 2 2 3" xfId="6234"/>
    <cellStyle name="Normal 11 2 2 2 2 3 2 2 3 2" xfId="13954"/>
    <cellStyle name="Normal 11 2 2 2 2 3 2 2 4" xfId="8164"/>
    <cellStyle name="Normal 11 2 2 2 2 3 2 2 4 2" xfId="15884"/>
    <cellStyle name="Normal 11 2 2 2 2 3 2 2 5" xfId="10094"/>
    <cellStyle name="Normal 11 2 2 2 2 3 2 3" xfId="3251"/>
    <cellStyle name="Normal 11 2 2 2 2 3 2 3 2" xfId="11061"/>
    <cellStyle name="Normal 11 2 2 2 2 3 2 4" xfId="5271"/>
    <cellStyle name="Normal 11 2 2 2 2 3 2 4 2" xfId="12991"/>
    <cellStyle name="Normal 11 2 2 2 2 3 2 5" xfId="7201"/>
    <cellStyle name="Normal 11 2 2 2 2 3 2 5 2" xfId="14921"/>
    <cellStyle name="Normal 11 2 2 2 2 3 2 6" xfId="9131"/>
    <cellStyle name="Normal 11 2 2 2 2 3 3" xfId="1800"/>
    <cellStyle name="Normal 11 2 2 2 2 3 3 2" xfId="3733"/>
    <cellStyle name="Normal 11 2 2 2 2 3 3 2 2" xfId="11543"/>
    <cellStyle name="Normal 11 2 2 2 2 3 3 3" xfId="5753"/>
    <cellStyle name="Normal 11 2 2 2 2 3 3 3 2" xfId="13473"/>
    <cellStyle name="Normal 11 2 2 2 2 3 3 4" xfId="7683"/>
    <cellStyle name="Normal 11 2 2 2 2 3 3 4 2" xfId="15403"/>
    <cellStyle name="Normal 11 2 2 2 2 3 3 5" xfId="9613"/>
    <cellStyle name="Normal 11 2 2 2 2 3 4" xfId="2769"/>
    <cellStyle name="Normal 11 2 2 2 2 3 4 2" xfId="10579"/>
    <cellStyle name="Normal 11 2 2 2 2 3 5" xfId="4789"/>
    <cellStyle name="Normal 11 2 2 2 2 3 5 2" xfId="12509"/>
    <cellStyle name="Normal 11 2 2 2 2 3 6" xfId="6719"/>
    <cellStyle name="Normal 11 2 2 2 2 3 6 2" xfId="14439"/>
    <cellStyle name="Normal 11 2 2 2 2 3 7" xfId="8649"/>
    <cellStyle name="Normal 11 2 2 2 2 4" xfId="973"/>
    <cellStyle name="Normal 11 2 2 2 2 4 2" xfId="1961"/>
    <cellStyle name="Normal 11 2 2 2 2 4 2 2" xfId="3894"/>
    <cellStyle name="Normal 11 2 2 2 2 4 2 2 2" xfId="11704"/>
    <cellStyle name="Normal 11 2 2 2 2 4 2 3" xfId="5914"/>
    <cellStyle name="Normal 11 2 2 2 2 4 2 3 2" xfId="13634"/>
    <cellStyle name="Normal 11 2 2 2 2 4 2 4" xfId="7844"/>
    <cellStyle name="Normal 11 2 2 2 2 4 2 4 2" xfId="15564"/>
    <cellStyle name="Normal 11 2 2 2 2 4 2 5" xfId="9774"/>
    <cellStyle name="Normal 11 2 2 2 2 4 3" xfId="2930"/>
    <cellStyle name="Normal 11 2 2 2 2 4 3 2" xfId="10740"/>
    <cellStyle name="Normal 11 2 2 2 2 4 4" xfId="4950"/>
    <cellStyle name="Normal 11 2 2 2 2 4 4 2" xfId="12670"/>
    <cellStyle name="Normal 11 2 2 2 2 4 5" xfId="6880"/>
    <cellStyle name="Normal 11 2 2 2 2 4 5 2" xfId="14600"/>
    <cellStyle name="Normal 11 2 2 2 2 4 6" xfId="8810"/>
    <cellStyle name="Normal 11 2 2 2 2 5" xfId="1479"/>
    <cellStyle name="Normal 11 2 2 2 2 5 2" xfId="3412"/>
    <cellStyle name="Normal 11 2 2 2 2 5 2 2" xfId="11222"/>
    <cellStyle name="Normal 11 2 2 2 2 5 3" xfId="5432"/>
    <cellStyle name="Normal 11 2 2 2 2 5 3 2" xfId="13152"/>
    <cellStyle name="Normal 11 2 2 2 2 5 4" xfId="7362"/>
    <cellStyle name="Normal 11 2 2 2 2 5 4 2" xfId="15082"/>
    <cellStyle name="Normal 11 2 2 2 2 5 5" xfId="9292"/>
    <cellStyle name="Normal 11 2 2 2 2 6" xfId="2448"/>
    <cellStyle name="Normal 11 2 2 2 2 6 2" xfId="10258"/>
    <cellStyle name="Normal 11 2 2 2 2 7" xfId="4468"/>
    <cellStyle name="Normal 11 2 2 2 2 7 2" xfId="12188"/>
    <cellStyle name="Normal 11 2 2 2 2 8" xfId="6398"/>
    <cellStyle name="Normal 11 2 2 2 2 8 2" xfId="14118"/>
    <cellStyle name="Normal 11 2 2 2 2 9" xfId="8328"/>
    <cellStyle name="Normal 11 2 2 2 3" xfId="505"/>
    <cellStyle name="Normal 11 2 2 2 3 2" xfId="1053"/>
    <cellStyle name="Normal 11 2 2 2 3 2 2" xfId="2041"/>
    <cellStyle name="Normal 11 2 2 2 3 2 2 2" xfId="3974"/>
    <cellStyle name="Normal 11 2 2 2 3 2 2 2 2" xfId="11784"/>
    <cellStyle name="Normal 11 2 2 2 3 2 2 3" xfId="5994"/>
    <cellStyle name="Normal 11 2 2 2 3 2 2 3 2" xfId="13714"/>
    <cellStyle name="Normal 11 2 2 2 3 2 2 4" xfId="7924"/>
    <cellStyle name="Normal 11 2 2 2 3 2 2 4 2" xfId="15644"/>
    <cellStyle name="Normal 11 2 2 2 3 2 2 5" xfId="9854"/>
    <cellStyle name="Normal 11 2 2 2 3 2 3" xfId="3010"/>
    <cellStyle name="Normal 11 2 2 2 3 2 3 2" xfId="10820"/>
    <cellStyle name="Normal 11 2 2 2 3 2 4" xfId="5030"/>
    <cellStyle name="Normal 11 2 2 2 3 2 4 2" xfId="12750"/>
    <cellStyle name="Normal 11 2 2 2 3 2 5" xfId="6960"/>
    <cellStyle name="Normal 11 2 2 2 3 2 5 2" xfId="14680"/>
    <cellStyle name="Normal 11 2 2 2 3 2 6" xfId="8890"/>
    <cellStyle name="Normal 11 2 2 2 3 3" xfId="1559"/>
    <cellStyle name="Normal 11 2 2 2 3 3 2" xfId="3492"/>
    <cellStyle name="Normal 11 2 2 2 3 3 2 2" xfId="11302"/>
    <cellStyle name="Normal 11 2 2 2 3 3 3" xfId="5512"/>
    <cellStyle name="Normal 11 2 2 2 3 3 3 2" xfId="13232"/>
    <cellStyle name="Normal 11 2 2 2 3 3 4" xfId="7442"/>
    <cellStyle name="Normal 11 2 2 2 3 3 4 2" xfId="15162"/>
    <cellStyle name="Normal 11 2 2 2 3 3 5" xfId="9372"/>
    <cellStyle name="Normal 11 2 2 2 3 4" xfId="2528"/>
    <cellStyle name="Normal 11 2 2 2 3 4 2" xfId="10338"/>
    <cellStyle name="Normal 11 2 2 2 3 5" xfId="4548"/>
    <cellStyle name="Normal 11 2 2 2 3 5 2" xfId="12268"/>
    <cellStyle name="Normal 11 2 2 2 3 6" xfId="6478"/>
    <cellStyle name="Normal 11 2 2 2 3 6 2" xfId="14198"/>
    <cellStyle name="Normal 11 2 2 2 3 7" xfId="8408"/>
    <cellStyle name="Normal 11 2 2 2 4" xfId="667"/>
    <cellStyle name="Normal 11 2 2 2 4 2" xfId="1214"/>
    <cellStyle name="Normal 11 2 2 2 4 2 2" xfId="2201"/>
    <cellStyle name="Normal 11 2 2 2 4 2 2 2" xfId="4134"/>
    <cellStyle name="Normal 11 2 2 2 4 2 2 2 2" xfId="11944"/>
    <cellStyle name="Normal 11 2 2 2 4 2 2 3" xfId="6154"/>
    <cellStyle name="Normal 11 2 2 2 4 2 2 3 2" xfId="13874"/>
    <cellStyle name="Normal 11 2 2 2 4 2 2 4" xfId="8084"/>
    <cellStyle name="Normal 11 2 2 2 4 2 2 4 2" xfId="15804"/>
    <cellStyle name="Normal 11 2 2 2 4 2 2 5" xfId="10014"/>
    <cellStyle name="Normal 11 2 2 2 4 2 3" xfId="3171"/>
    <cellStyle name="Normal 11 2 2 2 4 2 3 2" xfId="10981"/>
    <cellStyle name="Normal 11 2 2 2 4 2 4" xfId="5191"/>
    <cellStyle name="Normal 11 2 2 2 4 2 4 2" xfId="12911"/>
    <cellStyle name="Normal 11 2 2 2 4 2 5" xfId="7121"/>
    <cellStyle name="Normal 11 2 2 2 4 2 5 2" xfId="14841"/>
    <cellStyle name="Normal 11 2 2 2 4 2 6" xfId="9051"/>
    <cellStyle name="Normal 11 2 2 2 4 3" xfId="1720"/>
    <cellStyle name="Normal 11 2 2 2 4 3 2" xfId="3653"/>
    <cellStyle name="Normal 11 2 2 2 4 3 2 2" xfId="11463"/>
    <cellStyle name="Normal 11 2 2 2 4 3 3" xfId="5673"/>
    <cellStyle name="Normal 11 2 2 2 4 3 3 2" xfId="13393"/>
    <cellStyle name="Normal 11 2 2 2 4 3 4" xfId="7603"/>
    <cellStyle name="Normal 11 2 2 2 4 3 4 2" xfId="15323"/>
    <cellStyle name="Normal 11 2 2 2 4 3 5" xfId="9533"/>
    <cellStyle name="Normal 11 2 2 2 4 4" xfId="2689"/>
    <cellStyle name="Normal 11 2 2 2 4 4 2" xfId="10499"/>
    <cellStyle name="Normal 11 2 2 2 4 5" xfId="4709"/>
    <cellStyle name="Normal 11 2 2 2 4 5 2" xfId="12429"/>
    <cellStyle name="Normal 11 2 2 2 4 6" xfId="6639"/>
    <cellStyle name="Normal 11 2 2 2 4 6 2" xfId="14359"/>
    <cellStyle name="Normal 11 2 2 2 4 7" xfId="8569"/>
    <cellStyle name="Normal 11 2 2 2 5" xfId="893"/>
    <cellStyle name="Normal 11 2 2 2 5 2" xfId="1881"/>
    <cellStyle name="Normal 11 2 2 2 5 2 2" xfId="3814"/>
    <cellStyle name="Normal 11 2 2 2 5 2 2 2" xfId="11624"/>
    <cellStyle name="Normal 11 2 2 2 5 2 3" xfId="5834"/>
    <cellStyle name="Normal 11 2 2 2 5 2 3 2" xfId="13554"/>
    <cellStyle name="Normal 11 2 2 2 5 2 4" xfId="7764"/>
    <cellStyle name="Normal 11 2 2 2 5 2 4 2" xfId="15484"/>
    <cellStyle name="Normal 11 2 2 2 5 2 5" xfId="9694"/>
    <cellStyle name="Normal 11 2 2 2 5 3" xfId="2850"/>
    <cellStyle name="Normal 11 2 2 2 5 3 2" xfId="10660"/>
    <cellStyle name="Normal 11 2 2 2 5 4" xfId="4870"/>
    <cellStyle name="Normal 11 2 2 2 5 4 2" xfId="12590"/>
    <cellStyle name="Normal 11 2 2 2 5 5" xfId="6800"/>
    <cellStyle name="Normal 11 2 2 2 5 5 2" xfId="14520"/>
    <cellStyle name="Normal 11 2 2 2 5 6" xfId="8730"/>
    <cellStyle name="Normal 11 2 2 2 6" xfId="1399"/>
    <cellStyle name="Normal 11 2 2 2 6 2" xfId="3332"/>
    <cellStyle name="Normal 11 2 2 2 6 2 2" xfId="11142"/>
    <cellStyle name="Normal 11 2 2 2 6 3" xfId="5352"/>
    <cellStyle name="Normal 11 2 2 2 6 3 2" xfId="13072"/>
    <cellStyle name="Normal 11 2 2 2 6 4" xfId="7282"/>
    <cellStyle name="Normal 11 2 2 2 6 4 2" xfId="15002"/>
    <cellStyle name="Normal 11 2 2 2 6 5" xfId="9212"/>
    <cellStyle name="Normal 11 2 2 2 7" xfId="2368"/>
    <cellStyle name="Normal 11 2 2 2 7 2" xfId="10178"/>
    <cellStyle name="Normal 11 2 2 2 8" xfId="4388"/>
    <cellStyle name="Normal 11 2 2 2 8 2" xfId="12108"/>
    <cellStyle name="Normal 11 2 2 2 9" xfId="6318"/>
    <cellStyle name="Normal 11 2 2 2 9 2" xfId="14038"/>
    <cellStyle name="Normal 11 2 2 3" xfId="385"/>
    <cellStyle name="Normal 11 2 2 3 2" xfId="545"/>
    <cellStyle name="Normal 11 2 2 3 2 2" xfId="1093"/>
    <cellStyle name="Normal 11 2 2 3 2 2 2" xfId="2081"/>
    <cellStyle name="Normal 11 2 2 3 2 2 2 2" xfId="4014"/>
    <cellStyle name="Normal 11 2 2 3 2 2 2 2 2" xfId="11824"/>
    <cellStyle name="Normal 11 2 2 3 2 2 2 3" xfId="6034"/>
    <cellStyle name="Normal 11 2 2 3 2 2 2 3 2" xfId="13754"/>
    <cellStyle name="Normal 11 2 2 3 2 2 2 4" xfId="7964"/>
    <cellStyle name="Normal 11 2 2 3 2 2 2 4 2" xfId="15684"/>
    <cellStyle name="Normal 11 2 2 3 2 2 2 5" xfId="9894"/>
    <cellStyle name="Normal 11 2 2 3 2 2 3" xfId="3050"/>
    <cellStyle name="Normal 11 2 2 3 2 2 3 2" xfId="10860"/>
    <cellStyle name="Normal 11 2 2 3 2 2 4" xfId="5070"/>
    <cellStyle name="Normal 11 2 2 3 2 2 4 2" xfId="12790"/>
    <cellStyle name="Normal 11 2 2 3 2 2 5" xfId="7000"/>
    <cellStyle name="Normal 11 2 2 3 2 2 5 2" xfId="14720"/>
    <cellStyle name="Normal 11 2 2 3 2 2 6" xfId="8930"/>
    <cellStyle name="Normal 11 2 2 3 2 3" xfId="1599"/>
    <cellStyle name="Normal 11 2 2 3 2 3 2" xfId="3532"/>
    <cellStyle name="Normal 11 2 2 3 2 3 2 2" xfId="11342"/>
    <cellStyle name="Normal 11 2 2 3 2 3 3" xfId="5552"/>
    <cellStyle name="Normal 11 2 2 3 2 3 3 2" xfId="13272"/>
    <cellStyle name="Normal 11 2 2 3 2 3 4" xfId="7482"/>
    <cellStyle name="Normal 11 2 2 3 2 3 4 2" xfId="15202"/>
    <cellStyle name="Normal 11 2 2 3 2 3 5" xfId="9412"/>
    <cellStyle name="Normal 11 2 2 3 2 4" xfId="2568"/>
    <cellStyle name="Normal 11 2 2 3 2 4 2" xfId="10378"/>
    <cellStyle name="Normal 11 2 2 3 2 5" xfId="4588"/>
    <cellStyle name="Normal 11 2 2 3 2 5 2" xfId="12308"/>
    <cellStyle name="Normal 11 2 2 3 2 6" xfId="6518"/>
    <cellStyle name="Normal 11 2 2 3 2 6 2" xfId="14238"/>
    <cellStyle name="Normal 11 2 2 3 2 7" xfId="8448"/>
    <cellStyle name="Normal 11 2 2 3 3" xfId="707"/>
    <cellStyle name="Normal 11 2 2 3 3 2" xfId="1254"/>
    <cellStyle name="Normal 11 2 2 3 3 2 2" xfId="2241"/>
    <cellStyle name="Normal 11 2 2 3 3 2 2 2" xfId="4174"/>
    <cellStyle name="Normal 11 2 2 3 3 2 2 2 2" xfId="11984"/>
    <cellStyle name="Normal 11 2 2 3 3 2 2 3" xfId="6194"/>
    <cellStyle name="Normal 11 2 2 3 3 2 2 3 2" xfId="13914"/>
    <cellStyle name="Normal 11 2 2 3 3 2 2 4" xfId="8124"/>
    <cellStyle name="Normal 11 2 2 3 3 2 2 4 2" xfId="15844"/>
    <cellStyle name="Normal 11 2 2 3 3 2 2 5" xfId="10054"/>
    <cellStyle name="Normal 11 2 2 3 3 2 3" xfId="3211"/>
    <cellStyle name="Normal 11 2 2 3 3 2 3 2" xfId="11021"/>
    <cellStyle name="Normal 11 2 2 3 3 2 4" xfId="5231"/>
    <cellStyle name="Normal 11 2 2 3 3 2 4 2" xfId="12951"/>
    <cellStyle name="Normal 11 2 2 3 3 2 5" xfId="7161"/>
    <cellStyle name="Normal 11 2 2 3 3 2 5 2" xfId="14881"/>
    <cellStyle name="Normal 11 2 2 3 3 2 6" xfId="9091"/>
    <cellStyle name="Normal 11 2 2 3 3 3" xfId="1760"/>
    <cellStyle name="Normal 11 2 2 3 3 3 2" xfId="3693"/>
    <cellStyle name="Normal 11 2 2 3 3 3 2 2" xfId="11503"/>
    <cellStyle name="Normal 11 2 2 3 3 3 3" xfId="5713"/>
    <cellStyle name="Normal 11 2 2 3 3 3 3 2" xfId="13433"/>
    <cellStyle name="Normal 11 2 2 3 3 3 4" xfId="7643"/>
    <cellStyle name="Normal 11 2 2 3 3 3 4 2" xfId="15363"/>
    <cellStyle name="Normal 11 2 2 3 3 3 5" xfId="9573"/>
    <cellStyle name="Normal 11 2 2 3 3 4" xfId="2729"/>
    <cellStyle name="Normal 11 2 2 3 3 4 2" xfId="10539"/>
    <cellStyle name="Normal 11 2 2 3 3 5" xfId="4749"/>
    <cellStyle name="Normal 11 2 2 3 3 5 2" xfId="12469"/>
    <cellStyle name="Normal 11 2 2 3 3 6" xfId="6679"/>
    <cellStyle name="Normal 11 2 2 3 3 6 2" xfId="14399"/>
    <cellStyle name="Normal 11 2 2 3 3 7" xfId="8609"/>
    <cellStyle name="Normal 11 2 2 3 4" xfId="933"/>
    <cellStyle name="Normal 11 2 2 3 4 2" xfId="1921"/>
    <cellStyle name="Normal 11 2 2 3 4 2 2" xfId="3854"/>
    <cellStyle name="Normal 11 2 2 3 4 2 2 2" xfId="11664"/>
    <cellStyle name="Normal 11 2 2 3 4 2 3" xfId="5874"/>
    <cellStyle name="Normal 11 2 2 3 4 2 3 2" xfId="13594"/>
    <cellStyle name="Normal 11 2 2 3 4 2 4" xfId="7804"/>
    <cellStyle name="Normal 11 2 2 3 4 2 4 2" xfId="15524"/>
    <cellStyle name="Normal 11 2 2 3 4 2 5" xfId="9734"/>
    <cellStyle name="Normal 11 2 2 3 4 3" xfId="2890"/>
    <cellStyle name="Normal 11 2 2 3 4 3 2" xfId="10700"/>
    <cellStyle name="Normal 11 2 2 3 4 4" xfId="4910"/>
    <cellStyle name="Normal 11 2 2 3 4 4 2" xfId="12630"/>
    <cellStyle name="Normal 11 2 2 3 4 5" xfId="6840"/>
    <cellStyle name="Normal 11 2 2 3 4 5 2" xfId="14560"/>
    <cellStyle name="Normal 11 2 2 3 4 6" xfId="8770"/>
    <cellStyle name="Normal 11 2 2 3 5" xfId="1439"/>
    <cellStyle name="Normal 11 2 2 3 5 2" xfId="3372"/>
    <cellStyle name="Normal 11 2 2 3 5 2 2" xfId="11182"/>
    <cellStyle name="Normal 11 2 2 3 5 3" xfId="5392"/>
    <cellStyle name="Normal 11 2 2 3 5 3 2" xfId="13112"/>
    <cellStyle name="Normal 11 2 2 3 5 4" xfId="7322"/>
    <cellStyle name="Normal 11 2 2 3 5 4 2" xfId="15042"/>
    <cellStyle name="Normal 11 2 2 3 5 5" xfId="9252"/>
    <cellStyle name="Normal 11 2 2 3 6" xfId="2408"/>
    <cellStyle name="Normal 11 2 2 3 6 2" xfId="10218"/>
    <cellStyle name="Normal 11 2 2 3 7" xfId="4428"/>
    <cellStyle name="Normal 11 2 2 3 7 2" xfId="12148"/>
    <cellStyle name="Normal 11 2 2 3 8" xfId="6358"/>
    <cellStyle name="Normal 11 2 2 3 8 2" xfId="14078"/>
    <cellStyle name="Normal 11 2 2 3 9" xfId="8288"/>
    <cellStyle name="Normal 11 2 2 4" xfId="465"/>
    <cellStyle name="Normal 11 2 2 4 2" xfId="1013"/>
    <cellStyle name="Normal 11 2 2 4 2 2" xfId="2001"/>
    <cellStyle name="Normal 11 2 2 4 2 2 2" xfId="3934"/>
    <cellStyle name="Normal 11 2 2 4 2 2 2 2" xfId="11744"/>
    <cellStyle name="Normal 11 2 2 4 2 2 3" xfId="5954"/>
    <cellStyle name="Normal 11 2 2 4 2 2 3 2" xfId="13674"/>
    <cellStyle name="Normal 11 2 2 4 2 2 4" xfId="7884"/>
    <cellStyle name="Normal 11 2 2 4 2 2 4 2" xfId="15604"/>
    <cellStyle name="Normal 11 2 2 4 2 2 5" xfId="9814"/>
    <cellStyle name="Normal 11 2 2 4 2 3" xfId="2970"/>
    <cellStyle name="Normal 11 2 2 4 2 3 2" xfId="10780"/>
    <cellStyle name="Normal 11 2 2 4 2 4" xfId="4990"/>
    <cellStyle name="Normal 11 2 2 4 2 4 2" xfId="12710"/>
    <cellStyle name="Normal 11 2 2 4 2 5" xfId="6920"/>
    <cellStyle name="Normal 11 2 2 4 2 5 2" xfId="14640"/>
    <cellStyle name="Normal 11 2 2 4 2 6" xfId="8850"/>
    <cellStyle name="Normal 11 2 2 4 3" xfId="1519"/>
    <cellStyle name="Normal 11 2 2 4 3 2" xfId="3452"/>
    <cellStyle name="Normal 11 2 2 4 3 2 2" xfId="11262"/>
    <cellStyle name="Normal 11 2 2 4 3 3" xfId="5472"/>
    <cellStyle name="Normal 11 2 2 4 3 3 2" xfId="13192"/>
    <cellStyle name="Normal 11 2 2 4 3 4" xfId="7402"/>
    <cellStyle name="Normal 11 2 2 4 3 4 2" xfId="15122"/>
    <cellStyle name="Normal 11 2 2 4 3 5" xfId="9332"/>
    <cellStyle name="Normal 11 2 2 4 4" xfId="2488"/>
    <cellStyle name="Normal 11 2 2 4 4 2" xfId="10298"/>
    <cellStyle name="Normal 11 2 2 4 5" xfId="4508"/>
    <cellStyle name="Normal 11 2 2 4 5 2" xfId="12228"/>
    <cellStyle name="Normal 11 2 2 4 6" xfId="6438"/>
    <cellStyle name="Normal 11 2 2 4 6 2" xfId="14158"/>
    <cellStyle name="Normal 11 2 2 4 7" xfId="8368"/>
    <cellStyle name="Normal 11 2 2 5" xfId="627"/>
    <cellStyle name="Normal 11 2 2 5 2" xfId="1174"/>
    <cellStyle name="Normal 11 2 2 5 2 2" xfId="2161"/>
    <cellStyle name="Normal 11 2 2 5 2 2 2" xfId="4094"/>
    <cellStyle name="Normal 11 2 2 5 2 2 2 2" xfId="11904"/>
    <cellStyle name="Normal 11 2 2 5 2 2 3" xfId="6114"/>
    <cellStyle name="Normal 11 2 2 5 2 2 3 2" xfId="13834"/>
    <cellStyle name="Normal 11 2 2 5 2 2 4" xfId="8044"/>
    <cellStyle name="Normal 11 2 2 5 2 2 4 2" xfId="15764"/>
    <cellStyle name="Normal 11 2 2 5 2 2 5" xfId="9974"/>
    <cellStyle name="Normal 11 2 2 5 2 3" xfId="3131"/>
    <cellStyle name="Normal 11 2 2 5 2 3 2" xfId="10941"/>
    <cellStyle name="Normal 11 2 2 5 2 4" xfId="5151"/>
    <cellStyle name="Normal 11 2 2 5 2 4 2" xfId="12871"/>
    <cellStyle name="Normal 11 2 2 5 2 5" xfId="7081"/>
    <cellStyle name="Normal 11 2 2 5 2 5 2" xfId="14801"/>
    <cellStyle name="Normal 11 2 2 5 2 6" xfId="9011"/>
    <cellStyle name="Normal 11 2 2 5 3" xfId="1680"/>
    <cellStyle name="Normal 11 2 2 5 3 2" xfId="3613"/>
    <cellStyle name="Normal 11 2 2 5 3 2 2" xfId="11423"/>
    <cellStyle name="Normal 11 2 2 5 3 3" xfId="5633"/>
    <cellStyle name="Normal 11 2 2 5 3 3 2" xfId="13353"/>
    <cellStyle name="Normal 11 2 2 5 3 4" xfId="7563"/>
    <cellStyle name="Normal 11 2 2 5 3 4 2" xfId="15283"/>
    <cellStyle name="Normal 11 2 2 5 3 5" xfId="9493"/>
    <cellStyle name="Normal 11 2 2 5 4" xfId="2649"/>
    <cellStyle name="Normal 11 2 2 5 4 2" xfId="10459"/>
    <cellStyle name="Normal 11 2 2 5 5" xfId="4669"/>
    <cellStyle name="Normal 11 2 2 5 5 2" xfId="12389"/>
    <cellStyle name="Normal 11 2 2 5 6" xfId="6599"/>
    <cellStyle name="Normal 11 2 2 5 6 2" xfId="14319"/>
    <cellStyle name="Normal 11 2 2 5 7" xfId="8529"/>
    <cellStyle name="Normal 11 2 2 6" xfId="845"/>
    <cellStyle name="Normal 11 2 2 6 2" xfId="1841"/>
    <cellStyle name="Normal 11 2 2 6 2 2" xfId="3774"/>
    <cellStyle name="Normal 11 2 2 6 2 2 2" xfId="11584"/>
    <cellStyle name="Normal 11 2 2 6 2 3" xfId="5794"/>
    <cellStyle name="Normal 11 2 2 6 2 3 2" xfId="13514"/>
    <cellStyle name="Normal 11 2 2 6 2 4" xfId="7724"/>
    <cellStyle name="Normal 11 2 2 6 2 4 2" xfId="15444"/>
    <cellStyle name="Normal 11 2 2 6 2 5" xfId="9654"/>
    <cellStyle name="Normal 11 2 2 6 3" xfId="2810"/>
    <cellStyle name="Normal 11 2 2 6 3 2" xfId="10620"/>
    <cellStyle name="Normal 11 2 2 6 4" xfId="4830"/>
    <cellStyle name="Normal 11 2 2 6 4 2" xfId="12550"/>
    <cellStyle name="Normal 11 2 2 6 5" xfId="6760"/>
    <cellStyle name="Normal 11 2 2 6 5 2" xfId="14480"/>
    <cellStyle name="Normal 11 2 2 6 6" xfId="8690"/>
    <cellStyle name="Normal 11 2 2 7" xfId="1359"/>
    <cellStyle name="Normal 11 2 2 7 2" xfId="3292"/>
    <cellStyle name="Normal 11 2 2 7 2 2" xfId="11102"/>
    <cellStyle name="Normal 11 2 2 7 3" xfId="5312"/>
    <cellStyle name="Normal 11 2 2 7 3 2" xfId="13032"/>
    <cellStyle name="Normal 11 2 2 7 4" xfId="7242"/>
    <cellStyle name="Normal 11 2 2 7 4 2" xfId="14962"/>
    <cellStyle name="Normal 11 2 2 7 5" xfId="9172"/>
    <cellStyle name="Normal 11 2 2 8" xfId="2328"/>
    <cellStyle name="Normal 11 2 2 8 2" xfId="10138"/>
    <cellStyle name="Normal 11 2 2 9" xfId="4348"/>
    <cellStyle name="Normal 11 2 2 9 2" xfId="12068"/>
    <cellStyle name="Normal 11 2 3" xfId="325"/>
    <cellStyle name="Normal 11 2 3 10" xfId="8228"/>
    <cellStyle name="Normal 11 2 3 2" xfId="405"/>
    <cellStyle name="Normal 11 2 3 2 2" xfId="565"/>
    <cellStyle name="Normal 11 2 3 2 2 2" xfId="1113"/>
    <cellStyle name="Normal 11 2 3 2 2 2 2" xfId="2101"/>
    <cellStyle name="Normal 11 2 3 2 2 2 2 2" xfId="4034"/>
    <cellStyle name="Normal 11 2 3 2 2 2 2 2 2" xfId="11844"/>
    <cellStyle name="Normal 11 2 3 2 2 2 2 3" xfId="6054"/>
    <cellStyle name="Normal 11 2 3 2 2 2 2 3 2" xfId="13774"/>
    <cellStyle name="Normal 11 2 3 2 2 2 2 4" xfId="7984"/>
    <cellStyle name="Normal 11 2 3 2 2 2 2 4 2" xfId="15704"/>
    <cellStyle name="Normal 11 2 3 2 2 2 2 5" xfId="9914"/>
    <cellStyle name="Normal 11 2 3 2 2 2 3" xfId="3070"/>
    <cellStyle name="Normal 11 2 3 2 2 2 3 2" xfId="10880"/>
    <cellStyle name="Normal 11 2 3 2 2 2 4" xfId="5090"/>
    <cellStyle name="Normal 11 2 3 2 2 2 4 2" xfId="12810"/>
    <cellStyle name="Normal 11 2 3 2 2 2 5" xfId="7020"/>
    <cellStyle name="Normal 11 2 3 2 2 2 5 2" xfId="14740"/>
    <cellStyle name="Normal 11 2 3 2 2 2 6" xfId="8950"/>
    <cellStyle name="Normal 11 2 3 2 2 3" xfId="1619"/>
    <cellStyle name="Normal 11 2 3 2 2 3 2" xfId="3552"/>
    <cellStyle name="Normal 11 2 3 2 2 3 2 2" xfId="11362"/>
    <cellStyle name="Normal 11 2 3 2 2 3 3" xfId="5572"/>
    <cellStyle name="Normal 11 2 3 2 2 3 3 2" xfId="13292"/>
    <cellStyle name="Normal 11 2 3 2 2 3 4" xfId="7502"/>
    <cellStyle name="Normal 11 2 3 2 2 3 4 2" xfId="15222"/>
    <cellStyle name="Normal 11 2 3 2 2 3 5" xfId="9432"/>
    <cellStyle name="Normal 11 2 3 2 2 4" xfId="2588"/>
    <cellStyle name="Normal 11 2 3 2 2 4 2" xfId="10398"/>
    <cellStyle name="Normal 11 2 3 2 2 5" xfId="4608"/>
    <cellStyle name="Normal 11 2 3 2 2 5 2" xfId="12328"/>
    <cellStyle name="Normal 11 2 3 2 2 6" xfId="6538"/>
    <cellStyle name="Normal 11 2 3 2 2 6 2" xfId="14258"/>
    <cellStyle name="Normal 11 2 3 2 2 7" xfId="8468"/>
    <cellStyle name="Normal 11 2 3 2 3" xfId="727"/>
    <cellStyle name="Normal 11 2 3 2 3 2" xfId="1274"/>
    <cellStyle name="Normal 11 2 3 2 3 2 2" xfId="2261"/>
    <cellStyle name="Normal 11 2 3 2 3 2 2 2" xfId="4194"/>
    <cellStyle name="Normal 11 2 3 2 3 2 2 2 2" xfId="12004"/>
    <cellStyle name="Normal 11 2 3 2 3 2 2 3" xfId="6214"/>
    <cellStyle name="Normal 11 2 3 2 3 2 2 3 2" xfId="13934"/>
    <cellStyle name="Normal 11 2 3 2 3 2 2 4" xfId="8144"/>
    <cellStyle name="Normal 11 2 3 2 3 2 2 4 2" xfId="15864"/>
    <cellStyle name="Normal 11 2 3 2 3 2 2 5" xfId="10074"/>
    <cellStyle name="Normal 11 2 3 2 3 2 3" xfId="3231"/>
    <cellStyle name="Normal 11 2 3 2 3 2 3 2" xfId="11041"/>
    <cellStyle name="Normal 11 2 3 2 3 2 4" xfId="5251"/>
    <cellStyle name="Normal 11 2 3 2 3 2 4 2" xfId="12971"/>
    <cellStyle name="Normal 11 2 3 2 3 2 5" xfId="7181"/>
    <cellStyle name="Normal 11 2 3 2 3 2 5 2" xfId="14901"/>
    <cellStyle name="Normal 11 2 3 2 3 2 6" xfId="9111"/>
    <cellStyle name="Normal 11 2 3 2 3 3" xfId="1780"/>
    <cellStyle name="Normal 11 2 3 2 3 3 2" xfId="3713"/>
    <cellStyle name="Normal 11 2 3 2 3 3 2 2" xfId="11523"/>
    <cellStyle name="Normal 11 2 3 2 3 3 3" xfId="5733"/>
    <cellStyle name="Normal 11 2 3 2 3 3 3 2" xfId="13453"/>
    <cellStyle name="Normal 11 2 3 2 3 3 4" xfId="7663"/>
    <cellStyle name="Normal 11 2 3 2 3 3 4 2" xfId="15383"/>
    <cellStyle name="Normal 11 2 3 2 3 3 5" xfId="9593"/>
    <cellStyle name="Normal 11 2 3 2 3 4" xfId="2749"/>
    <cellStyle name="Normal 11 2 3 2 3 4 2" xfId="10559"/>
    <cellStyle name="Normal 11 2 3 2 3 5" xfId="4769"/>
    <cellStyle name="Normal 11 2 3 2 3 5 2" xfId="12489"/>
    <cellStyle name="Normal 11 2 3 2 3 6" xfId="6699"/>
    <cellStyle name="Normal 11 2 3 2 3 6 2" xfId="14419"/>
    <cellStyle name="Normal 11 2 3 2 3 7" xfId="8629"/>
    <cellStyle name="Normal 11 2 3 2 4" xfId="953"/>
    <cellStyle name="Normal 11 2 3 2 4 2" xfId="1941"/>
    <cellStyle name="Normal 11 2 3 2 4 2 2" xfId="3874"/>
    <cellStyle name="Normal 11 2 3 2 4 2 2 2" xfId="11684"/>
    <cellStyle name="Normal 11 2 3 2 4 2 3" xfId="5894"/>
    <cellStyle name="Normal 11 2 3 2 4 2 3 2" xfId="13614"/>
    <cellStyle name="Normal 11 2 3 2 4 2 4" xfId="7824"/>
    <cellStyle name="Normal 11 2 3 2 4 2 4 2" xfId="15544"/>
    <cellStyle name="Normal 11 2 3 2 4 2 5" xfId="9754"/>
    <cellStyle name="Normal 11 2 3 2 4 3" xfId="2910"/>
    <cellStyle name="Normal 11 2 3 2 4 3 2" xfId="10720"/>
    <cellStyle name="Normal 11 2 3 2 4 4" xfId="4930"/>
    <cellStyle name="Normal 11 2 3 2 4 4 2" xfId="12650"/>
    <cellStyle name="Normal 11 2 3 2 4 5" xfId="6860"/>
    <cellStyle name="Normal 11 2 3 2 4 5 2" xfId="14580"/>
    <cellStyle name="Normal 11 2 3 2 4 6" xfId="8790"/>
    <cellStyle name="Normal 11 2 3 2 5" xfId="1459"/>
    <cellStyle name="Normal 11 2 3 2 5 2" xfId="3392"/>
    <cellStyle name="Normal 11 2 3 2 5 2 2" xfId="11202"/>
    <cellStyle name="Normal 11 2 3 2 5 3" xfId="5412"/>
    <cellStyle name="Normal 11 2 3 2 5 3 2" xfId="13132"/>
    <cellStyle name="Normal 11 2 3 2 5 4" xfId="7342"/>
    <cellStyle name="Normal 11 2 3 2 5 4 2" xfId="15062"/>
    <cellStyle name="Normal 11 2 3 2 5 5" xfId="9272"/>
    <cellStyle name="Normal 11 2 3 2 6" xfId="2428"/>
    <cellStyle name="Normal 11 2 3 2 6 2" xfId="10238"/>
    <cellStyle name="Normal 11 2 3 2 7" xfId="4448"/>
    <cellStyle name="Normal 11 2 3 2 7 2" xfId="12168"/>
    <cellStyle name="Normal 11 2 3 2 8" xfId="6378"/>
    <cellStyle name="Normal 11 2 3 2 8 2" xfId="14098"/>
    <cellStyle name="Normal 11 2 3 2 9" xfId="8308"/>
    <cellStyle name="Normal 11 2 3 3" xfId="485"/>
    <cellStyle name="Normal 11 2 3 3 2" xfId="1033"/>
    <cellStyle name="Normal 11 2 3 3 2 2" xfId="2021"/>
    <cellStyle name="Normal 11 2 3 3 2 2 2" xfId="3954"/>
    <cellStyle name="Normal 11 2 3 3 2 2 2 2" xfId="11764"/>
    <cellStyle name="Normal 11 2 3 3 2 2 3" xfId="5974"/>
    <cellStyle name="Normal 11 2 3 3 2 2 3 2" xfId="13694"/>
    <cellStyle name="Normal 11 2 3 3 2 2 4" xfId="7904"/>
    <cellStyle name="Normal 11 2 3 3 2 2 4 2" xfId="15624"/>
    <cellStyle name="Normal 11 2 3 3 2 2 5" xfId="9834"/>
    <cellStyle name="Normal 11 2 3 3 2 3" xfId="2990"/>
    <cellStyle name="Normal 11 2 3 3 2 3 2" xfId="10800"/>
    <cellStyle name="Normal 11 2 3 3 2 4" xfId="5010"/>
    <cellStyle name="Normal 11 2 3 3 2 4 2" xfId="12730"/>
    <cellStyle name="Normal 11 2 3 3 2 5" xfId="6940"/>
    <cellStyle name="Normal 11 2 3 3 2 5 2" xfId="14660"/>
    <cellStyle name="Normal 11 2 3 3 2 6" xfId="8870"/>
    <cellStyle name="Normal 11 2 3 3 3" xfId="1539"/>
    <cellStyle name="Normal 11 2 3 3 3 2" xfId="3472"/>
    <cellStyle name="Normal 11 2 3 3 3 2 2" xfId="11282"/>
    <cellStyle name="Normal 11 2 3 3 3 3" xfId="5492"/>
    <cellStyle name="Normal 11 2 3 3 3 3 2" xfId="13212"/>
    <cellStyle name="Normal 11 2 3 3 3 4" xfId="7422"/>
    <cellStyle name="Normal 11 2 3 3 3 4 2" xfId="15142"/>
    <cellStyle name="Normal 11 2 3 3 3 5" xfId="9352"/>
    <cellStyle name="Normal 11 2 3 3 4" xfId="2508"/>
    <cellStyle name="Normal 11 2 3 3 4 2" xfId="10318"/>
    <cellStyle name="Normal 11 2 3 3 5" xfId="4528"/>
    <cellStyle name="Normal 11 2 3 3 5 2" xfId="12248"/>
    <cellStyle name="Normal 11 2 3 3 6" xfId="6458"/>
    <cellStyle name="Normal 11 2 3 3 6 2" xfId="14178"/>
    <cellStyle name="Normal 11 2 3 3 7" xfId="8388"/>
    <cellStyle name="Normal 11 2 3 4" xfId="647"/>
    <cellStyle name="Normal 11 2 3 4 2" xfId="1194"/>
    <cellStyle name="Normal 11 2 3 4 2 2" xfId="2181"/>
    <cellStyle name="Normal 11 2 3 4 2 2 2" xfId="4114"/>
    <cellStyle name="Normal 11 2 3 4 2 2 2 2" xfId="11924"/>
    <cellStyle name="Normal 11 2 3 4 2 2 3" xfId="6134"/>
    <cellStyle name="Normal 11 2 3 4 2 2 3 2" xfId="13854"/>
    <cellStyle name="Normal 11 2 3 4 2 2 4" xfId="8064"/>
    <cellStyle name="Normal 11 2 3 4 2 2 4 2" xfId="15784"/>
    <cellStyle name="Normal 11 2 3 4 2 2 5" xfId="9994"/>
    <cellStyle name="Normal 11 2 3 4 2 3" xfId="3151"/>
    <cellStyle name="Normal 11 2 3 4 2 3 2" xfId="10961"/>
    <cellStyle name="Normal 11 2 3 4 2 4" xfId="5171"/>
    <cellStyle name="Normal 11 2 3 4 2 4 2" xfId="12891"/>
    <cellStyle name="Normal 11 2 3 4 2 5" xfId="7101"/>
    <cellStyle name="Normal 11 2 3 4 2 5 2" xfId="14821"/>
    <cellStyle name="Normal 11 2 3 4 2 6" xfId="9031"/>
    <cellStyle name="Normal 11 2 3 4 3" xfId="1700"/>
    <cellStyle name="Normal 11 2 3 4 3 2" xfId="3633"/>
    <cellStyle name="Normal 11 2 3 4 3 2 2" xfId="11443"/>
    <cellStyle name="Normal 11 2 3 4 3 3" xfId="5653"/>
    <cellStyle name="Normal 11 2 3 4 3 3 2" xfId="13373"/>
    <cellStyle name="Normal 11 2 3 4 3 4" xfId="7583"/>
    <cellStyle name="Normal 11 2 3 4 3 4 2" xfId="15303"/>
    <cellStyle name="Normal 11 2 3 4 3 5" xfId="9513"/>
    <cellStyle name="Normal 11 2 3 4 4" xfId="2669"/>
    <cellStyle name="Normal 11 2 3 4 4 2" xfId="10479"/>
    <cellStyle name="Normal 11 2 3 4 5" xfId="4689"/>
    <cellStyle name="Normal 11 2 3 4 5 2" xfId="12409"/>
    <cellStyle name="Normal 11 2 3 4 6" xfId="6619"/>
    <cellStyle name="Normal 11 2 3 4 6 2" xfId="14339"/>
    <cellStyle name="Normal 11 2 3 4 7" xfId="8549"/>
    <cellStyle name="Normal 11 2 3 5" xfId="873"/>
    <cellStyle name="Normal 11 2 3 5 2" xfId="1861"/>
    <cellStyle name="Normal 11 2 3 5 2 2" xfId="3794"/>
    <cellStyle name="Normal 11 2 3 5 2 2 2" xfId="11604"/>
    <cellStyle name="Normal 11 2 3 5 2 3" xfId="5814"/>
    <cellStyle name="Normal 11 2 3 5 2 3 2" xfId="13534"/>
    <cellStyle name="Normal 11 2 3 5 2 4" xfId="7744"/>
    <cellStyle name="Normal 11 2 3 5 2 4 2" xfId="15464"/>
    <cellStyle name="Normal 11 2 3 5 2 5" xfId="9674"/>
    <cellStyle name="Normal 11 2 3 5 3" xfId="2830"/>
    <cellStyle name="Normal 11 2 3 5 3 2" xfId="10640"/>
    <cellStyle name="Normal 11 2 3 5 4" xfId="4850"/>
    <cellStyle name="Normal 11 2 3 5 4 2" xfId="12570"/>
    <cellStyle name="Normal 11 2 3 5 5" xfId="6780"/>
    <cellStyle name="Normal 11 2 3 5 5 2" xfId="14500"/>
    <cellStyle name="Normal 11 2 3 5 6" xfId="8710"/>
    <cellStyle name="Normal 11 2 3 6" xfId="1379"/>
    <cellStyle name="Normal 11 2 3 6 2" xfId="3312"/>
    <cellStyle name="Normal 11 2 3 6 2 2" xfId="11122"/>
    <cellStyle name="Normal 11 2 3 6 3" xfId="5332"/>
    <cellStyle name="Normal 11 2 3 6 3 2" xfId="13052"/>
    <cellStyle name="Normal 11 2 3 6 4" xfId="7262"/>
    <cellStyle name="Normal 11 2 3 6 4 2" xfId="14982"/>
    <cellStyle name="Normal 11 2 3 6 5" xfId="9192"/>
    <cellStyle name="Normal 11 2 3 7" xfId="2348"/>
    <cellStyle name="Normal 11 2 3 7 2" xfId="10158"/>
    <cellStyle name="Normal 11 2 3 8" xfId="4368"/>
    <cellStyle name="Normal 11 2 3 8 2" xfId="12088"/>
    <cellStyle name="Normal 11 2 3 9" xfId="6298"/>
    <cellStyle name="Normal 11 2 3 9 2" xfId="14018"/>
    <cellStyle name="Normal 11 2 4" xfId="365"/>
    <cellStyle name="Normal 11 2 4 2" xfId="525"/>
    <cellStyle name="Normal 11 2 4 2 2" xfId="1073"/>
    <cellStyle name="Normal 11 2 4 2 2 2" xfId="2061"/>
    <cellStyle name="Normal 11 2 4 2 2 2 2" xfId="3994"/>
    <cellStyle name="Normal 11 2 4 2 2 2 2 2" xfId="11804"/>
    <cellStyle name="Normal 11 2 4 2 2 2 3" xfId="6014"/>
    <cellStyle name="Normal 11 2 4 2 2 2 3 2" xfId="13734"/>
    <cellStyle name="Normal 11 2 4 2 2 2 4" xfId="7944"/>
    <cellStyle name="Normal 11 2 4 2 2 2 4 2" xfId="15664"/>
    <cellStyle name="Normal 11 2 4 2 2 2 5" xfId="9874"/>
    <cellStyle name="Normal 11 2 4 2 2 3" xfId="3030"/>
    <cellStyle name="Normal 11 2 4 2 2 3 2" xfId="10840"/>
    <cellStyle name="Normal 11 2 4 2 2 4" xfId="5050"/>
    <cellStyle name="Normal 11 2 4 2 2 4 2" xfId="12770"/>
    <cellStyle name="Normal 11 2 4 2 2 5" xfId="6980"/>
    <cellStyle name="Normal 11 2 4 2 2 5 2" xfId="14700"/>
    <cellStyle name="Normal 11 2 4 2 2 6" xfId="8910"/>
    <cellStyle name="Normal 11 2 4 2 3" xfId="1579"/>
    <cellStyle name="Normal 11 2 4 2 3 2" xfId="3512"/>
    <cellStyle name="Normal 11 2 4 2 3 2 2" xfId="11322"/>
    <cellStyle name="Normal 11 2 4 2 3 3" xfId="5532"/>
    <cellStyle name="Normal 11 2 4 2 3 3 2" xfId="13252"/>
    <cellStyle name="Normal 11 2 4 2 3 4" xfId="7462"/>
    <cellStyle name="Normal 11 2 4 2 3 4 2" xfId="15182"/>
    <cellStyle name="Normal 11 2 4 2 3 5" xfId="9392"/>
    <cellStyle name="Normal 11 2 4 2 4" xfId="2548"/>
    <cellStyle name="Normal 11 2 4 2 4 2" xfId="10358"/>
    <cellStyle name="Normal 11 2 4 2 5" xfId="4568"/>
    <cellStyle name="Normal 11 2 4 2 5 2" xfId="12288"/>
    <cellStyle name="Normal 11 2 4 2 6" xfId="6498"/>
    <cellStyle name="Normal 11 2 4 2 6 2" xfId="14218"/>
    <cellStyle name="Normal 11 2 4 2 7" xfId="8428"/>
    <cellStyle name="Normal 11 2 4 3" xfId="687"/>
    <cellStyle name="Normal 11 2 4 3 2" xfId="1234"/>
    <cellStyle name="Normal 11 2 4 3 2 2" xfId="2221"/>
    <cellStyle name="Normal 11 2 4 3 2 2 2" xfId="4154"/>
    <cellStyle name="Normal 11 2 4 3 2 2 2 2" xfId="11964"/>
    <cellStyle name="Normal 11 2 4 3 2 2 3" xfId="6174"/>
    <cellStyle name="Normal 11 2 4 3 2 2 3 2" xfId="13894"/>
    <cellStyle name="Normal 11 2 4 3 2 2 4" xfId="8104"/>
    <cellStyle name="Normal 11 2 4 3 2 2 4 2" xfId="15824"/>
    <cellStyle name="Normal 11 2 4 3 2 2 5" xfId="10034"/>
    <cellStyle name="Normal 11 2 4 3 2 3" xfId="3191"/>
    <cellStyle name="Normal 11 2 4 3 2 3 2" xfId="11001"/>
    <cellStyle name="Normal 11 2 4 3 2 4" xfId="5211"/>
    <cellStyle name="Normal 11 2 4 3 2 4 2" xfId="12931"/>
    <cellStyle name="Normal 11 2 4 3 2 5" xfId="7141"/>
    <cellStyle name="Normal 11 2 4 3 2 5 2" xfId="14861"/>
    <cellStyle name="Normal 11 2 4 3 2 6" xfId="9071"/>
    <cellStyle name="Normal 11 2 4 3 3" xfId="1740"/>
    <cellStyle name="Normal 11 2 4 3 3 2" xfId="3673"/>
    <cellStyle name="Normal 11 2 4 3 3 2 2" xfId="11483"/>
    <cellStyle name="Normal 11 2 4 3 3 3" xfId="5693"/>
    <cellStyle name="Normal 11 2 4 3 3 3 2" xfId="13413"/>
    <cellStyle name="Normal 11 2 4 3 3 4" xfId="7623"/>
    <cellStyle name="Normal 11 2 4 3 3 4 2" xfId="15343"/>
    <cellStyle name="Normal 11 2 4 3 3 5" xfId="9553"/>
    <cellStyle name="Normal 11 2 4 3 4" xfId="2709"/>
    <cellStyle name="Normal 11 2 4 3 4 2" xfId="10519"/>
    <cellStyle name="Normal 11 2 4 3 5" xfId="4729"/>
    <cellStyle name="Normal 11 2 4 3 5 2" xfId="12449"/>
    <cellStyle name="Normal 11 2 4 3 6" xfId="6659"/>
    <cellStyle name="Normal 11 2 4 3 6 2" xfId="14379"/>
    <cellStyle name="Normal 11 2 4 3 7" xfId="8589"/>
    <cellStyle name="Normal 11 2 4 4" xfId="913"/>
    <cellStyle name="Normal 11 2 4 4 2" xfId="1901"/>
    <cellStyle name="Normal 11 2 4 4 2 2" xfId="3834"/>
    <cellStyle name="Normal 11 2 4 4 2 2 2" xfId="11644"/>
    <cellStyle name="Normal 11 2 4 4 2 3" xfId="5854"/>
    <cellStyle name="Normal 11 2 4 4 2 3 2" xfId="13574"/>
    <cellStyle name="Normal 11 2 4 4 2 4" xfId="7784"/>
    <cellStyle name="Normal 11 2 4 4 2 4 2" xfId="15504"/>
    <cellStyle name="Normal 11 2 4 4 2 5" xfId="9714"/>
    <cellStyle name="Normal 11 2 4 4 3" xfId="2870"/>
    <cellStyle name="Normal 11 2 4 4 3 2" xfId="10680"/>
    <cellStyle name="Normal 11 2 4 4 4" xfId="4890"/>
    <cellStyle name="Normal 11 2 4 4 4 2" xfId="12610"/>
    <cellStyle name="Normal 11 2 4 4 5" xfId="6820"/>
    <cellStyle name="Normal 11 2 4 4 5 2" xfId="14540"/>
    <cellStyle name="Normal 11 2 4 4 6" xfId="8750"/>
    <cellStyle name="Normal 11 2 4 5" xfId="1419"/>
    <cellStyle name="Normal 11 2 4 5 2" xfId="3352"/>
    <cellStyle name="Normal 11 2 4 5 2 2" xfId="11162"/>
    <cellStyle name="Normal 11 2 4 5 3" xfId="5372"/>
    <cellStyle name="Normal 11 2 4 5 3 2" xfId="13092"/>
    <cellStyle name="Normal 11 2 4 5 4" xfId="7302"/>
    <cellStyle name="Normal 11 2 4 5 4 2" xfId="15022"/>
    <cellStyle name="Normal 11 2 4 5 5" xfId="9232"/>
    <cellStyle name="Normal 11 2 4 6" xfId="2388"/>
    <cellStyle name="Normal 11 2 4 6 2" xfId="10198"/>
    <cellStyle name="Normal 11 2 4 7" xfId="4408"/>
    <cellStyle name="Normal 11 2 4 7 2" xfId="12128"/>
    <cellStyle name="Normal 11 2 4 8" xfId="6338"/>
    <cellStyle name="Normal 11 2 4 8 2" xfId="14058"/>
    <cellStyle name="Normal 11 2 4 9" xfId="8268"/>
    <cellStyle name="Normal 11 2 5" xfId="445"/>
    <cellStyle name="Normal 11 2 5 2" xfId="993"/>
    <cellStyle name="Normal 11 2 5 2 2" xfId="1981"/>
    <cellStyle name="Normal 11 2 5 2 2 2" xfId="3914"/>
    <cellStyle name="Normal 11 2 5 2 2 2 2" xfId="11724"/>
    <cellStyle name="Normal 11 2 5 2 2 3" xfId="5934"/>
    <cellStyle name="Normal 11 2 5 2 2 3 2" xfId="13654"/>
    <cellStyle name="Normal 11 2 5 2 2 4" xfId="7864"/>
    <cellStyle name="Normal 11 2 5 2 2 4 2" xfId="15584"/>
    <cellStyle name="Normal 11 2 5 2 2 5" xfId="9794"/>
    <cellStyle name="Normal 11 2 5 2 3" xfId="2950"/>
    <cellStyle name="Normal 11 2 5 2 3 2" xfId="10760"/>
    <cellStyle name="Normal 11 2 5 2 4" xfId="4970"/>
    <cellStyle name="Normal 11 2 5 2 4 2" xfId="12690"/>
    <cellStyle name="Normal 11 2 5 2 5" xfId="6900"/>
    <cellStyle name="Normal 11 2 5 2 5 2" xfId="14620"/>
    <cellStyle name="Normal 11 2 5 2 6" xfId="8830"/>
    <cellStyle name="Normal 11 2 5 3" xfId="1499"/>
    <cellStyle name="Normal 11 2 5 3 2" xfId="3432"/>
    <cellStyle name="Normal 11 2 5 3 2 2" xfId="11242"/>
    <cellStyle name="Normal 11 2 5 3 3" xfId="5452"/>
    <cellStyle name="Normal 11 2 5 3 3 2" xfId="13172"/>
    <cellStyle name="Normal 11 2 5 3 4" xfId="7382"/>
    <cellStyle name="Normal 11 2 5 3 4 2" xfId="15102"/>
    <cellStyle name="Normal 11 2 5 3 5" xfId="9312"/>
    <cellStyle name="Normal 11 2 5 4" xfId="2468"/>
    <cellStyle name="Normal 11 2 5 4 2" xfId="10278"/>
    <cellStyle name="Normal 11 2 5 5" xfId="4488"/>
    <cellStyle name="Normal 11 2 5 5 2" xfId="12208"/>
    <cellStyle name="Normal 11 2 5 6" xfId="6418"/>
    <cellStyle name="Normal 11 2 5 6 2" xfId="14138"/>
    <cellStyle name="Normal 11 2 5 7" xfId="8348"/>
    <cellStyle name="Normal 11 2 6" xfId="607"/>
    <cellStyle name="Normal 11 2 6 2" xfId="1154"/>
    <cellStyle name="Normal 11 2 6 2 2" xfId="2141"/>
    <cellStyle name="Normal 11 2 6 2 2 2" xfId="4074"/>
    <cellStyle name="Normal 11 2 6 2 2 2 2" xfId="11884"/>
    <cellStyle name="Normal 11 2 6 2 2 3" xfId="6094"/>
    <cellStyle name="Normal 11 2 6 2 2 3 2" xfId="13814"/>
    <cellStyle name="Normal 11 2 6 2 2 4" xfId="8024"/>
    <cellStyle name="Normal 11 2 6 2 2 4 2" xfId="15744"/>
    <cellStyle name="Normal 11 2 6 2 2 5" xfId="9954"/>
    <cellStyle name="Normal 11 2 6 2 3" xfId="3111"/>
    <cellStyle name="Normal 11 2 6 2 3 2" xfId="10921"/>
    <cellStyle name="Normal 11 2 6 2 4" xfId="5131"/>
    <cellStyle name="Normal 11 2 6 2 4 2" xfId="12851"/>
    <cellStyle name="Normal 11 2 6 2 5" xfId="7061"/>
    <cellStyle name="Normal 11 2 6 2 5 2" xfId="14781"/>
    <cellStyle name="Normal 11 2 6 2 6" xfId="8991"/>
    <cellStyle name="Normal 11 2 6 3" xfId="1660"/>
    <cellStyle name="Normal 11 2 6 3 2" xfId="3593"/>
    <cellStyle name="Normal 11 2 6 3 2 2" xfId="11403"/>
    <cellStyle name="Normal 11 2 6 3 3" xfId="5613"/>
    <cellStyle name="Normal 11 2 6 3 3 2" xfId="13333"/>
    <cellStyle name="Normal 11 2 6 3 4" xfId="7543"/>
    <cellStyle name="Normal 11 2 6 3 4 2" xfId="15263"/>
    <cellStyle name="Normal 11 2 6 3 5" xfId="9473"/>
    <cellStyle name="Normal 11 2 6 4" xfId="2629"/>
    <cellStyle name="Normal 11 2 6 4 2" xfId="10439"/>
    <cellStyle name="Normal 11 2 6 5" xfId="4649"/>
    <cellStyle name="Normal 11 2 6 5 2" xfId="12369"/>
    <cellStyle name="Normal 11 2 6 6" xfId="6579"/>
    <cellStyle name="Normal 11 2 6 6 2" xfId="14299"/>
    <cellStyle name="Normal 11 2 6 7" xfId="8509"/>
    <cellStyle name="Normal 11 2 7" xfId="825"/>
    <cellStyle name="Normal 11 2 7 2" xfId="1821"/>
    <cellStyle name="Normal 11 2 7 2 2" xfId="3754"/>
    <cellStyle name="Normal 11 2 7 2 2 2" xfId="11564"/>
    <cellStyle name="Normal 11 2 7 2 3" xfId="5774"/>
    <cellStyle name="Normal 11 2 7 2 3 2" xfId="13494"/>
    <cellStyle name="Normal 11 2 7 2 4" xfId="7704"/>
    <cellStyle name="Normal 11 2 7 2 4 2" xfId="15424"/>
    <cellStyle name="Normal 11 2 7 2 5" xfId="9634"/>
    <cellStyle name="Normal 11 2 7 3" xfId="2790"/>
    <cellStyle name="Normal 11 2 7 3 2" xfId="10600"/>
    <cellStyle name="Normal 11 2 7 4" xfId="4810"/>
    <cellStyle name="Normal 11 2 7 4 2" xfId="12530"/>
    <cellStyle name="Normal 11 2 7 5" xfId="6740"/>
    <cellStyle name="Normal 11 2 7 5 2" xfId="14460"/>
    <cellStyle name="Normal 11 2 7 6" xfId="8670"/>
    <cellStyle name="Normal 11 2 8" xfId="1339"/>
    <cellStyle name="Normal 11 2 8 2" xfId="3272"/>
    <cellStyle name="Normal 11 2 8 2 2" xfId="11082"/>
    <cellStyle name="Normal 11 2 8 3" xfId="5292"/>
    <cellStyle name="Normal 11 2 8 3 2" xfId="13012"/>
    <cellStyle name="Normal 11 2 8 4" xfId="7222"/>
    <cellStyle name="Normal 11 2 8 4 2" xfId="14942"/>
    <cellStyle name="Normal 11 2 8 5" xfId="9152"/>
    <cellStyle name="Normal 11 2 9" xfId="2308"/>
    <cellStyle name="Normal 11 2 9 2" xfId="10118"/>
    <cellStyle name="Normal 11 3" xfId="250"/>
    <cellStyle name="Normal 11 3 10" xfId="6268"/>
    <cellStyle name="Normal 11 3 10 2" xfId="13988"/>
    <cellStyle name="Normal 11 3 11" xfId="8198"/>
    <cellStyle name="Normal 11 3 2" xfId="335"/>
    <cellStyle name="Normal 11 3 2 10" xfId="8238"/>
    <cellStyle name="Normal 11 3 2 2" xfId="415"/>
    <cellStyle name="Normal 11 3 2 2 2" xfId="575"/>
    <cellStyle name="Normal 11 3 2 2 2 2" xfId="1123"/>
    <cellStyle name="Normal 11 3 2 2 2 2 2" xfId="2111"/>
    <cellStyle name="Normal 11 3 2 2 2 2 2 2" xfId="4044"/>
    <cellStyle name="Normal 11 3 2 2 2 2 2 2 2" xfId="11854"/>
    <cellStyle name="Normal 11 3 2 2 2 2 2 3" xfId="6064"/>
    <cellStyle name="Normal 11 3 2 2 2 2 2 3 2" xfId="13784"/>
    <cellStyle name="Normal 11 3 2 2 2 2 2 4" xfId="7994"/>
    <cellStyle name="Normal 11 3 2 2 2 2 2 4 2" xfId="15714"/>
    <cellStyle name="Normal 11 3 2 2 2 2 2 5" xfId="9924"/>
    <cellStyle name="Normal 11 3 2 2 2 2 3" xfId="3080"/>
    <cellStyle name="Normal 11 3 2 2 2 2 3 2" xfId="10890"/>
    <cellStyle name="Normal 11 3 2 2 2 2 4" xfId="5100"/>
    <cellStyle name="Normal 11 3 2 2 2 2 4 2" xfId="12820"/>
    <cellStyle name="Normal 11 3 2 2 2 2 5" xfId="7030"/>
    <cellStyle name="Normal 11 3 2 2 2 2 5 2" xfId="14750"/>
    <cellStyle name="Normal 11 3 2 2 2 2 6" xfId="8960"/>
    <cellStyle name="Normal 11 3 2 2 2 3" xfId="1629"/>
    <cellStyle name="Normal 11 3 2 2 2 3 2" xfId="3562"/>
    <cellStyle name="Normal 11 3 2 2 2 3 2 2" xfId="11372"/>
    <cellStyle name="Normal 11 3 2 2 2 3 3" xfId="5582"/>
    <cellStyle name="Normal 11 3 2 2 2 3 3 2" xfId="13302"/>
    <cellStyle name="Normal 11 3 2 2 2 3 4" xfId="7512"/>
    <cellStyle name="Normal 11 3 2 2 2 3 4 2" xfId="15232"/>
    <cellStyle name="Normal 11 3 2 2 2 3 5" xfId="9442"/>
    <cellStyle name="Normal 11 3 2 2 2 4" xfId="2598"/>
    <cellStyle name="Normal 11 3 2 2 2 4 2" xfId="10408"/>
    <cellStyle name="Normal 11 3 2 2 2 5" xfId="4618"/>
    <cellStyle name="Normal 11 3 2 2 2 5 2" xfId="12338"/>
    <cellStyle name="Normal 11 3 2 2 2 6" xfId="6548"/>
    <cellStyle name="Normal 11 3 2 2 2 6 2" xfId="14268"/>
    <cellStyle name="Normal 11 3 2 2 2 7" xfId="8478"/>
    <cellStyle name="Normal 11 3 2 2 3" xfId="737"/>
    <cellStyle name="Normal 11 3 2 2 3 2" xfId="1284"/>
    <cellStyle name="Normal 11 3 2 2 3 2 2" xfId="2271"/>
    <cellStyle name="Normal 11 3 2 2 3 2 2 2" xfId="4204"/>
    <cellStyle name="Normal 11 3 2 2 3 2 2 2 2" xfId="12014"/>
    <cellStyle name="Normal 11 3 2 2 3 2 2 3" xfId="6224"/>
    <cellStyle name="Normal 11 3 2 2 3 2 2 3 2" xfId="13944"/>
    <cellStyle name="Normal 11 3 2 2 3 2 2 4" xfId="8154"/>
    <cellStyle name="Normal 11 3 2 2 3 2 2 4 2" xfId="15874"/>
    <cellStyle name="Normal 11 3 2 2 3 2 2 5" xfId="10084"/>
    <cellStyle name="Normal 11 3 2 2 3 2 3" xfId="3241"/>
    <cellStyle name="Normal 11 3 2 2 3 2 3 2" xfId="11051"/>
    <cellStyle name="Normal 11 3 2 2 3 2 4" xfId="5261"/>
    <cellStyle name="Normal 11 3 2 2 3 2 4 2" xfId="12981"/>
    <cellStyle name="Normal 11 3 2 2 3 2 5" xfId="7191"/>
    <cellStyle name="Normal 11 3 2 2 3 2 5 2" xfId="14911"/>
    <cellStyle name="Normal 11 3 2 2 3 2 6" xfId="9121"/>
    <cellStyle name="Normal 11 3 2 2 3 3" xfId="1790"/>
    <cellStyle name="Normal 11 3 2 2 3 3 2" xfId="3723"/>
    <cellStyle name="Normal 11 3 2 2 3 3 2 2" xfId="11533"/>
    <cellStyle name="Normal 11 3 2 2 3 3 3" xfId="5743"/>
    <cellStyle name="Normal 11 3 2 2 3 3 3 2" xfId="13463"/>
    <cellStyle name="Normal 11 3 2 2 3 3 4" xfId="7673"/>
    <cellStyle name="Normal 11 3 2 2 3 3 4 2" xfId="15393"/>
    <cellStyle name="Normal 11 3 2 2 3 3 5" xfId="9603"/>
    <cellStyle name="Normal 11 3 2 2 3 4" xfId="2759"/>
    <cellStyle name="Normal 11 3 2 2 3 4 2" xfId="10569"/>
    <cellStyle name="Normal 11 3 2 2 3 5" xfId="4779"/>
    <cellStyle name="Normal 11 3 2 2 3 5 2" xfId="12499"/>
    <cellStyle name="Normal 11 3 2 2 3 6" xfId="6709"/>
    <cellStyle name="Normal 11 3 2 2 3 6 2" xfId="14429"/>
    <cellStyle name="Normal 11 3 2 2 3 7" xfId="8639"/>
    <cellStyle name="Normal 11 3 2 2 4" xfId="963"/>
    <cellStyle name="Normal 11 3 2 2 4 2" xfId="1951"/>
    <cellStyle name="Normal 11 3 2 2 4 2 2" xfId="3884"/>
    <cellStyle name="Normal 11 3 2 2 4 2 2 2" xfId="11694"/>
    <cellStyle name="Normal 11 3 2 2 4 2 3" xfId="5904"/>
    <cellStyle name="Normal 11 3 2 2 4 2 3 2" xfId="13624"/>
    <cellStyle name="Normal 11 3 2 2 4 2 4" xfId="7834"/>
    <cellStyle name="Normal 11 3 2 2 4 2 4 2" xfId="15554"/>
    <cellStyle name="Normal 11 3 2 2 4 2 5" xfId="9764"/>
    <cellStyle name="Normal 11 3 2 2 4 3" xfId="2920"/>
    <cellStyle name="Normal 11 3 2 2 4 3 2" xfId="10730"/>
    <cellStyle name="Normal 11 3 2 2 4 4" xfId="4940"/>
    <cellStyle name="Normal 11 3 2 2 4 4 2" xfId="12660"/>
    <cellStyle name="Normal 11 3 2 2 4 5" xfId="6870"/>
    <cellStyle name="Normal 11 3 2 2 4 5 2" xfId="14590"/>
    <cellStyle name="Normal 11 3 2 2 4 6" xfId="8800"/>
    <cellStyle name="Normal 11 3 2 2 5" xfId="1469"/>
    <cellStyle name="Normal 11 3 2 2 5 2" xfId="3402"/>
    <cellStyle name="Normal 11 3 2 2 5 2 2" xfId="11212"/>
    <cellStyle name="Normal 11 3 2 2 5 3" xfId="5422"/>
    <cellStyle name="Normal 11 3 2 2 5 3 2" xfId="13142"/>
    <cellStyle name="Normal 11 3 2 2 5 4" xfId="7352"/>
    <cellStyle name="Normal 11 3 2 2 5 4 2" xfId="15072"/>
    <cellStyle name="Normal 11 3 2 2 5 5" xfId="9282"/>
    <cellStyle name="Normal 11 3 2 2 6" xfId="2438"/>
    <cellStyle name="Normal 11 3 2 2 6 2" xfId="10248"/>
    <cellStyle name="Normal 11 3 2 2 7" xfId="4458"/>
    <cellStyle name="Normal 11 3 2 2 7 2" xfId="12178"/>
    <cellStyle name="Normal 11 3 2 2 8" xfId="6388"/>
    <cellStyle name="Normal 11 3 2 2 8 2" xfId="14108"/>
    <cellStyle name="Normal 11 3 2 2 9" xfId="8318"/>
    <cellStyle name="Normal 11 3 2 3" xfId="495"/>
    <cellStyle name="Normal 11 3 2 3 2" xfId="1043"/>
    <cellStyle name="Normal 11 3 2 3 2 2" xfId="2031"/>
    <cellStyle name="Normal 11 3 2 3 2 2 2" xfId="3964"/>
    <cellStyle name="Normal 11 3 2 3 2 2 2 2" xfId="11774"/>
    <cellStyle name="Normal 11 3 2 3 2 2 3" xfId="5984"/>
    <cellStyle name="Normal 11 3 2 3 2 2 3 2" xfId="13704"/>
    <cellStyle name="Normal 11 3 2 3 2 2 4" xfId="7914"/>
    <cellStyle name="Normal 11 3 2 3 2 2 4 2" xfId="15634"/>
    <cellStyle name="Normal 11 3 2 3 2 2 5" xfId="9844"/>
    <cellStyle name="Normal 11 3 2 3 2 3" xfId="3000"/>
    <cellStyle name="Normal 11 3 2 3 2 3 2" xfId="10810"/>
    <cellStyle name="Normal 11 3 2 3 2 4" xfId="5020"/>
    <cellStyle name="Normal 11 3 2 3 2 4 2" xfId="12740"/>
    <cellStyle name="Normal 11 3 2 3 2 5" xfId="6950"/>
    <cellStyle name="Normal 11 3 2 3 2 5 2" xfId="14670"/>
    <cellStyle name="Normal 11 3 2 3 2 6" xfId="8880"/>
    <cellStyle name="Normal 11 3 2 3 3" xfId="1549"/>
    <cellStyle name="Normal 11 3 2 3 3 2" xfId="3482"/>
    <cellStyle name="Normal 11 3 2 3 3 2 2" xfId="11292"/>
    <cellStyle name="Normal 11 3 2 3 3 3" xfId="5502"/>
    <cellStyle name="Normal 11 3 2 3 3 3 2" xfId="13222"/>
    <cellStyle name="Normal 11 3 2 3 3 4" xfId="7432"/>
    <cellStyle name="Normal 11 3 2 3 3 4 2" xfId="15152"/>
    <cellStyle name="Normal 11 3 2 3 3 5" xfId="9362"/>
    <cellStyle name="Normal 11 3 2 3 4" xfId="2518"/>
    <cellStyle name="Normal 11 3 2 3 4 2" xfId="10328"/>
    <cellStyle name="Normal 11 3 2 3 5" xfId="4538"/>
    <cellStyle name="Normal 11 3 2 3 5 2" xfId="12258"/>
    <cellStyle name="Normal 11 3 2 3 6" xfId="6468"/>
    <cellStyle name="Normal 11 3 2 3 6 2" xfId="14188"/>
    <cellStyle name="Normal 11 3 2 3 7" xfId="8398"/>
    <cellStyle name="Normal 11 3 2 4" xfId="657"/>
    <cellStyle name="Normal 11 3 2 4 2" xfId="1204"/>
    <cellStyle name="Normal 11 3 2 4 2 2" xfId="2191"/>
    <cellStyle name="Normal 11 3 2 4 2 2 2" xfId="4124"/>
    <cellStyle name="Normal 11 3 2 4 2 2 2 2" xfId="11934"/>
    <cellStyle name="Normal 11 3 2 4 2 2 3" xfId="6144"/>
    <cellStyle name="Normal 11 3 2 4 2 2 3 2" xfId="13864"/>
    <cellStyle name="Normal 11 3 2 4 2 2 4" xfId="8074"/>
    <cellStyle name="Normal 11 3 2 4 2 2 4 2" xfId="15794"/>
    <cellStyle name="Normal 11 3 2 4 2 2 5" xfId="10004"/>
    <cellStyle name="Normal 11 3 2 4 2 3" xfId="3161"/>
    <cellStyle name="Normal 11 3 2 4 2 3 2" xfId="10971"/>
    <cellStyle name="Normal 11 3 2 4 2 4" xfId="5181"/>
    <cellStyle name="Normal 11 3 2 4 2 4 2" xfId="12901"/>
    <cellStyle name="Normal 11 3 2 4 2 5" xfId="7111"/>
    <cellStyle name="Normal 11 3 2 4 2 5 2" xfId="14831"/>
    <cellStyle name="Normal 11 3 2 4 2 6" xfId="9041"/>
    <cellStyle name="Normal 11 3 2 4 3" xfId="1710"/>
    <cellStyle name="Normal 11 3 2 4 3 2" xfId="3643"/>
    <cellStyle name="Normal 11 3 2 4 3 2 2" xfId="11453"/>
    <cellStyle name="Normal 11 3 2 4 3 3" xfId="5663"/>
    <cellStyle name="Normal 11 3 2 4 3 3 2" xfId="13383"/>
    <cellStyle name="Normal 11 3 2 4 3 4" xfId="7593"/>
    <cellStyle name="Normal 11 3 2 4 3 4 2" xfId="15313"/>
    <cellStyle name="Normal 11 3 2 4 3 5" xfId="9523"/>
    <cellStyle name="Normal 11 3 2 4 4" xfId="2679"/>
    <cellStyle name="Normal 11 3 2 4 4 2" xfId="10489"/>
    <cellStyle name="Normal 11 3 2 4 5" xfId="4699"/>
    <cellStyle name="Normal 11 3 2 4 5 2" xfId="12419"/>
    <cellStyle name="Normal 11 3 2 4 6" xfId="6629"/>
    <cellStyle name="Normal 11 3 2 4 6 2" xfId="14349"/>
    <cellStyle name="Normal 11 3 2 4 7" xfId="8559"/>
    <cellStyle name="Normal 11 3 2 5" xfId="883"/>
    <cellStyle name="Normal 11 3 2 5 2" xfId="1871"/>
    <cellStyle name="Normal 11 3 2 5 2 2" xfId="3804"/>
    <cellStyle name="Normal 11 3 2 5 2 2 2" xfId="11614"/>
    <cellStyle name="Normal 11 3 2 5 2 3" xfId="5824"/>
    <cellStyle name="Normal 11 3 2 5 2 3 2" xfId="13544"/>
    <cellStyle name="Normal 11 3 2 5 2 4" xfId="7754"/>
    <cellStyle name="Normal 11 3 2 5 2 4 2" xfId="15474"/>
    <cellStyle name="Normal 11 3 2 5 2 5" xfId="9684"/>
    <cellStyle name="Normal 11 3 2 5 3" xfId="2840"/>
    <cellStyle name="Normal 11 3 2 5 3 2" xfId="10650"/>
    <cellStyle name="Normal 11 3 2 5 4" xfId="4860"/>
    <cellStyle name="Normal 11 3 2 5 4 2" xfId="12580"/>
    <cellStyle name="Normal 11 3 2 5 5" xfId="6790"/>
    <cellStyle name="Normal 11 3 2 5 5 2" xfId="14510"/>
    <cellStyle name="Normal 11 3 2 5 6" xfId="8720"/>
    <cellStyle name="Normal 11 3 2 6" xfId="1389"/>
    <cellStyle name="Normal 11 3 2 6 2" xfId="3322"/>
    <cellStyle name="Normal 11 3 2 6 2 2" xfId="11132"/>
    <cellStyle name="Normal 11 3 2 6 3" xfId="5342"/>
    <cellStyle name="Normal 11 3 2 6 3 2" xfId="13062"/>
    <cellStyle name="Normal 11 3 2 6 4" xfId="7272"/>
    <cellStyle name="Normal 11 3 2 6 4 2" xfId="14992"/>
    <cellStyle name="Normal 11 3 2 6 5" xfId="9202"/>
    <cellStyle name="Normal 11 3 2 7" xfId="2358"/>
    <cellStyle name="Normal 11 3 2 7 2" xfId="10168"/>
    <cellStyle name="Normal 11 3 2 8" xfId="4378"/>
    <cellStyle name="Normal 11 3 2 8 2" xfId="12098"/>
    <cellStyle name="Normal 11 3 2 9" xfId="6308"/>
    <cellStyle name="Normal 11 3 2 9 2" xfId="14028"/>
    <cellStyle name="Normal 11 3 3" xfId="375"/>
    <cellStyle name="Normal 11 3 3 2" xfId="535"/>
    <cellStyle name="Normal 11 3 3 2 2" xfId="1083"/>
    <cellStyle name="Normal 11 3 3 2 2 2" xfId="2071"/>
    <cellStyle name="Normal 11 3 3 2 2 2 2" xfId="4004"/>
    <cellStyle name="Normal 11 3 3 2 2 2 2 2" xfId="11814"/>
    <cellStyle name="Normal 11 3 3 2 2 2 3" xfId="6024"/>
    <cellStyle name="Normal 11 3 3 2 2 2 3 2" xfId="13744"/>
    <cellStyle name="Normal 11 3 3 2 2 2 4" xfId="7954"/>
    <cellStyle name="Normal 11 3 3 2 2 2 4 2" xfId="15674"/>
    <cellStyle name="Normal 11 3 3 2 2 2 5" xfId="9884"/>
    <cellStyle name="Normal 11 3 3 2 2 3" xfId="3040"/>
    <cellStyle name="Normal 11 3 3 2 2 3 2" xfId="10850"/>
    <cellStyle name="Normal 11 3 3 2 2 4" xfId="5060"/>
    <cellStyle name="Normal 11 3 3 2 2 4 2" xfId="12780"/>
    <cellStyle name="Normal 11 3 3 2 2 5" xfId="6990"/>
    <cellStyle name="Normal 11 3 3 2 2 5 2" xfId="14710"/>
    <cellStyle name="Normal 11 3 3 2 2 6" xfId="8920"/>
    <cellStyle name="Normal 11 3 3 2 3" xfId="1589"/>
    <cellStyle name="Normal 11 3 3 2 3 2" xfId="3522"/>
    <cellStyle name="Normal 11 3 3 2 3 2 2" xfId="11332"/>
    <cellStyle name="Normal 11 3 3 2 3 3" xfId="5542"/>
    <cellStyle name="Normal 11 3 3 2 3 3 2" xfId="13262"/>
    <cellStyle name="Normal 11 3 3 2 3 4" xfId="7472"/>
    <cellStyle name="Normal 11 3 3 2 3 4 2" xfId="15192"/>
    <cellStyle name="Normal 11 3 3 2 3 5" xfId="9402"/>
    <cellStyle name="Normal 11 3 3 2 4" xfId="2558"/>
    <cellStyle name="Normal 11 3 3 2 4 2" xfId="10368"/>
    <cellStyle name="Normal 11 3 3 2 5" xfId="4578"/>
    <cellStyle name="Normal 11 3 3 2 5 2" xfId="12298"/>
    <cellStyle name="Normal 11 3 3 2 6" xfId="6508"/>
    <cellStyle name="Normal 11 3 3 2 6 2" xfId="14228"/>
    <cellStyle name="Normal 11 3 3 2 7" xfId="8438"/>
    <cellStyle name="Normal 11 3 3 3" xfId="697"/>
    <cellStyle name="Normal 11 3 3 3 2" xfId="1244"/>
    <cellStyle name="Normal 11 3 3 3 2 2" xfId="2231"/>
    <cellStyle name="Normal 11 3 3 3 2 2 2" xfId="4164"/>
    <cellStyle name="Normal 11 3 3 3 2 2 2 2" xfId="11974"/>
    <cellStyle name="Normal 11 3 3 3 2 2 3" xfId="6184"/>
    <cellStyle name="Normal 11 3 3 3 2 2 3 2" xfId="13904"/>
    <cellStyle name="Normal 11 3 3 3 2 2 4" xfId="8114"/>
    <cellStyle name="Normal 11 3 3 3 2 2 4 2" xfId="15834"/>
    <cellStyle name="Normal 11 3 3 3 2 2 5" xfId="10044"/>
    <cellStyle name="Normal 11 3 3 3 2 3" xfId="3201"/>
    <cellStyle name="Normal 11 3 3 3 2 3 2" xfId="11011"/>
    <cellStyle name="Normal 11 3 3 3 2 4" xfId="5221"/>
    <cellStyle name="Normal 11 3 3 3 2 4 2" xfId="12941"/>
    <cellStyle name="Normal 11 3 3 3 2 5" xfId="7151"/>
    <cellStyle name="Normal 11 3 3 3 2 5 2" xfId="14871"/>
    <cellStyle name="Normal 11 3 3 3 2 6" xfId="9081"/>
    <cellStyle name="Normal 11 3 3 3 3" xfId="1750"/>
    <cellStyle name="Normal 11 3 3 3 3 2" xfId="3683"/>
    <cellStyle name="Normal 11 3 3 3 3 2 2" xfId="11493"/>
    <cellStyle name="Normal 11 3 3 3 3 3" xfId="5703"/>
    <cellStyle name="Normal 11 3 3 3 3 3 2" xfId="13423"/>
    <cellStyle name="Normal 11 3 3 3 3 4" xfId="7633"/>
    <cellStyle name="Normal 11 3 3 3 3 4 2" xfId="15353"/>
    <cellStyle name="Normal 11 3 3 3 3 5" xfId="9563"/>
    <cellStyle name="Normal 11 3 3 3 4" xfId="2719"/>
    <cellStyle name="Normal 11 3 3 3 4 2" xfId="10529"/>
    <cellStyle name="Normal 11 3 3 3 5" xfId="4739"/>
    <cellStyle name="Normal 11 3 3 3 5 2" xfId="12459"/>
    <cellStyle name="Normal 11 3 3 3 6" xfId="6669"/>
    <cellStyle name="Normal 11 3 3 3 6 2" xfId="14389"/>
    <cellStyle name="Normal 11 3 3 3 7" xfId="8599"/>
    <cellStyle name="Normal 11 3 3 4" xfId="923"/>
    <cellStyle name="Normal 11 3 3 4 2" xfId="1911"/>
    <cellStyle name="Normal 11 3 3 4 2 2" xfId="3844"/>
    <cellStyle name="Normal 11 3 3 4 2 2 2" xfId="11654"/>
    <cellStyle name="Normal 11 3 3 4 2 3" xfId="5864"/>
    <cellStyle name="Normal 11 3 3 4 2 3 2" xfId="13584"/>
    <cellStyle name="Normal 11 3 3 4 2 4" xfId="7794"/>
    <cellStyle name="Normal 11 3 3 4 2 4 2" xfId="15514"/>
    <cellStyle name="Normal 11 3 3 4 2 5" xfId="9724"/>
    <cellStyle name="Normal 11 3 3 4 3" xfId="2880"/>
    <cellStyle name="Normal 11 3 3 4 3 2" xfId="10690"/>
    <cellStyle name="Normal 11 3 3 4 4" xfId="4900"/>
    <cellStyle name="Normal 11 3 3 4 4 2" xfId="12620"/>
    <cellStyle name="Normal 11 3 3 4 5" xfId="6830"/>
    <cellStyle name="Normal 11 3 3 4 5 2" xfId="14550"/>
    <cellStyle name="Normal 11 3 3 4 6" xfId="8760"/>
    <cellStyle name="Normal 11 3 3 5" xfId="1429"/>
    <cellStyle name="Normal 11 3 3 5 2" xfId="3362"/>
    <cellStyle name="Normal 11 3 3 5 2 2" xfId="11172"/>
    <cellStyle name="Normal 11 3 3 5 3" xfId="5382"/>
    <cellStyle name="Normal 11 3 3 5 3 2" xfId="13102"/>
    <cellStyle name="Normal 11 3 3 5 4" xfId="7312"/>
    <cellStyle name="Normal 11 3 3 5 4 2" xfId="15032"/>
    <cellStyle name="Normal 11 3 3 5 5" xfId="9242"/>
    <cellStyle name="Normal 11 3 3 6" xfId="2398"/>
    <cellStyle name="Normal 11 3 3 6 2" xfId="10208"/>
    <cellStyle name="Normal 11 3 3 7" xfId="4418"/>
    <cellStyle name="Normal 11 3 3 7 2" xfId="12138"/>
    <cellStyle name="Normal 11 3 3 8" xfId="6348"/>
    <cellStyle name="Normal 11 3 3 8 2" xfId="14068"/>
    <cellStyle name="Normal 11 3 3 9" xfId="8278"/>
    <cellStyle name="Normal 11 3 4" xfId="455"/>
    <cellStyle name="Normal 11 3 4 2" xfId="1003"/>
    <cellStyle name="Normal 11 3 4 2 2" xfId="1991"/>
    <cellStyle name="Normal 11 3 4 2 2 2" xfId="3924"/>
    <cellStyle name="Normal 11 3 4 2 2 2 2" xfId="11734"/>
    <cellStyle name="Normal 11 3 4 2 2 3" xfId="5944"/>
    <cellStyle name="Normal 11 3 4 2 2 3 2" xfId="13664"/>
    <cellStyle name="Normal 11 3 4 2 2 4" xfId="7874"/>
    <cellStyle name="Normal 11 3 4 2 2 4 2" xfId="15594"/>
    <cellStyle name="Normal 11 3 4 2 2 5" xfId="9804"/>
    <cellStyle name="Normal 11 3 4 2 3" xfId="2960"/>
    <cellStyle name="Normal 11 3 4 2 3 2" xfId="10770"/>
    <cellStyle name="Normal 11 3 4 2 4" xfId="4980"/>
    <cellStyle name="Normal 11 3 4 2 4 2" xfId="12700"/>
    <cellStyle name="Normal 11 3 4 2 5" xfId="6910"/>
    <cellStyle name="Normal 11 3 4 2 5 2" xfId="14630"/>
    <cellStyle name="Normal 11 3 4 2 6" xfId="8840"/>
    <cellStyle name="Normal 11 3 4 3" xfId="1509"/>
    <cellStyle name="Normal 11 3 4 3 2" xfId="3442"/>
    <cellStyle name="Normal 11 3 4 3 2 2" xfId="11252"/>
    <cellStyle name="Normal 11 3 4 3 3" xfId="5462"/>
    <cellStyle name="Normal 11 3 4 3 3 2" xfId="13182"/>
    <cellStyle name="Normal 11 3 4 3 4" xfId="7392"/>
    <cellStyle name="Normal 11 3 4 3 4 2" xfId="15112"/>
    <cellStyle name="Normal 11 3 4 3 5" xfId="9322"/>
    <cellStyle name="Normal 11 3 4 4" xfId="2478"/>
    <cellStyle name="Normal 11 3 4 4 2" xfId="10288"/>
    <cellStyle name="Normal 11 3 4 5" xfId="4498"/>
    <cellStyle name="Normal 11 3 4 5 2" xfId="12218"/>
    <cellStyle name="Normal 11 3 4 6" xfId="6428"/>
    <cellStyle name="Normal 11 3 4 6 2" xfId="14148"/>
    <cellStyle name="Normal 11 3 4 7" xfId="8358"/>
    <cellStyle name="Normal 11 3 5" xfId="617"/>
    <cellStyle name="Normal 11 3 5 2" xfId="1164"/>
    <cellStyle name="Normal 11 3 5 2 2" xfId="2151"/>
    <cellStyle name="Normal 11 3 5 2 2 2" xfId="4084"/>
    <cellStyle name="Normal 11 3 5 2 2 2 2" xfId="11894"/>
    <cellStyle name="Normal 11 3 5 2 2 3" xfId="6104"/>
    <cellStyle name="Normal 11 3 5 2 2 3 2" xfId="13824"/>
    <cellStyle name="Normal 11 3 5 2 2 4" xfId="8034"/>
    <cellStyle name="Normal 11 3 5 2 2 4 2" xfId="15754"/>
    <cellStyle name="Normal 11 3 5 2 2 5" xfId="9964"/>
    <cellStyle name="Normal 11 3 5 2 3" xfId="3121"/>
    <cellStyle name="Normal 11 3 5 2 3 2" xfId="10931"/>
    <cellStyle name="Normal 11 3 5 2 4" xfId="5141"/>
    <cellStyle name="Normal 11 3 5 2 4 2" xfId="12861"/>
    <cellStyle name="Normal 11 3 5 2 5" xfId="7071"/>
    <cellStyle name="Normal 11 3 5 2 5 2" xfId="14791"/>
    <cellStyle name="Normal 11 3 5 2 6" xfId="9001"/>
    <cellStyle name="Normal 11 3 5 3" xfId="1670"/>
    <cellStyle name="Normal 11 3 5 3 2" xfId="3603"/>
    <cellStyle name="Normal 11 3 5 3 2 2" xfId="11413"/>
    <cellStyle name="Normal 11 3 5 3 3" xfId="5623"/>
    <cellStyle name="Normal 11 3 5 3 3 2" xfId="13343"/>
    <cellStyle name="Normal 11 3 5 3 4" xfId="7553"/>
    <cellStyle name="Normal 11 3 5 3 4 2" xfId="15273"/>
    <cellStyle name="Normal 11 3 5 3 5" xfId="9483"/>
    <cellStyle name="Normal 11 3 5 4" xfId="2639"/>
    <cellStyle name="Normal 11 3 5 4 2" xfId="10449"/>
    <cellStyle name="Normal 11 3 5 5" xfId="4659"/>
    <cellStyle name="Normal 11 3 5 5 2" xfId="12379"/>
    <cellStyle name="Normal 11 3 5 6" xfId="6589"/>
    <cellStyle name="Normal 11 3 5 6 2" xfId="14309"/>
    <cellStyle name="Normal 11 3 5 7" xfId="8519"/>
    <cellStyle name="Normal 11 3 6" xfId="835"/>
    <cellStyle name="Normal 11 3 6 2" xfId="1831"/>
    <cellStyle name="Normal 11 3 6 2 2" xfId="3764"/>
    <cellStyle name="Normal 11 3 6 2 2 2" xfId="11574"/>
    <cellStyle name="Normal 11 3 6 2 3" xfId="5784"/>
    <cellStyle name="Normal 11 3 6 2 3 2" xfId="13504"/>
    <cellStyle name="Normal 11 3 6 2 4" xfId="7714"/>
    <cellStyle name="Normal 11 3 6 2 4 2" xfId="15434"/>
    <cellStyle name="Normal 11 3 6 2 5" xfId="9644"/>
    <cellStyle name="Normal 11 3 6 3" xfId="2800"/>
    <cellStyle name="Normal 11 3 6 3 2" xfId="10610"/>
    <cellStyle name="Normal 11 3 6 4" xfId="4820"/>
    <cellStyle name="Normal 11 3 6 4 2" xfId="12540"/>
    <cellStyle name="Normal 11 3 6 5" xfId="6750"/>
    <cellStyle name="Normal 11 3 6 5 2" xfId="14470"/>
    <cellStyle name="Normal 11 3 6 6" xfId="8680"/>
    <cellStyle name="Normal 11 3 7" xfId="1349"/>
    <cellStyle name="Normal 11 3 7 2" xfId="3282"/>
    <cellStyle name="Normal 11 3 7 2 2" xfId="11092"/>
    <cellStyle name="Normal 11 3 7 3" xfId="5302"/>
    <cellStyle name="Normal 11 3 7 3 2" xfId="13022"/>
    <cellStyle name="Normal 11 3 7 4" xfId="7232"/>
    <cellStyle name="Normal 11 3 7 4 2" xfId="14952"/>
    <cellStyle name="Normal 11 3 7 5" xfId="9162"/>
    <cellStyle name="Normal 11 3 8" xfId="2318"/>
    <cellStyle name="Normal 11 3 8 2" xfId="10128"/>
    <cellStyle name="Normal 11 3 9" xfId="4338"/>
    <cellStyle name="Normal 11 3 9 2" xfId="12058"/>
    <cellStyle name="Normal 11 4" xfId="315"/>
    <cellStyle name="Normal 11 4 10" xfId="8218"/>
    <cellStyle name="Normal 11 4 2" xfId="395"/>
    <cellStyle name="Normal 11 4 2 2" xfId="555"/>
    <cellStyle name="Normal 11 4 2 2 2" xfId="1103"/>
    <cellStyle name="Normal 11 4 2 2 2 2" xfId="2091"/>
    <cellStyle name="Normal 11 4 2 2 2 2 2" xfId="4024"/>
    <cellStyle name="Normal 11 4 2 2 2 2 2 2" xfId="11834"/>
    <cellStyle name="Normal 11 4 2 2 2 2 3" xfId="6044"/>
    <cellStyle name="Normal 11 4 2 2 2 2 3 2" xfId="13764"/>
    <cellStyle name="Normal 11 4 2 2 2 2 4" xfId="7974"/>
    <cellStyle name="Normal 11 4 2 2 2 2 4 2" xfId="15694"/>
    <cellStyle name="Normal 11 4 2 2 2 2 5" xfId="9904"/>
    <cellStyle name="Normal 11 4 2 2 2 3" xfId="3060"/>
    <cellStyle name="Normal 11 4 2 2 2 3 2" xfId="10870"/>
    <cellStyle name="Normal 11 4 2 2 2 4" xfId="5080"/>
    <cellStyle name="Normal 11 4 2 2 2 4 2" xfId="12800"/>
    <cellStyle name="Normal 11 4 2 2 2 5" xfId="7010"/>
    <cellStyle name="Normal 11 4 2 2 2 5 2" xfId="14730"/>
    <cellStyle name="Normal 11 4 2 2 2 6" xfId="8940"/>
    <cellStyle name="Normal 11 4 2 2 3" xfId="1609"/>
    <cellStyle name="Normal 11 4 2 2 3 2" xfId="3542"/>
    <cellStyle name="Normal 11 4 2 2 3 2 2" xfId="11352"/>
    <cellStyle name="Normal 11 4 2 2 3 3" xfId="5562"/>
    <cellStyle name="Normal 11 4 2 2 3 3 2" xfId="13282"/>
    <cellStyle name="Normal 11 4 2 2 3 4" xfId="7492"/>
    <cellStyle name="Normal 11 4 2 2 3 4 2" xfId="15212"/>
    <cellStyle name="Normal 11 4 2 2 3 5" xfId="9422"/>
    <cellStyle name="Normal 11 4 2 2 4" xfId="2578"/>
    <cellStyle name="Normal 11 4 2 2 4 2" xfId="10388"/>
    <cellStyle name="Normal 11 4 2 2 5" xfId="4598"/>
    <cellStyle name="Normal 11 4 2 2 5 2" xfId="12318"/>
    <cellStyle name="Normal 11 4 2 2 6" xfId="6528"/>
    <cellStyle name="Normal 11 4 2 2 6 2" xfId="14248"/>
    <cellStyle name="Normal 11 4 2 2 7" xfId="8458"/>
    <cellStyle name="Normal 11 4 2 3" xfId="717"/>
    <cellStyle name="Normal 11 4 2 3 2" xfId="1264"/>
    <cellStyle name="Normal 11 4 2 3 2 2" xfId="2251"/>
    <cellStyle name="Normal 11 4 2 3 2 2 2" xfId="4184"/>
    <cellStyle name="Normal 11 4 2 3 2 2 2 2" xfId="11994"/>
    <cellStyle name="Normal 11 4 2 3 2 2 3" xfId="6204"/>
    <cellStyle name="Normal 11 4 2 3 2 2 3 2" xfId="13924"/>
    <cellStyle name="Normal 11 4 2 3 2 2 4" xfId="8134"/>
    <cellStyle name="Normal 11 4 2 3 2 2 4 2" xfId="15854"/>
    <cellStyle name="Normal 11 4 2 3 2 2 5" xfId="10064"/>
    <cellStyle name="Normal 11 4 2 3 2 3" xfId="3221"/>
    <cellStyle name="Normal 11 4 2 3 2 3 2" xfId="11031"/>
    <cellStyle name="Normal 11 4 2 3 2 4" xfId="5241"/>
    <cellStyle name="Normal 11 4 2 3 2 4 2" xfId="12961"/>
    <cellStyle name="Normal 11 4 2 3 2 5" xfId="7171"/>
    <cellStyle name="Normal 11 4 2 3 2 5 2" xfId="14891"/>
    <cellStyle name="Normal 11 4 2 3 2 6" xfId="9101"/>
    <cellStyle name="Normal 11 4 2 3 3" xfId="1770"/>
    <cellStyle name="Normal 11 4 2 3 3 2" xfId="3703"/>
    <cellStyle name="Normal 11 4 2 3 3 2 2" xfId="11513"/>
    <cellStyle name="Normal 11 4 2 3 3 3" xfId="5723"/>
    <cellStyle name="Normal 11 4 2 3 3 3 2" xfId="13443"/>
    <cellStyle name="Normal 11 4 2 3 3 4" xfId="7653"/>
    <cellStyle name="Normal 11 4 2 3 3 4 2" xfId="15373"/>
    <cellStyle name="Normal 11 4 2 3 3 5" xfId="9583"/>
    <cellStyle name="Normal 11 4 2 3 4" xfId="2739"/>
    <cellStyle name="Normal 11 4 2 3 4 2" xfId="10549"/>
    <cellStyle name="Normal 11 4 2 3 5" xfId="4759"/>
    <cellStyle name="Normal 11 4 2 3 5 2" xfId="12479"/>
    <cellStyle name="Normal 11 4 2 3 6" xfId="6689"/>
    <cellStyle name="Normal 11 4 2 3 6 2" xfId="14409"/>
    <cellStyle name="Normal 11 4 2 3 7" xfId="8619"/>
    <cellStyle name="Normal 11 4 2 4" xfId="943"/>
    <cellStyle name="Normal 11 4 2 4 2" xfId="1931"/>
    <cellStyle name="Normal 11 4 2 4 2 2" xfId="3864"/>
    <cellStyle name="Normal 11 4 2 4 2 2 2" xfId="11674"/>
    <cellStyle name="Normal 11 4 2 4 2 3" xfId="5884"/>
    <cellStyle name="Normal 11 4 2 4 2 3 2" xfId="13604"/>
    <cellStyle name="Normal 11 4 2 4 2 4" xfId="7814"/>
    <cellStyle name="Normal 11 4 2 4 2 4 2" xfId="15534"/>
    <cellStyle name="Normal 11 4 2 4 2 5" xfId="9744"/>
    <cellStyle name="Normal 11 4 2 4 3" xfId="2900"/>
    <cellStyle name="Normal 11 4 2 4 3 2" xfId="10710"/>
    <cellStyle name="Normal 11 4 2 4 4" xfId="4920"/>
    <cellStyle name="Normal 11 4 2 4 4 2" xfId="12640"/>
    <cellStyle name="Normal 11 4 2 4 5" xfId="6850"/>
    <cellStyle name="Normal 11 4 2 4 5 2" xfId="14570"/>
    <cellStyle name="Normal 11 4 2 4 6" xfId="8780"/>
    <cellStyle name="Normal 11 4 2 5" xfId="1449"/>
    <cellStyle name="Normal 11 4 2 5 2" xfId="3382"/>
    <cellStyle name="Normal 11 4 2 5 2 2" xfId="11192"/>
    <cellStyle name="Normal 11 4 2 5 3" xfId="5402"/>
    <cellStyle name="Normal 11 4 2 5 3 2" xfId="13122"/>
    <cellStyle name="Normal 11 4 2 5 4" xfId="7332"/>
    <cellStyle name="Normal 11 4 2 5 4 2" xfId="15052"/>
    <cellStyle name="Normal 11 4 2 5 5" xfId="9262"/>
    <cellStyle name="Normal 11 4 2 6" xfId="2418"/>
    <cellStyle name="Normal 11 4 2 6 2" xfId="10228"/>
    <cellStyle name="Normal 11 4 2 7" xfId="4438"/>
    <cellStyle name="Normal 11 4 2 7 2" xfId="12158"/>
    <cellStyle name="Normal 11 4 2 8" xfId="6368"/>
    <cellStyle name="Normal 11 4 2 8 2" xfId="14088"/>
    <cellStyle name="Normal 11 4 2 9" xfId="8298"/>
    <cellStyle name="Normal 11 4 3" xfId="475"/>
    <cellStyle name="Normal 11 4 3 2" xfId="1023"/>
    <cellStyle name="Normal 11 4 3 2 2" xfId="2011"/>
    <cellStyle name="Normal 11 4 3 2 2 2" xfId="3944"/>
    <cellStyle name="Normal 11 4 3 2 2 2 2" xfId="11754"/>
    <cellStyle name="Normal 11 4 3 2 2 3" xfId="5964"/>
    <cellStyle name="Normal 11 4 3 2 2 3 2" xfId="13684"/>
    <cellStyle name="Normal 11 4 3 2 2 4" xfId="7894"/>
    <cellStyle name="Normal 11 4 3 2 2 4 2" xfId="15614"/>
    <cellStyle name="Normal 11 4 3 2 2 5" xfId="9824"/>
    <cellStyle name="Normal 11 4 3 2 3" xfId="2980"/>
    <cellStyle name="Normal 11 4 3 2 3 2" xfId="10790"/>
    <cellStyle name="Normal 11 4 3 2 4" xfId="5000"/>
    <cellStyle name="Normal 11 4 3 2 4 2" xfId="12720"/>
    <cellStyle name="Normal 11 4 3 2 5" xfId="6930"/>
    <cellStyle name="Normal 11 4 3 2 5 2" xfId="14650"/>
    <cellStyle name="Normal 11 4 3 2 6" xfId="8860"/>
    <cellStyle name="Normal 11 4 3 3" xfId="1529"/>
    <cellStyle name="Normal 11 4 3 3 2" xfId="3462"/>
    <cellStyle name="Normal 11 4 3 3 2 2" xfId="11272"/>
    <cellStyle name="Normal 11 4 3 3 3" xfId="5482"/>
    <cellStyle name="Normal 11 4 3 3 3 2" xfId="13202"/>
    <cellStyle name="Normal 11 4 3 3 4" xfId="7412"/>
    <cellStyle name="Normal 11 4 3 3 4 2" xfId="15132"/>
    <cellStyle name="Normal 11 4 3 3 5" xfId="9342"/>
    <cellStyle name="Normal 11 4 3 4" xfId="2498"/>
    <cellStyle name="Normal 11 4 3 4 2" xfId="10308"/>
    <cellStyle name="Normal 11 4 3 5" xfId="4518"/>
    <cellStyle name="Normal 11 4 3 5 2" xfId="12238"/>
    <cellStyle name="Normal 11 4 3 6" xfId="6448"/>
    <cellStyle name="Normal 11 4 3 6 2" xfId="14168"/>
    <cellStyle name="Normal 11 4 3 7" xfId="8378"/>
    <cellStyle name="Normal 11 4 4" xfId="637"/>
    <cellStyle name="Normal 11 4 4 2" xfId="1184"/>
    <cellStyle name="Normal 11 4 4 2 2" xfId="2171"/>
    <cellStyle name="Normal 11 4 4 2 2 2" xfId="4104"/>
    <cellStyle name="Normal 11 4 4 2 2 2 2" xfId="11914"/>
    <cellStyle name="Normal 11 4 4 2 2 3" xfId="6124"/>
    <cellStyle name="Normal 11 4 4 2 2 3 2" xfId="13844"/>
    <cellStyle name="Normal 11 4 4 2 2 4" xfId="8054"/>
    <cellStyle name="Normal 11 4 4 2 2 4 2" xfId="15774"/>
    <cellStyle name="Normal 11 4 4 2 2 5" xfId="9984"/>
    <cellStyle name="Normal 11 4 4 2 3" xfId="3141"/>
    <cellStyle name="Normal 11 4 4 2 3 2" xfId="10951"/>
    <cellStyle name="Normal 11 4 4 2 4" xfId="5161"/>
    <cellStyle name="Normal 11 4 4 2 4 2" xfId="12881"/>
    <cellStyle name="Normal 11 4 4 2 5" xfId="7091"/>
    <cellStyle name="Normal 11 4 4 2 5 2" xfId="14811"/>
    <cellStyle name="Normal 11 4 4 2 6" xfId="9021"/>
    <cellStyle name="Normal 11 4 4 3" xfId="1690"/>
    <cellStyle name="Normal 11 4 4 3 2" xfId="3623"/>
    <cellStyle name="Normal 11 4 4 3 2 2" xfId="11433"/>
    <cellStyle name="Normal 11 4 4 3 3" xfId="5643"/>
    <cellStyle name="Normal 11 4 4 3 3 2" xfId="13363"/>
    <cellStyle name="Normal 11 4 4 3 4" xfId="7573"/>
    <cellStyle name="Normal 11 4 4 3 4 2" xfId="15293"/>
    <cellStyle name="Normal 11 4 4 3 5" xfId="9503"/>
    <cellStyle name="Normal 11 4 4 4" xfId="2659"/>
    <cellStyle name="Normal 11 4 4 4 2" xfId="10469"/>
    <cellStyle name="Normal 11 4 4 5" xfId="4679"/>
    <cellStyle name="Normal 11 4 4 5 2" xfId="12399"/>
    <cellStyle name="Normal 11 4 4 6" xfId="6609"/>
    <cellStyle name="Normal 11 4 4 6 2" xfId="14329"/>
    <cellStyle name="Normal 11 4 4 7" xfId="8539"/>
    <cellStyle name="Normal 11 4 5" xfId="863"/>
    <cellStyle name="Normal 11 4 5 2" xfId="1851"/>
    <cellStyle name="Normal 11 4 5 2 2" xfId="3784"/>
    <cellStyle name="Normal 11 4 5 2 2 2" xfId="11594"/>
    <cellStyle name="Normal 11 4 5 2 3" xfId="5804"/>
    <cellStyle name="Normal 11 4 5 2 3 2" xfId="13524"/>
    <cellStyle name="Normal 11 4 5 2 4" xfId="7734"/>
    <cellStyle name="Normal 11 4 5 2 4 2" xfId="15454"/>
    <cellStyle name="Normal 11 4 5 2 5" xfId="9664"/>
    <cellStyle name="Normal 11 4 5 3" xfId="2820"/>
    <cellStyle name="Normal 11 4 5 3 2" xfId="10630"/>
    <cellStyle name="Normal 11 4 5 4" xfId="4840"/>
    <cellStyle name="Normal 11 4 5 4 2" xfId="12560"/>
    <cellStyle name="Normal 11 4 5 5" xfId="6770"/>
    <cellStyle name="Normal 11 4 5 5 2" xfId="14490"/>
    <cellStyle name="Normal 11 4 5 6" xfId="8700"/>
    <cellStyle name="Normal 11 4 6" xfId="1369"/>
    <cellStyle name="Normal 11 4 6 2" xfId="3302"/>
    <cellStyle name="Normal 11 4 6 2 2" xfId="11112"/>
    <cellStyle name="Normal 11 4 6 3" xfId="5322"/>
    <cellStyle name="Normal 11 4 6 3 2" xfId="13042"/>
    <cellStyle name="Normal 11 4 6 4" xfId="7252"/>
    <cellStyle name="Normal 11 4 6 4 2" xfId="14972"/>
    <cellStyle name="Normal 11 4 6 5" xfId="9182"/>
    <cellStyle name="Normal 11 4 7" xfId="2338"/>
    <cellStyle name="Normal 11 4 7 2" xfId="10148"/>
    <cellStyle name="Normal 11 4 8" xfId="4358"/>
    <cellStyle name="Normal 11 4 8 2" xfId="12078"/>
    <cellStyle name="Normal 11 4 9" xfId="6288"/>
    <cellStyle name="Normal 11 4 9 2" xfId="14008"/>
    <cellStyle name="Normal 11 5" xfId="355"/>
    <cellStyle name="Normal 11 5 2" xfId="515"/>
    <cellStyle name="Normal 11 5 2 2" xfId="1063"/>
    <cellStyle name="Normal 11 5 2 2 2" xfId="2051"/>
    <cellStyle name="Normal 11 5 2 2 2 2" xfId="3984"/>
    <cellStyle name="Normal 11 5 2 2 2 2 2" xfId="11794"/>
    <cellStyle name="Normal 11 5 2 2 2 3" xfId="6004"/>
    <cellStyle name="Normal 11 5 2 2 2 3 2" xfId="13724"/>
    <cellStyle name="Normal 11 5 2 2 2 4" xfId="7934"/>
    <cellStyle name="Normal 11 5 2 2 2 4 2" xfId="15654"/>
    <cellStyle name="Normal 11 5 2 2 2 5" xfId="9864"/>
    <cellStyle name="Normal 11 5 2 2 3" xfId="3020"/>
    <cellStyle name="Normal 11 5 2 2 3 2" xfId="10830"/>
    <cellStyle name="Normal 11 5 2 2 4" xfId="5040"/>
    <cellStyle name="Normal 11 5 2 2 4 2" xfId="12760"/>
    <cellStyle name="Normal 11 5 2 2 5" xfId="6970"/>
    <cellStyle name="Normal 11 5 2 2 5 2" xfId="14690"/>
    <cellStyle name="Normal 11 5 2 2 6" xfId="8900"/>
    <cellStyle name="Normal 11 5 2 3" xfId="1569"/>
    <cellStyle name="Normal 11 5 2 3 2" xfId="3502"/>
    <cellStyle name="Normal 11 5 2 3 2 2" xfId="11312"/>
    <cellStyle name="Normal 11 5 2 3 3" xfId="5522"/>
    <cellStyle name="Normal 11 5 2 3 3 2" xfId="13242"/>
    <cellStyle name="Normal 11 5 2 3 4" xfId="7452"/>
    <cellStyle name="Normal 11 5 2 3 4 2" xfId="15172"/>
    <cellStyle name="Normal 11 5 2 3 5" xfId="9382"/>
    <cellStyle name="Normal 11 5 2 4" xfId="2538"/>
    <cellStyle name="Normal 11 5 2 4 2" xfId="10348"/>
    <cellStyle name="Normal 11 5 2 5" xfId="4558"/>
    <cellStyle name="Normal 11 5 2 5 2" xfId="12278"/>
    <cellStyle name="Normal 11 5 2 6" xfId="6488"/>
    <cellStyle name="Normal 11 5 2 6 2" xfId="14208"/>
    <cellStyle name="Normal 11 5 2 7" xfId="8418"/>
    <cellStyle name="Normal 11 5 3" xfId="677"/>
    <cellStyle name="Normal 11 5 3 2" xfId="1224"/>
    <cellStyle name="Normal 11 5 3 2 2" xfId="2211"/>
    <cellStyle name="Normal 11 5 3 2 2 2" xfId="4144"/>
    <cellStyle name="Normal 11 5 3 2 2 2 2" xfId="11954"/>
    <cellStyle name="Normal 11 5 3 2 2 3" xfId="6164"/>
    <cellStyle name="Normal 11 5 3 2 2 3 2" xfId="13884"/>
    <cellStyle name="Normal 11 5 3 2 2 4" xfId="8094"/>
    <cellStyle name="Normal 11 5 3 2 2 4 2" xfId="15814"/>
    <cellStyle name="Normal 11 5 3 2 2 5" xfId="10024"/>
    <cellStyle name="Normal 11 5 3 2 3" xfId="3181"/>
    <cellStyle name="Normal 11 5 3 2 3 2" xfId="10991"/>
    <cellStyle name="Normal 11 5 3 2 4" xfId="5201"/>
    <cellStyle name="Normal 11 5 3 2 4 2" xfId="12921"/>
    <cellStyle name="Normal 11 5 3 2 5" xfId="7131"/>
    <cellStyle name="Normal 11 5 3 2 5 2" xfId="14851"/>
    <cellStyle name="Normal 11 5 3 2 6" xfId="9061"/>
    <cellStyle name="Normal 11 5 3 3" xfId="1730"/>
    <cellStyle name="Normal 11 5 3 3 2" xfId="3663"/>
    <cellStyle name="Normal 11 5 3 3 2 2" xfId="11473"/>
    <cellStyle name="Normal 11 5 3 3 3" xfId="5683"/>
    <cellStyle name="Normal 11 5 3 3 3 2" xfId="13403"/>
    <cellStyle name="Normal 11 5 3 3 4" xfId="7613"/>
    <cellStyle name="Normal 11 5 3 3 4 2" xfId="15333"/>
    <cellStyle name="Normal 11 5 3 3 5" xfId="9543"/>
    <cellStyle name="Normal 11 5 3 4" xfId="2699"/>
    <cellStyle name="Normal 11 5 3 4 2" xfId="10509"/>
    <cellStyle name="Normal 11 5 3 5" xfId="4719"/>
    <cellStyle name="Normal 11 5 3 5 2" xfId="12439"/>
    <cellStyle name="Normal 11 5 3 6" xfId="6649"/>
    <cellStyle name="Normal 11 5 3 6 2" xfId="14369"/>
    <cellStyle name="Normal 11 5 3 7" xfId="8579"/>
    <cellStyle name="Normal 11 5 4" xfId="903"/>
    <cellStyle name="Normal 11 5 4 2" xfId="1891"/>
    <cellStyle name="Normal 11 5 4 2 2" xfId="3824"/>
    <cellStyle name="Normal 11 5 4 2 2 2" xfId="11634"/>
    <cellStyle name="Normal 11 5 4 2 3" xfId="5844"/>
    <cellStyle name="Normal 11 5 4 2 3 2" xfId="13564"/>
    <cellStyle name="Normal 11 5 4 2 4" xfId="7774"/>
    <cellStyle name="Normal 11 5 4 2 4 2" xfId="15494"/>
    <cellStyle name="Normal 11 5 4 2 5" xfId="9704"/>
    <cellStyle name="Normal 11 5 4 3" xfId="2860"/>
    <cellStyle name="Normal 11 5 4 3 2" xfId="10670"/>
    <cellStyle name="Normal 11 5 4 4" xfId="4880"/>
    <cellStyle name="Normal 11 5 4 4 2" xfId="12600"/>
    <cellStyle name="Normal 11 5 4 5" xfId="6810"/>
    <cellStyle name="Normal 11 5 4 5 2" xfId="14530"/>
    <cellStyle name="Normal 11 5 4 6" xfId="8740"/>
    <cellStyle name="Normal 11 5 5" xfId="1409"/>
    <cellStyle name="Normal 11 5 5 2" xfId="3342"/>
    <cellStyle name="Normal 11 5 5 2 2" xfId="11152"/>
    <cellStyle name="Normal 11 5 5 3" xfId="5362"/>
    <cellStyle name="Normal 11 5 5 3 2" xfId="13082"/>
    <cellStyle name="Normal 11 5 5 4" xfId="7292"/>
    <cellStyle name="Normal 11 5 5 4 2" xfId="15012"/>
    <cellStyle name="Normal 11 5 5 5" xfId="9222"/>
    <cellStyle name="Normal 11 5 6" xfId="2378"/>
    <cellStyle name="Normal 11 5 6 2" xfId="10188"/>
    <cellStyle name="Normal 11 5 7" xfId="4398"/>
    <cellStyle name="Normal 11 5 7 2" xfId="12118"/>
    <cellStyle name="Normal 11 5 8" xfId="6328"/>
    <cellStyle name="Normal 11 5 8 2" xfId="14048"/>
    <cellStyle name="Normal 11 5 9" xfId="8258"/>
    <cellStyle name="Normal 11 6" xfId="435"/>
    <cellStyle name="Normal 11 6 2" xfId="983"/>
    <cellStyle name="Normal 11 6 2 2" xfId="1971"/>
    <cellStyle name="Normal 11 6 2 2 2" xfId="3904"/>
    <cellStyle name="Normal 11 6 2 2 2 2" xfId="11714"/>
    <cellStyle name="Normal 11 6 2 2 3" xfId="5924"/>
    <cellStyle name="Normal 11 6 2 2 3 2" xfId="13644"/>
    <cellStyle name="Normal 11 6 2 2 4" xfId="7854"/>
    <cellStyle name="Normal 11 6 2 2 4 2" xfId="15574"/>
    <cellStyle name="Normal 11 6 2 2 5" xfId="9784"/>
    <cellStyle name="Normal 11 6 2 3" xfId="2940"/>
    <cellStyle name="Normal 11 6 2 3 2" xfId="10750"/>
    <cellStyle name="Normal 11 6 2 4" xfId="4960"/>
    <cellStyle name="Normal 11 6 2 4 2" xfId="12680"/>
    <cellStyle name="Normal 11 6 2 5" xfId="6890"/>
    <cellStyle name="Normal 11 6 2 5 2" xfId="14610"/>
    <cellStyle name="Normal 11 6 2 6" xfId="8820"/>
    <cellStyle name="Normal 11 6 3" xfId="1489"/>
    <cellStyle name="Normal 11 6 3 2" xfId="3422"/>
    <cellStyle name="Normal 11 6 3 2 2" xfId="11232"/>
    <cellStyle name="Normal 11 6 3 3" xfId="5442"/>
    <cellStyle name="Normal 11 6 3 3 2" xfId="13162"/>
    <cellStyle name="Normal 11 6 3 4" xfId="7372"/>
    <cellStyle name="Normal 11 6 3 4 2" xfId="15092"/>
    <cellStyle name="Normal 11 6 3 5" xfId="9302"/>
    <cellStyle name="Normal 11 6 4" xfId="2458"/>
    <cellStyle name="Normal 11 6 4 2" xfId="10268"/>
    <cellStyle name="Normal 11 6 5" xfId="4478"/>
    <cellStyle name="Normal 11 6 5 2" xfId="12198"/>
    <cellStyle name="Normal 11 6 6" xfId="6408"/>
    <cellStyle name="Normal 11 6 6 2" xfId="14128"/>
    <cellStyle name="Normal 11 6 7" xfId="8338"/>
    <cellStyle name="Normal 11 7" xfId="597"/>
    <cellStyle name="Normal 11 7 2" xfId="1144"/>
    <cellStyle name="Normal 11 7 2 2" xfId="2131"/>
    <cellStyle name="Normal 11 7 2 2 2" xfId="4064"/>
    <cellStyle name="Normal 11 7 2 2 2 2" xfId="11874"/>
    <cellStyle name="Normal 11 7 2 2 3" xfId="6084"/>
    <cellStyle name="Normal 11 7 2 2 3 2" xfId="13804"/>
    <cellStyle name="Normal 11 7 2 2 4" xfId="8014"/>
    <cellStyle name="Normal 11 7 2 2 4 2" xfId="15734"/>
    <cellStyle name="Normal 11 7 2 2 5" xfId="9944"/>
    <cellStyle name="Normal 11 7 2 3" xfId="3101"/>
    <cellStyle name="Normal 11 7 2 3 2" xfId="10911"/>
    <cellStyle name="Normal 11 7 2 4" xfId="5121"/>
    <cellStyle name="Normal 11 7 2 4 2" xfId="12841"/>
    <cellStyle name="Normal 11 7 2 5" xfId="7051"/>
    <cellStyle name="Normal 11 7 2 5 2" xfId="14771"/>
    <cellStyle name="Normal 11 7 2 6" xfId="8981"/>
    <cellStyle name="Normal 11 7 3" xfId="1650"/>
    <cellStyle name="Normal 11 7 3 2" xfId="3583"/>
    <cellStyle name="Normal 11 7 3 2 2" xfId="11393"/>
    <cellStyle name="Normal 11 7 3 3" xfId="5603"/>
    <cellStyle name="Normal 11 7 3 3 2" xfId="13323"/>
    <cellStyle name="Normal 11 7 3 4" xfId="7533"/>
    <cellStyle name="Normal 11 7 3 4 2" xfId="15253"/>
    <cellStyle name="Normal 11 7 3 5" xfId="9463"/>
    <cellStyle name="Normal 11 7 4" xfId="2619"/>
    <cellStyle name="Normal 11 7 4 2" xfId="10429"/>
    <cellStyle name="Normal 11 7 5" xfId="4639"/>
    <cellStyle name="Normal 11 7 5 2" xfId="12359"/>
    <cellStyle name="Normal 11 7 6" xfId="6569"/>
    <cellStyle name="Normal 11 7 6 2" xfId="14289"/>
    <cellStyle name="Normal 11 7 7" xfId="8499"/>
    <cellStyle name="Normal 11 8" xfId="809"/>
    <cellStyle name="Normal 11 8 2" xfId="1811"/>
    <cellStyle name="Normal 11 8 2 2" xfId="3744"/>
    <cellStyle name="Normal 11 8 2 2 2" xfId="11554"/>
    <cellStyle name="Normal 11 8 2 3" xfId="5764"/>
    <cellStyle name="Normal 11 8 2 3 2" xfId="13484"/>
    <cellStyle name="Normal 11 8 2 4" xfId="7694"/>
    <cellStyle name="Normal 11 8 2 4 2" xfId="15414"/>
    <cellStyle name="Normal 11 8 2 5" xfId="9624"/>
    <cellStyle name="Normal 11 8 3" xfId="2780"/>
    <cellStyle name="Normal 11 8 3 2" xfId="10590"/>
    <cellStyle name="Normal 11 8 4" xfId="4800"/>
    <cellStyle name="Normal 11 8 4 2" xfId="12520"/>
    <cellStyle name="Normal 11 8 5" xfId="6730"/>
    <cellStyle name="Normal 11 8 5 2" xfId="14450"/>
    <cellStyle name="Normal 11 8 6" xfId="8660"/>
    <cellStyle name="Normal 11 9" xfId="1329"/>
    <cellStyle name="Normal 11 9 2" xfId="3262"/>
    <cellStyle name="Normal 11 9 2 2" xfId="11072"/>
    <cellStyle name="Normal 11 9 3" xfId="5282"/>
    <cellStyle name="Normal 11 9 3 2" xfId="13002"/>
    <cellStyle name="Normal 11 9 4" xfId="7212"/>
    <cellStyle name="Normal 11 9 4 2" xfId="14932"/>
    <cellStyle name="Normal 11 9 5" xfId="9142"/>
    <cellStyle name="Normal 12" xfId="176"/>
    <cellStyle name="Normal 12 10" xfId="2299"/>
    <cellStyle name="Normal 12 10 2" xfId="10109"/>
    <cellStyle name="Normal 12 11" xfId="4319"/>
    <cellStyle name="Normal 12 11 2" xfId="12039"/>
    <cellStyle name="Normal 12 12" xfId="6249"/>
    <cellStyle name="Normal 12 12 2" xfId="13969"/>
    <cellStyle name="Normal 12 13" xfId="8179"/>
    <cellStyle name="Normal 12 2" xfId="241"/>
    <cellStyle name="Normal 12 2 10" xfId="4329"/>
    <cellStyle name="Normal 12 2 10 2" xfId="12049"/>
    <cellStyle name="Normal 12 2 11" xfId="6259"/>
    <cellStyle name="Normal 12 2 11 2" xfId="13979"/>
    <cellStyle name="Normal 12 2 12" xfId="8189"/>
    <cellStyle name="Normal 12 2 2" xfId="261"/>
    <cellStyle name="Normal 12 2 2 10" xfId="6279"/>
    <cellStyle name="Normal 12 2 2 10 2" xfId="13999"/>
    <cellStyle name="Normal 12 2 2 11" xfId="8209"/>
    <cellStyle name="Normal 12 2 2 2" xfId="346"/>
    <cellStyle name="Normal 12 2 2 2 10" xfId="8249"/>
    <cellStyle name="Normal 12 2 2 2 2" xfId="426"/>
    <cellStyle name="Normal 12 2 2 2 2 2" xfId="586"/>
    <cellStyle name="Normal 12 2 2 2 2 2 2" xfId="1134"/>
    <cellStyle name="Normal 12 2 2 2 2 2 2 2" xfId="2121"/>
    <cellStyle name="Normal 12 2 2 2 2 2 2 2 2" xfId="4054"/>
    <cellStyle name="Normal 12 2 2 2 2 2 2 2 2 2" xfId="11864"/>
    <cellStyle name="Normal 12 2 2 2 2 2 2 2 3" xfId="6074"/>
    <cellStyle name="Normal 12 2 2 2 2 2 2 2 3 2" xfId="13794"/>
    <cellStyle name="Normal 12 2 2 2 2 2 2 2 4" xfId="8004"/>
    <cellStyle name="Normal 12 2 2 2 2 2 2 2 4 2" xfId="15724"/>
    <cellStyle name="Normal 12 2 2 2 2 2 2 2 5" xfId="9934"/>
    <cellStyle name="Normal 12 2 2 2 2 2 2 3" xfId="3091"/>
    <cellStyle name="Normal 12 2 2 2 2 2 2 3 2" xfId="10901"/>
    <cellStyle name="Normal 12 2 2 2 2 2 2 4" xfId="5111"/>
    <cellStyle name="Normal 12 2 2 2 2 2 2 4 2" xfId="12831"/>
    <cellStyle name="Normal 12 2 2 2 2 2 2 5" xfId="7041"/>
    <cellStyle name="Normal 12 2 2 2 2 2 2 5 2" xfId="14761"/>
    <cellStyle name="Normal 12 2 2 2 2 2 2 6" xfId="8971"/>
    <cellStyle name="Normal 12 2 2 2 2 2 3" xfId="1640"/>
    <cellStyle name="Normal 12 2 2 2 2 2 3 2" xfId="3573"/>
    <cellStyle name="Normal 12 2 2 2 2 2 3 2 2" xfId="11383"/>
    <cellStyle name="Normal 12 2 2 2 2 2 3 3" xfId="5593"/>
    <cellStyle name="Normal 12 2 2 2 2 2 3 3 2" xfId="13313"/>
    <cellStyle name="Normal 12 2 2 2 2 2 3 4" xfId="7523"/>
    <cellStyle name="Normal 12 2 2 2 2 2 3 4 2" xfId="15243"/>
    <cellStyle name="Normal 12 2 2 2 2 2 3 5" xfId="9453"/>
    <cellStyle name="Normal 12 2 2 2 2 2 4" xfId="2609"/>
    <cellStyle name="Normal 12 2 2 2 2 2 4 2" xfId="10419"/>
    <cellStyle name="Normal 12 2 2 2 2 2 5" xfId="4629"/>
    <cellStyle name="Normal 12 2 2 2 2 2 5 2" xfId="12349"/>
    <cellStyle name="Normal 12 2 2 2 2 2 6" xfId="6559"/>
    <cellStyle name="Normal 12 2 2 2 2 2 6 2" xfId="14279"/>
    <cellStyle name="Normal 12 2 2 2 2 2 7" xfId="8489"/>
    <cellStyle name="Normal 12 2 2 2 2 3" xfId="748"/>
    <cellStyle name="Normal 12 2 2 2 2 3 2" xfId="1295"/>
    <cellStyle name="Normal 12 2 2 2 2 3 2 2" xfId="2282"/>
    <cellStyle name="Normal 12 2 2 2 2 3 2 2 2" xfId="4215"/>
    <cellStyle name="Normal 12 2 2 2 2 3 2 2 2 2" xfId="12025"/>
    <cellStyle name="Normal 12 2 2 2 2 3 2 2 3" xfId="6235"/>
    <cellStyle name="Normal 12 2 2 2 2 3 2 2 3 2" xfId="13955"/>
    <cellStyle name="Normal 12 2 2 2 2 3 2 2 4" xfId="8165"/>
    <cellStyle name="Normal 12 2 2 2 2 3 2 2 4 2" xfId="15885"/>
    <cellStyle name="Normal 12 2 2 2 2 3 2 2 5" xfId="10095"/>
    <cellStyle name="Normal 12 2 2 2 2 3 2 3" xfId="3252"/>
    <cellStyle name="Normal 12 2 2 2 2 3 2 3 2" xfId="11062"/>
    <cellStyle name="Normal 12 2 2 2 2 3 2 4" xfId="5272"/>
    <cellStyle name="Normal 12 2 2 2 2 3 2 4 2" xfId="12992"/>
    <cellStyle name="Normal 12 2 2 2 2 3 2 5" xfId="7202"/>
    <cellStyle name="Normal 12 2 2 2 2 3 2 5 2" xfId="14922"/>
    <cellStyle name="Normal 12 2 2 2 2 3 2 6" xfId="9132"/>
    <cellStyle name="Normal 12 2 2 2 2 3 3" xfId="1801"/>
    <cellStyle name="Normal 12 2 2 2 2 3 3 2" xfId="3734"/>
    <cellStyle name="Normal 12 2 2 2 2 3 3 2 2" xfId="11544"/>
    <cellStyle name="Normal 12 2 2 2 2 3 3 3" xfId="5754"/>
    <cellStyle name="Normal 12 2 2 2 2 3 3 3 2" xfId="13474"/>
    <cellStyle name="Normal 12 2 2 2 2 3 3 4" xfId="7684"/>
    <cellStyle name="Normal 12 2 2 2 2 3 3 4 2" xfId="15404"/>
    <cellStyle name="Normal 12 2 2 2 2 3 3 5" xfId="9614"/>
    <cellStyle name="Normal 12 2 2 2 2 3 4" xfId="2770"/>
    <cellStyle name="Normal 12 2 2 2 2 3 4 2" xfId="10580"/>
    <cellStyle name="Normal 12 2 2 2 2 3 5" xfId="4790"/>
    <cellStyle name="Normal 12 2 2 2 2 3 5 2" xfId="12510"/>
    <cellStyle name="Normal 12 2 2 2 2 3 6" xfId="6720"/>
    <cellStyle name="Normal 12 2 2 2 2 3 6 2" xfId="14440"/>
    <cellStyle name="Normal 12 2 2 2 2 3 7" xfId="8650"/>
    <cellStyle name="Normal 12 2 2 2 2 4" xfId="974"/>
    <cellStyle name="Normal 12 2 2 2 2 4 2" xfId="1962"/>
    <cellStyle name="Normal 12 2 2 2 2 4 2 2" xfId="3895"/>
    <cellStyle name="Normal 12 2 2 2 2 4 2 2 2" xfId="11705"/>
    <cellStyle name="Normal 12 2 2 2 2 4 2 3" xfId="5915"/>
    <cellStyle name="Normal 12 2 2 2 2 4 2 3 2" xfId="13635"/>
    <cellStyle name="Normal 12 2 2 2 2 4 2 4" xfId="7845"/>
    <cellStyle name="Normal 12 2 2 2 2 4 2 4 2" xfId="15565"/>
    <cellStyle name="Normal 12 2 2 2 2 4 2 5" xfId="9775"/>
    <cellStyle name="Normal 12 2 2 2 2 4 3" xfId="2931"/>
    <cellStyle name="Normal 12 2 2 2 2 4 3 2" xfId="10741"/>
    <cellStyle name="Normal 12 2 2 2 2 4 4" xfId="4951"/>
    <cellStyle name="Normal 12 2 2 2 2 4 4 2" xfId="12671"/>
    <cellStyle name="Normal 12 2 2 2 2 4 5" xfId="6881"/>
    <cellStyle name="Normal 12 2 2 2 2 4 5 2" xfId="14601"/>
    <cellStyle name="Normal 12 2 2 2 2 4 6" xfId="8811"/>
    <cellStyle name="Normal 12 2 2 2 2 5" xfId="1480"/>
    <cellStyle name="Normal 12 2 2 2 2 5 2" xfId="3413"/>
    <cellStyle name="Normal 12 2 2 2 2 5 2 2" xfId="11223"/>
    <cellStyle name="Normal 12 2 2 2 2 5 3" xfId="5433"/>
    <cellStyle name="Normal 12 2 2 2 2 5 3 2" xfId="13153"/>
    <cellStyle name="Normal 12 2 2 2 2 5 4" xfId="7363"/>
    <cellStyle name="Normal 12 2 2 2 2 5 4 2" xfId="15083"/>
    <cellStyle name="Normal 12 2 2 2 2 5 5" xfId="9293"/>
    <cellStyle name="Normal 12 2 2 2 2 6" xfId="2449"/>
    <cellStyle name="Normal 12 2 2 2 2 6 2" xfId="10259"/>
    <cellStyle name="Normal 12 2 2 2 2 7" xfId="4469"/>
    <cellStyle name="Normal 12 2 2 2 2 7 2" xfId="12189"/>
    <cellStyle name="Normal 12 2 2 2 2 8" xfId="6399"/>
    <cellStyle name="Normal 12 2 2 2 2 8 2" xfId="14119"/>
    <cellStyle name="Normal 12 2 2 2 2 9" xfId="8329"/>
    <cellStyle name="Normal 12 2 2 2 3" xfId="506"/>
    <cellStyle name="Normal 12 2 2 2 3 2" xfId="1054"/>
    <cellStyle name="Normal 12 2 2 2 3 2 2" xfId="2042"/>
    <cellStyle name="Normal 12 2 2 2 3 2 2 2" xfId="3975"/>
    <cellStyle name="Normal 12 2 2 2 3 2 2 2 2" xfId="11785"/>
    <cellStyle name="Normal 12 2 2 2 3 2 2 3" xfId="5995"/>
    <cellStyle name="Normal 12 2 2 2 3 2 2 3 2" xfId="13715"/>
    <cellStyle name="Normal 12 2 2 2 3 2 2 4" xfId="7925"/>
    <cellStyle name="Normal 12 2 2 2 3 2 2 4 2" xfId="15645"/>
    <cellStyle name="Normal 12 2 2 2 3 2 2 5" xfId="9855"/>
    <cellStyle name="Normal 12 2 2 2 3 2 3" xfId="3011"/>
    <cellStyle name="Normal 12 2 2 2 3 2 3 2" xfId="10821"/>
    <cellStyle name="Normal 12 2 2 2 3 2 4" xfId="5031"/>
    <cellStyle name="Normal 12 2 2 2 3 2 4 2" xfId="12751"/>
    <cellStyle name="Normal 12 2 2 2 3 2 5" xfId="6961"/>
    <cellStyle name="Normal 12 2 2 2 3 2 5 2" xfId="14681"/>
    <cellStyle name="Normal 12 2 2 2 3 2 6" xfId="8891"/>
    <cellStyle name="Normal 12 2 2 2 3 3" xfId="1560"/>
    <cellStyle name="Normal 12 2 2 2 3 3 2" xfId="3493"/>
    <cellStyle name="Normal 12 2 2 2 3 3 2 2" xfId="11303"/>
    <cellStyle name="Normal 12 2 2 2 3 3 3" xfId="5513"/>
    <cellStyle name="Normal 12 2 2 2 3 3 3 2" xfId="13233"/>
    <cellStyle name="Normal 12 2 2 2 3 3 4" xfId="7443"/>
    <cellStyle name="Normal 12 2 2 2 3 3 4 2" xfId="15163"/>
    <cellStyle name="Normal 12 2 2 2 3 3 5" xfId="9373"/>
    <cellStyle name="Normal 12 2 2 2 3 4" xfId="2529"/>
    <cellStyle name="Normal 12 2 2 2 3 4 2" xfId="10339"/>
    <cellStyle name="Normal 12 2 2 2 3 5" xfId="4549"/>
    <cellStyle name="Normal 12 2 2 2 3 5 2" xfId="12269"/>
    <cellStyle name="Normal 12 2 2 2 3 6" xfId="6479"/>
    <cellStyle name="Normal 12 2 2 2 3 6 2" xfId="14199"/>
    <cellStyle name="Normal 12 2 2 2 3 7" xfId="8409"/>
    <cellStyle name="Normal 12 2 2 2 4" xfId="668"/>
    <cellStyle name="Normal 12 2 2 2 4 2" xfId="1215"/>
    <cellStyle name="Normal 12 2 2 2 4 2 2" xfId="2202"/>
    <cellStyle name="Normal 12 2 2 2 4 2 2 2" xfId="4135"/>
    <cellStyle name="Normal 12 2 2 2 4 2 2 2 2" xfId="11945"/>
    <cellStyle name="Normal 12 2 2 2 4 2 2 3" xfId="6155"/>
    <cellStyle name="Normal 12 2 2 2 4 2 2 3 2" xfId="13875"/>
    <cellStyle name="Normal 12 2 2 2 4 2 2 4" xfId="8085"/>
    <cellStyle name="Normal 12 2 2 2 4 2 2 4 2" xfId="15805"/>
    <cellStyle name="Normal 12 2 2 2 4 2 2 5" xfId="10015"/>
    <cellStyle name="Normal 12 2 2 2 4 2 3" xfId="3172"/>
    <cellStyle name="Normal 12 2 2 2 4 2 3 2" xfId="10982"/>
    <cellStyle name="Normal 12 2 2 2 4 2 4" xfId="5192"/>
    <cellStyle name="Normal 12 2 2 2 4 2 4 2" xfId="12912"/>
    <cellStyle name="Normal 12 2 2 2 4 2 5" xfId="7122"/>
    <cellStyle name="Normal 12 2 2 2 4 2 5 2" xfId="14842"/>
    <cellStyle name="Normal 12 2 2 2 4 2 6" xfId="9052"/>
    <cellStyle name="Normal 12 2 2 2 4 3" xfId="1721"/>
    <cellStyle name="Normal 12 2 2 2 4 3 2" xfId="3654"/>
    <cellStyle name="Normal 12 2 2 2 4 3 2 2" xfId="11464"/>
    <cellStyle name="Normal 12 2 2 2 4 3 3" xfId="5674"/>
    <cellStyle name="Normal 12 2 2 2 4 3 3 2" xfId="13394"/>
    <cellStyle name="Normal 12 2 2 2 4 3 4" xfId="7604"/>
    <cellStyle name="Normal 12 2 2 2 4 3 4 2" xfId="15324"/>
    <cellStyle name="Normal 12 2 2 2 4 3 5" xfId="9534"/>
    <cellStyle name="Normal 12 2 2 2 4 4" xfId="2690"/>
    <cellStyle name="Normal 12 2 2 2 4 4 2" xfId="10500"/>
    <cellStyle name="Normal 12 2 2 2 4 5" xfId="4710"/>
    <cellStyle name="Normal 12 2 2 2 4 5 2" xfId="12430"/>
    <cellStyle name="Normal 12 2 2 2 4 6" xfId="6640"/>
    <cellStyle name="Normal 12 2 2 2 4 6 2" xfId="14360"/>
    <cellStyle name="Normal 12 2 2 2 4 7" xfId="8570"/>
    <cellStyle name="Normal 12 2 2 2 5" xfId="894"/>
    <cellStyle name="Normal 12 2 2 2 5 2" xfId="1882"/>
    <cellStyle name="Normal 12 2 2 2 5 2 2" xfId="3815"/>
    <cellStyle name="Normal 12 2 2 2 5 2 2 2" xfId="11625"/>
    <cellStyle name="Normal 12 2 2 2 5 2 3" xfId="5835"/>
    <cellStyle name="Normal 12 2 2 2 5 2 3 2" xfId="13555"/>
    <cellStyle name="Normal 12 2 2 2 5 2 4" xfId="7765"/>
    <cellStyle name="Normal 12 2 2 2 5 2 4 2" xfId="15485"/>
    <cellStyle name="Normal 12 2 2 2 5 2 5" xfId="9695"/>
    <cellStyle name="Normal 12 2 2 2 5 3" xfId="2851"/>
    <cellStyle name="Normal 12 2 2 2 5 3 2" xfId="10661"/>
    <cellStyle name="Normal 12 2 2 2 5 4" xfId="4871"/>
    <cellStyle name="Normal 12 2 2 2 5 4 2" xfId="12591"/>
    <cellStyle name="Normal 12 2 2 2 5 5" xfId="6801"/>
    <cellStyle name="Normal 12 2 2 2 5 5 2" xfId="14521"/>
    <cellStyle name="Normal 12 2 2 2 5 6" xfId="8731"/>
    <cellStyle name="Normal 12 2 2 2 6" xfId="1400"/>
    <cellStyle name="Normal 12 2 2 2 6 2" xfId="3333"/>
    <cellStyle name="Normal 12 2 2 2 6 2 2" xfId="11143"/>
    <cellStyle name="Normal 12 2 2 2 6 3" xfId="5353"/>
    <cellStyle name="Normal 12 2 2 2 6 3 2" xfId="13073"/>
    <cellStyle name="Normal 12 2 2 2 6 4" xfId="7283"/>
    <cellStyle name="Normal 12 2 2 2 6 4 2" xfId="15003"/>
    <cellStyle name="Normal 12 2 2 2 6 5" xfId="9213"/>
    <cellStyle name="Normal 12 2 2 2 7" xfId="2369"/>
    <cellStyle name="Normal 12 2 2 2 7 2" xfId="10179"/>
    <cellStyle name="Normal 12 2 2 2 8" xfId="4389"/>
    <cellStyle name="Normal 12 2 2 2 8 2" xfId="12109"/>
    <cellStyle name="Normal 12 2 2 2 9" xfId="6319"/>
    <cellStyle name="Normal 12 2 2 2 9 2" xfId="14039"/>
    <cellStyle name="Normal 12 2 2 3" xfId="386"/>
    <cellStyle name="Normal 12 2 2 3 2" xfId="546"/>
    <cellStyle name="Normal 12 2 2 3 2 2" xfId="1094"/>
    <cellStyle name="Normal 12 2 2 3 2 2 2" xfId="2082"/>
    <cellStyle name="Normal 12 2 2 3 2 2 2 2" xfId="4015"/>
    <cellStyle name="Normal 12 2 2 3 2 2 2 2 2" xfId="11825"/>
    <cellStyle name="Normal 12 2 2 3 2 2 2 3" xfId="6035"/>
    <cellStyle name="Normal 12 2 2 3 2 2 2 3 2" xfId="13755"/>
    <cellStyle name="Normal 12 2 2 3 2 2 2 4" xfId="7965"/>
    <cellStyle name="Normal 12 2 2 3 2 2 2 4 2" xfId="15685"/>
    <cellStyle name="Normal 12 2 2 3 2 2 2 5" xfId="9895"/>
    <cellStyle name="Normal 12 2 2 3 2 2 3" xfId="3051"/>
    <cellStyle name="Normal 12 2 2 3 2 2 3 2" xfId="10861"/>
    <cellStyle name="Normal 12 2 2 3 2 2 4" xfId="5071"/>
    <cellStyle name="Normal 12 2 2 3 2 2 4 2" xfId="12791"/>
    <cellStyle name="Normal 12 2 2 3 2 2 5" xfId="7001"/>
    <cellStyle name="Normal 12 2 2 3 2 2 5 2" xfId="14721"/>
    <cellStyle name="Normal 12 2 2 3 2 2 6" xfId="8931"/>
    <cellStyle name="Normal 12 2 2 3 2 3" xfId="1600"/>
    <cellStyle name="Normal 12 2 2 3 2 3 2" xfId="3533"/>
    <cellStyle name="Normal 12 2 2 3 2 3 2 2" xfId="11343"/>
    <cellStyle name="Normal 12 2 2 3 2 3 3" xfId="5553"/>
    <cellStyle name="Normal 12 2 2 3 2 3 3 2" xfId="13273"/>
    <cellStyle name="Normal 12 2 2 3 2 3 4" xfId="7483"/>
    <cellStyle name="Normal 12 2 2 3 2 3 4 2" xfId="15203"/>
    <cellStyle name="Normal 12 2 2 3 2 3 5" xfId="9413"/>
    <cellStyle name="Normal 12 2 2 3 2 4" xfId="2569"/>
    <cellStyle name="Normal 12 2 2 3 2 4 2" xfId="10379"/>
    <cellStyle name="Normal 12 2 2 3 2 5" xfId="4589"/>
    <cellStyle name="Normal 12 2 2 3 2 5 2" xfId="12309"/>
    <cellStyle name="Normal 12 2 2 3 2 6" xfId="6519"/>
    <cellStyle name="Normal 12 2 2 3 2 6 2" xfId="14239"/>
    <cellStyle name="Normal 12 2 2 3 2 7" xfId="8449"/>
    <cellStyle name="Normal 12 2 2 3 3" xfId="708"/>
    <cellStyle name="Normal 12 2 2 3 3 2" xfId="1255"/>
    <cellStyle name="Normal 12 2 2 3 3 2 2" xfId="2242"/>
    <cellStyle name="Normal 12 2 2 3 3 2 2 2" xfId="4175"/>
    <cellStyle name="Normal 12 2 2 3 3 2 2 2 2" xfId="11985"/>
    <cellStyle name="Normal 12 2 2 3 3 2 2 3" xfId="6195"/>
    <cellStyle name="Normal 12 2 2 3 3 2 2 3 2" xfId="13915"/>
    <cellStyle name="Normal 12 2 2 3 3 2 2 4" xfId="8125"/>
    <cellStyle name="Normal 12 2 2 3 3 2 2 4 2" xfId="15845"/>
    <cellStyle name="Normal 12 2 2 3 3 2 2 5" xfId="10055"/>
    <cellStyle name="Normal 12 2 2 3 3 2 3" xfId="3212"/>
    <cellStyle name="Normal 12 2 2 3 3 2 3 2" xfId="11022"/>
    <cellStyle name="Normal 12 2 2 3 3 2 4" xfId="5232"/>
    <cellStyle name="Normal 12 2 2 3 3 2 4 2" xfId="12952"/>
    <cellStyle name="Normal 12 2 2 3 3 2 5" xfId="7162"/>
    <cellStyle name="Normal 12 2 2 3 3 2 5 2" xfId="14882"/>
    <cellStyle name="Normal 12 2 2 3 3 2 6" xfId="9092"/>
    <cellStyle name="Normal 12 2 2 3 3 3" xfId="1761"/>
    <cellStyle name="Normal 12 2 2 3 3 3 2" xfId="3694"/>
    <cellStyle name="Normal 12 2 2 3 3 3 2 2" xfId="11504"/>
    <cellStyle name="Normal 12 2 2 3 3 3 3" xfId="5714"/>
    <cellStyle name="Normal 12 2 2 3 3 3 3 2" xfId="13434"/>
    <cellStyle name="Normal 12 2 2 3 3 3 4" xfId="7644"/>
    <cellStyle name="Normal 12 2 2 3 3 3 4 2" xfId="15364"/>
    <cellStyle name="Normal 12 2 2 3 3 3 5" xfId="9574"/>
    <cellStyle name="Normal 12 2 2 3 3 4" xfId="2730"/>
    <cellStyle name="Normal 12 2 2 3 3 4 2" xfId="10540"/>
    <cellStyle name="Normal 12 2 2 3 3 5" xfId="4750"/>
    <cellStyle name="Normal 12 2 2 3 3 5 2" xfId="12470"/>
    <cellStyle name="Normal 12 2 2 3 3 6" xfId="6680"/>
    <cellStyle name="Normal 12 2 2 3 3 6 2" xfId="14400"/>
    <cellStyle name="Normal 12 2 2 3 3 7" xfId="8610"/>
    <cellStyle name="Normal 12 2 2 3 4" xfId="934"/>
    <cellStyle name="Normal 12 2 2 3 4 2" xfId="1922"/>
    <cellStyle name="Normal 12 2 2 3 4 2 2" xfId="3855"/>
    <cellStyle name="Normal 12 2 2 3 4 2 2 2" xfId="11665"/>
    <cellStyle name="Normal 12 2 2 3 4 2 3" xfId="5875"/>
    <cellStyle name="Normal 12 2 2 3 4 2 3 2" xfId="13595"/>
    <cellStyle name="Normal 12 2 2 3 4 2 4" xfId="7805"/>
    <cellStyle name="Normal 12 2 2 3 4 2 4 2" xfId="15525"/>
    <cellStyle name="Normal 12 2 2 3 4 2 5" xfId="9735"/>
    <cellStyle name="Normal 12 2 2 3 4 3" xfId="2891"/>
    <cellStyle name="Normal 12 2 2 3 4 3 2" xfId="10701"/>
    <cellStyle name="Normal 12 2 2 3 4 4" xfId="4911"/>
    <cellStyle name="Normal 12 2 2 3 4 4 2" xfId="12631"/>
    <cellStyle name="Normal 12 2 2 3 4 5" xfId="6841"/>
    <cellStyle name="Normal 12 2 2 3 4 5 2" xfId="14561"/>
    <cellStyle name="Normal 12 2 2 3 4 6" xfId="8771"/>
    <cellStyle name="Normal 12 2 2 3 5" xfId="1440"/>
    <cellStyle name="Normal 12 2 2 3 5 2" xfId="3373"/>
    <cellStyle name="Normal 12 2 2 3 5 2 2" xfId="11183"/>
    <cellStyle name="Normal 12 2 2 3 5 3" xfId="5393"/>
    <cellStyle name="Normal 12 2 2 3 5 3 2" xfId="13113"/>
    <cellStyle name="Normal 12 2 2 3 5 4" xfId="7323"/>
    <cellStyle name="Normal 12 2 2 3 5 4 2" xfId="15043"/>
    <cellStyle name="Normal 12 2 2 3 5 5" xfId="9253"/>
    <cellStyle name="Normal 12 2 2 3 6" xfId="2409"/>
    <cellStyle name="Normal 12 2 2 3 6 2" xfId="10219"/>
    <cellStyle name="Normal 12 2 2 3 7" xfId="4429"/>
    <cellStyle name="Normal 12 2 2 3 7 2" xfId="12149"/>
    <cellStyle name="Normal 12 2 2 3 8" xfId="6359"/>
    <cellStyle name="Normal 12 2 2 3 8 2" xfId="14079"/>
    <cellStyle name="Normal 12 2 2 3 9" xfId="8289"/>
    <cellStyle name="Normal 12 2 2 4" xfId="466"/>
    <cellStyle name="Normal 12 2 2 4 2" xfId="1014"/>
    <cellStyle name="Normal 12 2 2 4 2 2" xfId="2002"/>
    <cellStyle name="Normal 12 2 2 4 2 2 2" xfId="3935"/>
    <cellStyle name="Normal 12 2 2 4 2 2 2 2" xfId="11745"/>
    <cellStyle name="Normal 12 2 2 4 2 2 3" xfId="5955"/>
    <cellStyle name="Normal 12 2 2 4 2 2 3 2" xfId="13675"/>
    <cellStyle name="Normal 12 2 2 4 2 2 4" xfId="7885"/>
    <cellStyle name="Normal 12 2 2 4 2 2 4 2" xfId="15605"/>
    <cellStyle name="Normal 12 2 2 4 2 2 5" xfId="9815"/>
    <cellStyle name="Normal 12 2 2 4 2 3" xfId="2971"/>
    <cellStyle name="Normal 12 2 2 4 2 3 2" xfId="10781"/>
    <cellStyle name="Normal 12 2 2 4 2 4" xfId="4991"/>
    <cellStyle name="Normal 12 2 2 4 2 4 2" xfId="12711"/>
    <cellStyle name="Normal 12 2 2 4 2 5" xfId="6921"/>
    <cellStyle name="Normal 12 2 2 4 2 5 2" xfId="14641"/>
    <cellStyle name="Normal 12 2 2 4 2 6" xfId="8851"/>
    <cellStyle name="Normal 12 2 2 4 3" xfId="1520"/>
    <cellStyle name="Normal 12 2 2 4 3 2" xfId="3453"/>
    <cellStyle name="Normal 12 2 2 4 3 2 2" xfId="11263"/>
    <cellStyle name="Normal 12 2 2 4 3 3" xfId="5473"/>
    <cellStyle name="Normal 12 2 2 4 3 3 2" xfId="13193"/>
    <cellStyle name="Normal 12 2 2 4 3 4" xfId="7403"/>
    <cellStyle name="Normal 12 2 2 4 3 4 2" xfId="15123"/>
    <cellStyle name="Normal 12 2 2 4 3 5" xfId="9333"/>
    <cellStyle name="Normal 12 2 2 4 4" xfId="2489"/>
    <cellStyle name="Normal 12 2 2 4 4 2" xfId="10299"/>
    <cellStyle name="Normal 12 2 2 4 5" xfId="4509"/>
    <cellStyle name="Normal 12 2 2 4 5 2" xfId="12229"/>
    <cellStyle name="Normal 12 2 2 4 6" xfId="6439"/>
    <cellStyle name="Normal 12 2 2 4 6 2" xfId="14159"/>
    <cellStyle name="Normal 12 2 2 4 7" xfId="8369"/>
    <cellStyle name="Normal 12 2 2 5" xfId="628"/>
    <cellStyle name="Normal 12 2 2 5 2" xfId="1175"/>
    <cellStyle name="Normal 12 2 2 5 2 2" xfId="2162"/>
    <cellStyle name="Normal 12 2 2 5 2 2 2" xfId="4095"/>
    <cellStyle name="Normal 12 2 2 5 2 2 2 2" xfId="11905"/>
    <cellStyle name="Normal 12 2 2 5 2 2 3" xfId="6115"/>
    <cellStyle name="Normal 12 2 2 5 2 2 3 2" xfId="13835"/>
    <cellStyle name="Normal 12 2 2 5 2 2 4" xfId="8045"/>
    <cellStyle name="Normal 12 2 2 5 2 2 4 2" xfId="15765"/>
    <cellStyle name="Normal 12 2 2 5 2 2 5" xfId="9975"/>
    <cellStyle name="Normal 12 2 2 5 2 3" xfId="3132"/>
    <cellStyle name="Normal 12 2 2 5 2 3 2" xfId="10942"/>
    <cellStyle name="Normal 12 2 2 5 2 4" xfId="5152"/>
    <cellStyle name="Normal 12 2 2 5 2 4 2" xfId="12872"/>
    <cellStyle name="Normal 12 2 2 5 2 5" xfId="7082"/>
    <cellStyle name="Normal 12 2 2 5 2 5 2" xfId="14802"/>
    <cellStyle name="Normal 12 2 2 5 2 6" xfId="9012"/>
    <cellStyle name="Normal 12 2 2 5 3" xfId="1681"/>
    <cellStyle name="Normal 12 2 2 5 3 2" xfId="3614"/>
    <cellStyle name="Normal 12 2 2 5 3 2 2" xfId="11424"/>
    <cellStyle name="Normal 12 2 2 5 3 3" xfId="5634"/>
    <cellStyle name="Normal 12 2 2 5 3 3 2" xfId="13354"/>
    <cellStyle name="Normal 12 2 2 5 3 4" xfId="7564"/>
    <cellStyle name="Normal 12 2 2 5 3 4 2" xfId="15284"/>
    <cellStyle name="Normal 12 2 2 5 3 5" xfId="9494"/>
    <cellStyle name="Normal 12 2 2 5 4" xfId="2650"/>
    <cellStyle name="Normal 12 2 2 5 4 2" xfId="10460"/>
    <cellStyle name="Normal 12 2 2 5 5" xfId="4670"/>
    <cellStyle name="Normal 12 2 2 5 5 2" xfId="12390"/>
    <cellStyle name="Normal 12 2 2 5 6" xfId="6600"/>
    <cellStyle name="Normal 12 2 2 5 6 2" xfId="14320"/>
    <cellStyle name="Normal 12 2 2 5 7" xfId="8530"/>
    <cellStyle name="Normal 12 2 2 6" xfId="846"/>
    <cellStyle name="Normal 12 2 2 6 2" xfId="1842"/>
    <cellStyle name="Normal 12 2 2 6 2 2" xfId="3775"/>
    <cellStyle name="Normal 12 2 2 6 2 2 2" xfId="11585"/>
    <cellStyle name="Normal 12 2 2 6 2 3" xfId="5795"/>
    <cellStyle name="Normal 12 2 2 6 2 3 2" xfId="13515"/>
    <cellStyle name="Normal 12 2 2 6 2 4" xfId="7725"/>
    <cellStyle name="Normal 12 2 2 6 2 4 2" xfId="15445"/>
    <cellStyle name="Normal 12 2 2 6 2 5" xfId="9655"/>
    <cellStyle name="Normal 12 2 2 6 3" xfId="2811"/>
    <cellStyle name="Normal 12 2 2 6 3 2" xfId="10621"/>
    <cellStyle name="Normal 12 2 2 6 4" xfId="4831"/>
    <cellStyle name="Normal 12 2 2 6 4 2" xfId="12551"/>
    <cellStyle name="Normal 12 2 2 6 5" xfId="6761"/>
    <cellStyle name="Normal 12 2 2 6 5 2" xfId="14481"/>
    <cellStyle name="Normal 12 2 2 6 6" xfId="8691"/>
    <cellStyle name="Normal 12 2 2 7" xfId="1360"/>
    <cellStyle name="Normal 12 2 2 7 2" xfId="3293"/>
    <cellStyle name="Normal 12 2 2 7 2 2" xfId="11103"/>
    <cellStyle name="Normal 12 2 2 7 3" xfId="5313"/>
    <cellStyle name="Normal 12 2 2 7 3 2" xfId="13033"/>
    <cellStyle name="Normal 12 2 2 7 4" xfId="7243"/>
    <cellStyle name="Normal 12 2 2 7 4 2" xfId="14963"/>
    <cellStyle name="Normal 12 2 2 7 5" xfId="9173"/>
    <cellStyle name="Normal 12 2 2 8" xfId="2329"/>
    <cellStyle name="Normal 12 2 2 8 2" xfId="10139"/>
    <cellStyle name="Normal 12 2 2 9" xfId="4349"/>
    <cellStyle name="Normal 12 2 2 9 2" xfId="12069"/>
    <cellStyle name="Normal 12 2 3" xfId="326"/>
    <cellStyle name="Normal 12 2 3 10" xfId="8229"/>
    <cellStyle name="Normal 12 2 3 2" xfId="406"/>
    <cellStyle name="Normal 12 2 3 2 2" xfId="566"/>
    <cellStyle name="Normal 12 2 3 2 2 2" xfId="1114"/>
    <cellStyle name="Normal 12 2 3 2 2 2 2" xfId="2102"/>
    <cellStyle name="Normal 12 2 3 2 2 2 2 2" xfId="4035"/>
    <cellStyle name="Normal 12 2 3 2 2 2 2 2 2" xfId="11845"/>
    <cellStyle name="Normal 12 2 3 2 2 2 2 3" xfId="6055"/>
    <cellStyle name="Normal 12 2 3 2 2 2 2 3 2" xfId="13775"/>
    <cellStyle name="Normal 12 2 3 2 2 2 2 4" xfId="7985"/>
    <cellStyle name="Normal 12 2 3 2 2 2 2 4 2" xfId="15705"/>
    <cellStyle name="Normal 12 2 3 2 2 2 2 5" xfId="9915"/>
    <cellStyle name="Normal 12 2 3 2 2 2 3" xfId="3071"/>
    <cellStyle name="Normal 12 2 3 2 2 2 3 2" xfId="10881"/>
    <cellStyle name="Normal 12 2 3 2 2 2 4" xfId="5091"/>
    <cellStyle name="Normal 12 2 3 2 2 2 4 2" xfId="12811"/>
    <cellStyle name="Normal 12 2 3 2 2 2 5" xfId="7021"/>
    <cellStyle name="Normal 12 2 3 2 2 2 5 2" xfId="14741"/>
    <cellStyle name="Normal 12 2 3 2 2 2 6" xfId="8951"/>
    <cellStyle name="Normal 12 2 3 2 2 3" xfId="1620"/>
    <cellStyle name="Normal 12 2 3 2 2 3 2" xfId="3553"/>
    <cellStyle name="Normal 12 2 3 2 2 3 2 2" xfId="11363"/>
    <cellStyle name="Normal 12 2 3 2 2 3 3" xfId="5573"/>
    <cellStyle name="Normal 12 2 3 2 2 3 3 2" xfId="13293"/>
    <cellStyle name="Normal 12 2 3 2 2 3 4" xfId="7503"/>
    <cellStyle name="Normal 12 2 3 2 2 3 4 2" xfId="15223"/>
    <cellStyle name="Normal 12 2 3 2 2 3 5" xfId="9433"/>
    <cellStyle name="Normal 12 2 3 2 2 4" xfId="2589"/>
    <cellStyle name="Normal 12 2 3 2 2 4 2" xfId="10399"/>
    <cellStyle name="Normal 12 2 3 2 2 5" xfId="4609"/>
    <cellStyle name="Normal 12 2 3 2 2 5 2" xfId="12329"/>
    <cellStyle name="Normal 12 2 3 2 2 6" xfId="6539"/>
    <cellStyle name="Normal 12 2 3 2 2 6 2" xfId="14259"/>
    <cellStyle name="Normal 12 2 3 2 2 7" xfId="8469"/>
    <cellStyle name="Normal 12 2 3 2 3" xfId="728"/>
    <cellStyle name="Normal 12 2 3 2 3 2" xfId="1275"/>
    <cellStyle name="Normal 12 2 3 2 3 2 2" xfId="2262"/>
    <cellStyle name="Normal 12 2 3 2 3 2 2 2" xfId="4195"/>
    <cellStyle name="Normal 12 2 3 2 3 2 2 2 2" xfId="12005"/>
    <cellStyle name="Normal 12 2 3 2 3 2 2 3" xfId="6215"/>
    <cellStyle name="Normal 12 2 3 2 3 2 2 3 2" xfId="13935"/>
    <cellStyle name="Normal 12 2 3 2 3 2 2 4" xfId="8145"/>
    <cellStyle name="Normal 12 2 3 2 3 2 2 4 2" xfId="15865"/>
    <cellStyle name="Normal 12 2 3 2 3 2 2 5" xfId="10075"/>
    <cellStyle name="Normal 12 2 3 2 3 2 3" xfId="3232"/>
    <cellStyle name="Normal 12 2 3 2 3 2 3 2" xfId="11042"/>
    <cellStyle name="Normal 12 2 3 2 3 2 4" xfId="5252"/>
    <cellStyle name="Normal 12 2 3 2 3 2 4 2" xfId="12972"/>
    <cellStyle name="Normal 12 2 3 2 3 2 5" xfId="7182"/>
    <cellStyle name="Normal 12 2 3 2 3 2 5 2" xfId="14902"/>
    <cellStyle name="Normal 12 2 3 2 3 2 6" xfId="9112"/>
    <cellStyle name="Normal 12 2 3 2 3 3" xfId="1781"/>
    <cellStyle name="Normal 12 2 3 2 3 3 2" xfId="3714"/>
    <cellStyle name="Normal 12 2 3 2 3 3 2 2" xfId="11524"/>
    <cellStyle name="Normal 12 2 3 2 3 3 3" xfId="5734"/>
    <cellStyle name="Normal 12 2 3 2 3 3 3 2" xfId="13454"/>
    <cellStyle name="Normal 12 2 3 2 3 3 4" xfId="7664"/>
    <cellStyle name="Normal 12 2 3 2 3 3 4 2" xfId="15384"/>
    <cellStyle name="Normal 12 2 3 2 3 3 5" xfId="9594"/>
    <cellStyle name="Normal 12 2 3 2 3 4" xfId="2750"/>
    <cellStyle name="Normal 12 2 3 2 3 4 2" xfId="10560"/>
    <cellStyle name="Normal 12 2 3 2 3 5" xfId="4770"/>
    <cellStyle name="Normal 12 2 3 2 3 5 2" xfId="12490"/>
    <cellStyle name="Normal 12 2 3 2 3 6" xfId="6700"/>
    <cellStyle name="Normal 12 2 3 2 3 6 2" xfId="14420"/>
    <cellStyle name="Normal 12 2 3 2 3 7" xfId="8630"/>
    <cellStyle name="Normal 12 2 3 2 4" xfId="954"/>
    <cellStyle name="Normal 12 2 3 2 4 2" xfId="1942"/>
    <cellStyle name="Normal 12 2 3 2 4 2 2" xfId="3875"/>
    <cellStyle name="Normal 12 2 3 2 4 2 2 2" xfId="11685"/>
    <cellStyle name="Normal 12 2 3 2 4 2 3" xfId="5895"/>
    <cellStyle name="Normal 12 2 3 2 4 2 3 2" xfId="13615"/>
    <cellStyle name="Normal 12 2 3 2 4 2 4" xfId="7825"/>
    <cellStyle name="Normal 12 2 3 2 4 2 4 2" xfId="15545"/>
    <cellStyle name="Normal 12 2 3 2 4 2 5" xfId="9755"/>
    <cellStyle name="Normal 12 2 3 2 4 3" xfId="2911"/>
    <cellStyle name="Normal 12 2 3 2 4 3 2" xfId="10721"/>
    <cellStyle name="Normal 12 2 3 2 4 4" xfId="4931"/>
    <cellStyle name="Normal 12 2 3 2 4 4 2" xfId="12651"/>
    <cellStyle name="Normal 12 2 3 2 4 5" xfId="6861"/>
    <cellStyle name="Normal 12 2 3 2 4 5 2" xfId="14581"/>
    <cellStyle name="Normal 12 2 3 2 4 6" xfId="8791"/>
    <cellStyle name="Normal 12 2 3 2 5" xfId="1460"/>
    <cellStyle name="Normal 12 2 3 2 5 2" xfId="3393"/>
    <cellStyle name="Normal 12 2 3 2 5 2 2" xfId="11203"/>
    <cellStyle name="Normal 12 2 3 2 5 3" xfId="5413"/>
    <cellStyle name="Normal 12 2 3 2 5 3 2" xfId="13133"/>
    <cellStyle name="Normal 12 2 3 2 5 4" xfId="7343"/>
    <cellStyle name="Normal 12 2 3 2 5 4 2" xfId="15063"/>
    <cellStyle name="Normal 12 2 3 2 5 5" xfId="9273"/>
    <cellStyle name="Normal 12 2 3 2 6" xfId="2429"/>
    <cellStyle name="Normal 12 2 3 2 6 2" xfId="10239"/>
    <cellStyle name="Normal 12 2 3 2 7" xfId="4449"/>
    <cellStyle name="Normal 12 2 3 2 7 2" xfId="12169"/>
    <cellStyle name="Normal 12 2 3 2 8" xfId="6379"/>
    <cellStyle name="Normal 12 2 3 2 8 2" xfId="14099"/>
    <cellStyle name="Normal 12 2 3 2 9" xfId="8309"/>
    <cellStyle name="Normal 12 2 3 3" xfId="486"/>
    <cellStyle name="Normal 12 2 3 3 2" xfId="1034"/>
    <cellStyle name="Normal 12 2 3 3 2 2" xfId="2022"/>
    <cellStyle name="Normal 12 2 3 3 2 2 2" xfId="3955"/>
    <cellStyle name="Normal 12 2 3 3 2 2 2 2" xfId="11765"/>
    <cellStyle name="Normal 12 2 3 3 2 2 3" xfId="5975"/>
    <cellStyle name="Normal 12 2 3 3 2 2 3 2" xfId="13695"/>
    <cellStyle name="Normal 12 2 3 3 2 2 4" xfId="7905"/>
    <cellStyle name="Normal 12 2 3 3 2 2 4 2" xfId="15625"/>
    <cellStyle name="Normal 12 2 3 3 2 2 5" xfId="9835"/>
    <cellStyle name="Normal 12 2 3 3 2 3" xfId="2991"/>
    <cellStyle name="Normal 12 2 3 3 2 3 2" xfId="10801"/>
    <cellStyle name="Normal 12 2 3 3 2 4" xfId="5011"/>
    <cellStyle name="Normal 12 2 3 3 2 4 2" xfId="12731"/>
    <cellStyle name="Normal 12 2 3 3 2 5" xfId="6941"/>
    <cellStyle name="Normal 12 2 3 3 2 5 2" xfId="14661"/>
    <cellStyle name="Normal 12 2 3 3 2 6" xfId="8871"/>
    <cellStyle name="Normal 12 2 3 3 3" xfId="1540"/>
    <cellStyle name="Normal 12 2 3 3 3 2" xfId="3473"/>
    <cellStyle name="Normal 12 2 3 3 3 2 2" xfId="11283"/>
    <cellStyle name="Normal 12 2 3 3 3 3" xfId="5493"/>
    <cellStyle name="Normal 12 2 3 3 3 3 2" xfId="13213"/>
    <cellStyle name="Normal 12 2 3 3 3 4" xfId="7423"/>
    <cellStyle name="Normal 12 2 3 3 3 4 2" xfId="15143"/>
    <cellStyle name="Normal 12 2 3 3 3 5" xfId="9353"/>
    <cellStyle name="Normal 12 2 3 3 4" xfId="2509"/>
    <cellStyle name="Normal 12 2 3 3 4 2" xfId="10319"/>
    <cellStyle name="Normal 12 2 3 3 5" xfId="4529"/>
    <cellStyle name="Normal 12 2 3 3 5 2" xfId="12249"/>
    <cellStyle name="Normal 12 2 3 3 6" xfId="6459"/>
    <cellStyle name="Normal 12 2 3 3 6 2" xfId="14179"/>
    <cellStyle name="Normal 12 2 3 3 7" xfId="8389"/>
    <cellStyle name="Normal 12 2 3 4" xfId="648"/>
    <cellStyle name="Normal 12 2 3 4 2" xfId="1195"/>
    <cellStyle name="Normal 12 2 3 4 2 2" xfId="2182"/>
    <cellStyle name="Normal 12 2 3 4 2 2 2" xfId="4115"/>
    <cellStyle name="Normal 12 2 3 4 2 2 2 2" xfId="11925"/>
    <cellStyle name="Normal 12 2 3 4 2 2 3" xfId="6135"/>
    <cellStyle name="Normal 12 2 3 4 2 2 3 2" xfId="13855"/>
    <cellStyle name="Normal 12 2 3 4 2 2 4" xfId="8065"/>
    <cellStyle name="Normal 12 2 3 4 2 2 4 2" xfId="15785"/>
    <cellStyle name="Normal 12 2 3 4 2 2 5" xfId="9995"/>
    <cellStyle name="Normal 12 2 3 4 2 3" xfId="3152"/>
    <cellStyle name="Normal 12 2 3 4 2 3 2" xfId="10962"/>
    <cellStyle name="Normal 12 2 3 4 2 4" xfId="5172"/>
    <cellStyle name="Normal 12 2 3 4 2 4 2" xfId="12892"/>
    <cellStyle name="Normal 12 2 3 4 2 5" xfId="7102"/>
    <cellStyle name="Normal 12 2 3 4 2 5 2" xfId="14822"/>
    <cellStyle name="Normal 12 2 3 4 2 6" xfId="9032"/>
    <cellStyle name="Normal 12 2 3 4 3" xfId="1701"/>
    <cellStyle name="Normal 12 2 3 4 3 2" xfId="3634"/>
    <cellStyle name="Normal 12 2 3 4 3 2 2" xfId="11444"/>
    <cellStyle name="Normal 12 2 3 4 3 3" xfId="5654"/>
    <cellStyle name="Normal 12 2 3 4 3 3 2" xfId="13374"/>
    <cellStyle name="Normal 12 2 3 4 3 4" xfId="7584"/>
    <cellStyle name="Normal 12 2 3 4 3 4 2" xfId="15304"/>
    <cellStyle name="Normal 12 2 3 4 3 5" xfId="9514"/>
    <cellStyle name="Normal 12 2 3 4 4" xfId="2670"/>
    <cellStyle name="Normal 12 2 3 4 4 2" xfId="10480"/>
    <cellStyle name="Normal 12 2 3 4 5" xfId="4690"/>
    <cellStyle name="Normal 12 2 3 4 5 2" xfId="12410"/>
    <cellStyle name="Normal 12 2 3 4 6" xfId="6620"/>
    <cellStyle name="Normal 12 2 3 4 6 2" xfId="14340"/>
    <cellStyle name="Normal 12 2 3 4 7" xfId="8550"/>
    <cellStyle name="Normal 12 2 3 5" xfId="874"/>
    <cellStyle name="Normal 12 2 3 5 2" xfId="1862"/>
    <cellStyle name="Normal 12 2 3 5 2 2" xfId="3795"/>
    <cellStyle name="Normal 12 2 3 5 2 2 2" xfId="11605"/>
    <cellStyle name="Normal 12 2 3 5 2 3" xfId="5815"/>
    <cellStyle name="Normal 12 2 3 5 2 3 2" xfId="13535"/>
    <cellStyle name="Normal 12 2 3 5 2 4" xfId="7745"/>
    <cellStyle name="Normal 12 2 3 5 2 4 2" xfId="15465"/>
    <cellStyle name="Normal 12 2 3 5 2 5" xfId="9675"/>
    <cellStyle name="Normal 12 2 3 5 3" xfId="2831"/>
    <cellStyle name="Normal 12 2 3 5 3 2" xfId="10641"/>
    <cellStyle name="Normal 12 2 3 5 4" xfId="4851"/>
    <cellStyle name="Normal 12 2 3 5 4 2" xfId="12571"/>
    <cellStyle name="Normal 12 2 3 5 5" xfId="6781"/>
    <cellStyle name="Normal 12 2 3 5 5 2" xfId="14501"/>
    <cellStyle name="Normal 12 2 3 5 6" xfId="8711"/>
    <cellStyle name="Normal 12 2 3 6" xfId="1380"/>
    <cellStyle name="Normal 12 2 3 6 2" xfId="3313"/>
    <cellStyle name="Normal 12 2 3 6 2 2" xfId="11123"/>
    <cellStyle name="Normal 12 2 3 6 3" xfId="5333"/>
    <cellStyle name="Normal 12 2 3 6 3 2" xfId="13053"/>
    <cellStyle name="Normal 12 2 3 6 4" xfId="7263"/>
    <cellStyle name="Normal 12 2 3 6 4 2" xfId="14983"/>
    <cellStyle name="Normal 12 2 3 6 5" xfId="9193"/>
    <cellStyle name="Normal 12 2 3 7" xfId="2349"/>
    <cellStyle name="Normal 12 2 3 7 2" xfId="10159"/>
    <cellStyle name="Normal 12 2 3 8" xfId="4369"/>
    <cellStyle name="Normal 12 2 3 8 2" xfId="12089"/>
    <cellStyle name="Normal 12 2 3 9" xfId="6299"/>
    <cellStyle name="Normal 12 2 3 9 2" xfId="14019"/>
    <cellStyle name="Normal 12 2 4" xfId="366"/>
    <cellStyle name="Normal 12 2 4 2" xfId="526"/>
    <cellStyle name="Normal 12 2 4 2 2" xfId="1074"/>
    <cellStyle name="Normal 12 2 4 2 2 2" xfId="2062"/>
    <cellStyle name="Normal 12 2 4 2 2 2 2" xfId="3995"/>
    <cellStyle name="Normal 12 2 4 2 2 2 2 2" xfId="11805"/>
    <cellStyle name="Normal 12 2 4 2 2 2 3" xfId="6015"/>
    <cellStyle name="Normal 12 2 4 2 2 2 3 2" xfId="13735"/>
    <cellStyle name="Normal 12 2 4 2 2 2 4" xfId="7945"/>
    <cellStyle name="Normal 12 2 4 2 2 2 4 2" xfId="15665"/>
    <cellStyle name="Normal 12 2 4 2 2 2 5" xfId="9875"/>
    <cellStyle name="Normal 12 2 4 2 2 3" xfId="3031"/>
    <cellStyle name="Normal 12 2 4 2 2 3 2" xfId="10841"/>
    <cellStyle name="Normal 12 2 4 2 2 4" xfId="5051"/>
    <cellStyle name="Normal 12 2 4 2 2 4 2" xfId="12771"/>
    <cellStyle name="Normal 12 2 4 2 2 5" xfId="6981"/>
    <cellStyle name="Normal 12 2 4 2 2 5 2" xfId="14701"/>
    <cellStyle name="Normal 12 2 4 2 2 6" xfId="8911"/>
    <cellStyle name="Normal 12 2 4 2 3" xfId="1580"/>
    <cellStyle name="Normal 12 2 4 2 3 2" xfId="3513"/>
    <cellStyle name="Normal 12 2 4 2 3 2 2" xfId="11323"/>
    <cellStyle name="Normal 12 2 4 2 3 3" xfId="5533"/>
    <cellStyle name="Normal 12 2 4 2 3 3 2" xfId="13253"/>
    <cellStyle name="Normal 12 2 4 2 3 4" xfId="7463"/>
    <cellStyle name="Normal 12 2 4 2 3 4 2" xfId="15183"/>
    <cellStyle name="Normal 12 2 4 2 3 5" xfId="9393"/>
    <cellStyle name="Normal 12 2 4 2 4" xfId="2549"/>
    <cellStyle name="Normal 12 2 4 2 4 2" xfId="10359"/>
    <cellStyle name="Normal 12 2 4 2 5" xfId="4569"/>
    <cellStyle name="Normal 12 2 4 2 5 2" xfId="12289"/>
    <cellStyle name="Normal 12 2 4 2 6" xfId="6499"/>
    <cellStyle name="Normal 12 2 4 2 6 2" xfId="14219"/>
    <cellStyle name="Normal 12 2 4 2 7" xfId="8429"/>
    <cellStyle name="Normal 12 2 4 3" xfId="688"/>
    <cellStyle name="Normal 12 2 4 3 2" xfId="1235"/>
    <cellStyle name="Normal 12 2 4 3 2 2" xfId="2222"/>
    <cellStyle name="Normal 12 2 4 3 2 2 2" xfId="4155"/>
    <cellStyle name="Normal 12 2 4 3 2 2 2 2" xfId="11965"/>
    <cellStyle name="Normal 12 2 4 3 2 2 3" xfId="6175"/>
    <cellStyle name="Normal 12 2 4 3 2 2 3 2" xfId="13895"/>
    <cellStyle name="Normal 12 2 4 3 2 2 4" xfId="8105"/>
    <cellStyle name="Normal 12 2 4 3 2 2 4 2" xfId="15825"/>
    <cellStyle name="Normal 12 2 4 3 2 2 5" xfId="10035"/>
    <cellStyle name="Normal 12 2 4 3 2 3" xfId="3192"/>
    <cellStyle name="Normal 12 2 4 3 2 3 2" xfId="11002"/>
    <cellStyle name="Normal 12 2 4 3 2 4" xfId="5212"/>
    <cellStyle name="Normal 12 2 4 3 2 4 2" xfId="12932"/>
    <cellStyle name="Normal 12 2 4 3 2 5" xfId="7142"/>
    <cellStyle name="Normal 12 2 4 3 2 5 2" xfId="14862"/>
    <cellStyle name="Normal 12 2 4 3 2 6" xfId="9072"/>
    <cellStyle name="Normal 12 2 4 3 3" xfId="1741"/>
    <cellStyle name="Normal 12 2 4 3 3 2" xfId="3674"/>
    <cellStyle name="Normal 12 2 4 3 3 2 2" xfId="11484"/>
    <cellStyle name="Normal 12 2 4 3 3 3" xfId="5694"/>
    <cellStyle name="Normal 12 2 4 3 3 3 2" xfId="13414"/>
    <cellStyle name="Normal 12 2 4 3 3 4" xfId="7624"/>
    <cellStyle name="Normal 12 2 4 3 3 4 2" xfId="15344"/>
    <cellStyle name="Normal 12 2 4 3 3 5" xfId="9554"/>
    <cellStyle name="Normal 12 2 4 3 4" xfId="2710"/>
    <cellStyle name="Normal 12 2 4 3 4 2" xfId="10520"/>
    <cellStyle name="Normal 12 2 4 3 5" xfId="4730"/>
    <cellStyle name="Normal 12 2 4 3 5 2" xfId="12450"/>
    <cellStyle name="Normal 12 2 4 3 6" xfId="6660"/>
    <cellStyle name="Normal 12 2 4 3 6 2" xfId="14380"/>
    <cellStyle name="Normal 12 2 4 3 7" xfId="8590"/>
    <cellStyle name="Normal 12 2 4 4" xfId="914"/>
    <cellStyle name="Normal 12 2 4 4 2" xfId="1902"/>
    <cellStyle name="Normal 12 2 4 4 2 2" xfId="3835"/>
    <cellStyle name="Normal 12 2 4 4 2 2 2" xfId="11645"/>
    <cellStyle name="Normal 12 2 4 4 2 3" xfId="5855"/>
    <cellStyle name="Normal 12 2 4 4 2 3 2" xfId="13575"/>
    <cellStyle name="Normal 12 2 4 4 2 4" xfId="7785"/>
    <cellStyle name="Normal 12 2 4 4 2 4 2" xfId="15505"/>
    <cellStyle name="Normal 12 2 4 4 2 5" xfId="9715"/>
    <cellStyle name="Normal 12 2 4 4 3" xfId="2871"/>
    <cellStyle name="Normal 12 2 4 4 3 2" xfId="10681"/>
    <cellStyle name="Normal 12 2 4 4 4" xfId="4891"/>
    <cellStyle name="Normal 12 2 4 4 4 2" xfId="12611"/>
    <cellStyle name="Normal 12 2 4 4 5" xfId="6821"/>
    <cellStyle name="Normal 12 2 4 4 5 2" xfId="14541"/>
    <cellStyle name="Normal 12 2 4 4 6" xfId="8751"/>
    <cellStyle name="Normal 12 2 4 5" xfId="1420"/>
    <cellStyle name="Normal 12 2 4 5 2" xfId="3353"/>
    <cellStyle name="Normal 12 2 4 5 2 2" xfId="11163"/>
    <cellStyle name="Normal 12 2 4 5 3" xfId="5373"/>
    <cellStyle name="Normal 12 2 4 5 3 2" xfId="13093"/>
    <cellStyle name="Normal 12 2 4 5 4" xfId="7303"/>
    <cellStyle name="Normal 12 2 4 5 4 2" xfId="15023"/>
    <cellStyle name="Normal 12 2 4 5 5" xfId="9233"/>
    <cellStyle name="Normal 12 2 4 6" xfId="2389"/>
    <cellStyle name="Normal 12 2 4 6 2" xfId="10199"/>
    <cellStyle name="Normal 12 2 4 7" xfId="4409"/>
    <cellStyle name="Normal 12 2 4 7 2" xfId="12129"/>
    <cellStyle name="Normal 12 2 4 8" xfId="6339"/>
    <cellStyle name="Normal 12 2 4 8 2" xfId="14059"/>
    <cellStyle name="Normal 12 2 4 9" xfId="8269"/>
    <cellStyle name="Normal 12 2 5" xfId="446"/>
    <cellStyle name="Normal 12 2 5 2" xfId="994"/>
    <cellStyle name="Normal 12 2 5 2 2" xfId="1982"/>
    <cellStyle name="Normal 12 2 5 2 2 2" xfId="3915"/>
    <cellStyle name="Normal 12 2 5 2 2 2 2" xfId="11725"/>
    <cellStyle name="Normal 12 2 5 2 2 3" xfId="5935"/>
    <cellStyle name="Normal 12 2 5 2 2 3 2" xfId="13655"/>
    <cellStyle name="Normal 12 2 5 2 2 4" xfId="7865"/>
    <cellStyle name="Normal 12 2 5 2 2 4 2" xfId="15585"/>
    <cellStyle name="Normal 12 2 5 2 2 5" xfId="9795"/>
    <cellStyle name="Normal 12 2 5 2 3" xfId="2951"/>
    <cellStyle name="Normal 12 2 5 2 3 2" xfId="10761"/>
    <cellStyle name="Normal 12 2 5 2 4" xfId="4971"/>
    <cellStyle name="Normal 12 2 5 2 4 2" xfId="12691"/>
    <cellStyle name="Normal 12 2 5 2 5" xfId="6901"/>
    <cellStyle name="Normal 12 2 5 2 5 2" xfId="14621"/>
    <cellStyle name="Normal 12 2 5 2 6" xfId="8831"/>
    <cellStyle name="Normal 12 2 5 3" xfId="1500"/>
    <cellStyle name="Normal 12 2 5 3 2" xfId="3433"/>
    <cellStyle name="Normal 12 2 5 3 2 2" xfId="11243"/>
    <cellStyle name="Normal 12 2 5 3 3" xfId="5453"/>
    <cellStyle name="Normal 12 2 5 3 3 2" xfId="13173"/>
    <cellStyle name="Normal 12 2 5 3 4" xfId="7383"/>
    <cellStyle name="Normal 12 2 5 3 4 2" xfId="15103"/>
    <cellStyle name="Normal 12 2 5 3 5" xfId="9313"/>
    <cellStyle name="Normal 12 2 5 4" xfId="2469"/>
    <cellStyle name="Normal 12 2 5 4 2" xfId="10279"/>
    <cellStyle name="Normal 12 2 5 5" xfId="4489"/>
    <cellStyle name="Normal 12 2 5 5 2" xfId="12209"/>
    <cellStyle name="Normal 12 2 5 6" xfId="6419"/>
    <cellStyle name="Normal 12 2 5 6 2" xfId="14139"/>
    <cellStyle name="Normal 12 2 5 7" xfId="8349"/>
    <cellStyle name="Normal 12 2 6" xfId="608"/>
    <cellStyle name="Normal 12 2 6 2" xfId="1155"/>
    <cellStyle name="Normal 12 2 6 2 2" xfId="2142"/>
    <cellStyle name="Normal 12 2 6 2 2 2" xfId="4075"/>
    <cellStyle name="Normal 12 2 6 2 2 2 2" xfId="11885"/>
    <cellStyle name="Normal 12 2 6 2 2 3" xfId="6095"/>
    <cellStyle name="Normal 12 2 6 2 2 3 2" xfId="13815"/>
    <cellStyle name="Normal 12 2 6 2 2 4" xfId="8025"/>
    <cellStyle name="Normal 12 2 6 2 2 4 2" xfId="15745"/>
    <cellStyle name="Normal 12 2 6 2 2 5" xfId="9955"/>
    <cellStyle name="Normal 12 2 6 2 3" xfId="3112"/>
    <cellStyle name="Normal 12 2 6 2 3 2" xfId="10922"/>
    <cellStyle name="Normal 12 2 6 2 4" xfId="5132"/>
    <cellStyle name="Normal 12 2 6 2 4 2" xfId="12852"/>
    <cellStyle name="Normal 12 2 6 2 5" xfId="7062"/>
    <cellStyle name="Normal 12 2 6 2 5 2" xfId="14782"/>
    <cellStyle name="Normal 12 2 6 2 6" xfId="8992"/>
    <cellStyle name="Normal 12 2 6 3" xfId="1661"/>
    <cellStyle name="Normal 12 2 6 3 2" xfId="3594"/>
    <cellStyle name="Normal 12 2 6 3 2 2" xfId="11404"/>
    <cellStyle name="Normal 12 2 6 3 3" xfId="5614"/>
    <cellStyle name="Normal 12 2 6 3 3 2" xfId="13334"/>
    <cellStyle name="Normal 12 2 6 3 4" xfId="7544"/>
    <cellStyle name="Normal 12 2 6 3 4 2" xfId="15264"/>
    <cellStyle name="Normal 12 2 6 3 5" xfId="9474"/>
    <cellStyle name="Normal 12 2 6 4" xfId="2630"/>
    <cellStyle name="Normal 12 2 6 4 2" xfId="10440"/>
    <cellStyle name="Normal 12 2 6 5" xfId="4650"/>
    <cellStyle name="Normal 12 2 6 5 2" xfId="12370"/>
    <cellStyle name="Normal 12 2 6 6" xfId="6580"/>
    <cellStyle name="Normal 12 2 6 6 2" xfId="14300"/>
    <cellStyle name="Normal 12 2 6 7" xfId="8510"/>
    <cellStyle name="Normal 12 2 7" xfId="826"/>
    <cellStyle name="Normal 12 2 7 2" xfId="1822"/>
    <cellStyle name="Normal 12 2 7 2 2" xfId="3755"/>
    <cellStyle name="Normal 12 2 7 2 2 2" xfId="11565"/>
    <cellStyle name="Normal 12 2 7 2 3" xfId="5775"/>
    <cellStyle name="Normal 12 2 7 2 3 2" xfId="13495"/>
    <cellStyle name="Normal 12 2 7 2 4" xfId="7705"/>
    <cellStyle name="Normal 12 2 7 2 4 2" xfId="15425"/>
    <cellStyle name="Normal 12 2 7 2 5" xfId="9635"/>
    <cellStyle name="Normal 12 2 7 3" xfId="2791"/>
    <cellStyle name="Normal 12 2 7 3 2" xfId="10601"/>
    <cellStyle name="Normal 12 2 7 4" xfId="4811"/>
    <cellStyle name="Normal 12 2 7 4 2" xfId="12531"/>
    <cellStyle name="Normal 12 2 7 5" xfId="6741"/>
    <cellStyle name="Normal 12 2 7 5 2" xfId="14461"/>
    <cellStyle name="Normal 12 2 7 6" xfId="8671"/>
    <cellStyle name="Normal 12 2 8" xfId="1340"/>
    <cellStyle name="Normal 12 2 8 2" xfId="3273"/>
    <cellStyle name="Normal 12 2 8 2 2" xfId="11083"/>
    <cellStyle name="Normal 12 2 8 3" xfId="5293"/>
    <cellStyle name="Normal 12 2 8 3 2" xfId="13013"/>
    <cellStyle name="Normal 12 2 8 4" xfId="7223"/>
    <cellStyle name="Normal 12 2 8 4 2" xfId="14943"/>
    <cellStyle name="Normal 12 2 8 5" xfId="9153"/>
    <cellStyle name="Normal 12 2 9" xfId="2309"/>
    <cellStyle name="Normal 12 2 9 2" xfId="10119"/>
    <cellStyle name="Normal 12 3" xfId="251"/>
    <cellStyle name="Normal 12 3 10" xfId="6269"/>
    <cellStyle name="Normal 12 3 10 2" xfId="13989"/>
    <cellStyle name="Normal 12 3 11" xfId="8199"/>
    <cellStyle name="Normal 12 3 2" xfId="336"/>
    <cellStyle name="Normal 12 3 2 10" xfId="8239"/>
    <cellStyle name="Normal 12 3 2 2" xfId="416"/>
    <cellStyle name="Normal 12 3 2 2 2" xfId="576"/>
    <cellStyle name="Normal 12 3 2 2 2 2" xfId="1124"/>
    <cellStyle name="Normal 12 3 2 2 2 2 2" xfId="2112"/>
    <cellStyle name="Normal 12 3 2 2 2 2 2 2" xfId="4045"/>
    <cellStyle name="Normal 12 3 2 2 2 2 2 2 2" xfId="11855"/>
    <cellStyle name="Normal 12 3 2 2 2 2 2 3" xfId="6065"/>
    <cellStyle name="Normal 12 3 2 2 2 2 2 3 2" xfId="13785"/>
    <cellStyle name="Normal 12 3 2 2 2 2 2 4" xfId="7995"/>
    <cellStyle name="Normal 12 3 2 2 2 2 2 4 2" xfId="15715"/>
    <cellStyle name="Normal 12 3 2 2 2 2 2 5" xfId="9925"/>
    <cellStyle name="Normal 12 3 2 2 2 2 3" xfId="3081"/>
    <cellStyle name="Normal 12 3 2 2 2 2 3 2" xfId="10891"/>
    <cellStyle name="Normal 12 3 2 2 2 2 4" xfId="5101"/>
    <cellStyle name="Normal 12 3 2 2 2 2 4 2" xfId="12821"/>
    <cellStyle name="Normal 12 3 2 2 2 2 5" xfId="7031"/>
    <cellStyle name="Normal 12 3 2 2 2 2 5 2" xfId="14751"/>
    <cellStyle name="Normal 12 3 2 2 2 2 6" xfId="8961"/>
    <cellStyle name="Normal 12 3 2 2 2 3" xfId="1630"/>
    <cellStyle name="Normal 12 3 2 2 2 3 2" xfId="3563"/>
    <cellStyle name="Normal 12 3 2 2 2 3 2 2" xfId="11373"/>
    <cellStyle name="Normal 12 3 2 2 2 3 3" xfId="5583"/>
    <cellStyle name="Normal 12 3 2 2 2 3 3 2" xfId="13303"/>
    <cellStyle name="Normal 12 3 2 2 2 3 4" xfId="7513"/>
    <cellStyle name="Normal 12 3 2 2 2 3 4 2" xfId="15233"/>
    <cellStyle name="Normal 12 3 2 2 2 3 5" xfId="9443"/>
    <cellStyle name="Normal 12 3 2 2 2 4" xfId="2599"/>
    <cellStyle name="Normal 12 3 2 2 2 4 2" xfId="10409"/>
    <cellStyle name="Normal 12 3 2 2 2 5" xfId="4619"/>
    <cellStyle name="Normal 12 3 2 2 2 5 2" xfId="12339"/>
    <cellStyle name="Normal 12 3 2 2 2 6" xfId="6549"/>
    <cellStyle name="Normal 12 3 2 2 2 6 2" xfId="14269"/>
    <cellStyle name="Normal 12 3 2 2 2 7" xfId="8479"/>
    <cellStyle name="Normal 12 3 2 2 3" xfId="738"/>
    <cellStyle name="Normal 12 3 2 2 3 2" xfId="1285"/>
    <cellStyle name="Normal 12 3 2 2 3 2 2" xfId="2272"/>
    <cellStyle name="Normal 12 3 2 2 3 2 2 2" xfId="4205"/>
    <cellStyle name="Normal 12 3 2 2 3 2 2 2 2" xfId="12015"/>
    <cellStyle name="Normal 12 3 2 2 3 2 2 3" xfId="6225"/>
    <cellStyle name="Normal 12 3 2 2 3 2 2 3 2" xfId="13945"/>
    <cellStyle name="Normal 12 3 2 2 3 2 2 4" xfId="8155"/>
    <cellStyle name="Normal 12 3 2 2 3 2 2 4 2" xfId="15875"/>
    <cellStyle name="Normal 12 3 2 2 3 2 2 5" xfId="10085"/>
    <cellStyle name="Normal 12 3 2 2 3 2 3" xfId="3242"/>
    <cellStyle name="Normal 12 3 2 2 3 2 3 2" xfId="11052"/>
    <cellStyle name="Normal 12 3 2 2 3 2 4" xfId="5262"/>
    <cellStyle name="Normal 12 3 2 2 3 2 4 2" xfId="12982"/>
    <cellStyle name="Normal 12 3 2 2 3 2 5" xfId="7192"/>
    <cellStyle name="Normal 12 3 2 2 3 2 5 2" xfId="14912"/>
    <cellStyle name="Normal 12 3 2 2 3 2 6" xfId="9122"/>
    <cellStyle name="Normal 12 3 2 2 3 3" xfId="1791"/>
    <cellStyle name="Normal 12 3 2 2 3 3 2" xfId="3724"/>
    <cellStyle name="Normal 12 3 2 2 3 3 2 2" xfId="11534"/>
    <cellStyle name="Normal 12 3 2 2 3 3 3" xfId="5744"/>
    <cellStyle name="Normal 12 3 2 2 3 3 3 2" xfId="13464"/>
    <cellStyle name="Normal 12 3 2 2 3 3 4" xfId="7674"/>
    <cellStyle name="Normal 12 3 2 2 3 3 4 2" xfId="15394"/>
    <cellStyle name="Normal 12 3 2 2 3 3 5" xfId="9604"/>
    <cellStyle name="Normal 12 3 2 2 3 4" xfId="2760"/>
    <cellStyle name="Normal 12 3 2 2 3 4 2" xfId="10570"/>
    <cellStyle name="Normal 12 3 2 2 3 5" xfId="4780"/>
    <cellStyle name="Normal 12 3 2 2 3 5 2" xfId="12500"/>
    <cellStyle name="Normal 12 3 2 2 3 6" xfId="6710"/>
    <cellStyle name="Normal 12 3 2 2 3 6 2" xfId="14430"/>
    <cellStyle name="Normal 12 3 2 2 3 7" xfId="8640"/>
    <cellStyle name="Normal 12 3 2 2 4" xfId="964"/>
    <cellStyle name="Normal 12 3 2 2 4 2" xfId="1952"/>
    <cellStyle name="Normal 12 3 2 2 4 2 2" xfId="3885"/>
    <cellStyle name="Normal 12 3 2 2 4 2 2 2" xfId="11695"/>
    <cellStyle name="Normal 12 3 2 2 4 2 3" xfId="5905"/>
    <cellStyle name="Normal 12 3 2 2 4 2 3 2" xfId="13625"/>
    <cellStyle name="Normal 12 3 2 2 4 2 4" xfId="7835"/>
    <cellStyle name="Normal 12 3 2 2 4 2 4 2" xfId="15555"/>
    <cellStyle name="Normal 12 3 2 2 4 2 5" xfId="9765"/>
    <cellStyle name="Normal 12 3 2 2 4 3" xfId="2921"/>
    <cellStyle name="Normal 12 3 2 2 4 3 2" xfId="10731"/>
    <cellStyle name="Normal 12 3 2 2 4 4" xfId="4941"/>
    <cellStyle name="Normal 12 3 2 2 4 4 2" xfId="12661"/>
    <cellStyle name="Normal 12 3 2 2 4 5" xfId="6871"/>
    <cellStyle name="Normal 12 3 2 2 4 5 2" xfId="14591"/>
    <cellStyle name="Normal 12 3 2 2 4 6" xfId="8801"/>
    <cellStyle name="Normal 12 3 2 2 5" xfId="1470"/>
    <cellStyle name="Normal 12 3 2 2 5 2" xfId="3403"/>
    <cellStyle name="Normal 12 3 2 2 5 2 2" xfId="11213"/>
    <cellStyle name="Normal 12 3 2 2 5 3" xfId="5423"/>
    <cellStyle name="Normal 12 3 2 2 5 3 2" xfId="13143"/>
    <cellStyle name="Normal 12 3 2 2 5 4" xfId="7353"/>
    <cellStyle name="Normal 12 3 2 2 5 4 2" xfId="15073"/>
    <cellStyle name="Normal 12 3 2 2 5 5" xfId="9283"/>
    <cellStyle name="Normal 12 3 2 2 6" xfId="2439"/>
    <cellStyle name="Normal 12 3 2 2 6 2" xfId="10249"/>
    <cellStyle name="Normal 12 3 2 2 7" xfId="4459"/>
    <cellStyle name="Normal 12 3 2 2 7 2" xfId="12179"/>
    <cellStyle name="Normal 12 3 2 2 8" xfId="6389"/>
    <cellStyle name="Normal 12 3 2 2 8 2" xfId="14109"/>
    <cellStyle name="Normal 12 3 2 2 9" xfId="8319"/>
    <cellStyle name="Normal 12 3 2 3" xfId="496"/>
    <cellStyle name="Normal 12 3 2 3 2" xfId="1044"/>
    <cellStyle name="Normal 12 3 2 3 2 2" xfId="2032"/>
    <cellStyle name="Normal 12 3 2 3 2 2 2" xfId="3965"/>
    <cellStyle name="Normal 12 3 2 3 2 2 2 2" xfId="11775"/>
    <cellStyle name="Normal 12 3 2 3 2 2 3" xfId="5985"/>
    <cellStyle name="Normal 12 3 2 3 2 2 3 2" xfId="13705"/>
    <cellStyle name="Normal 12 3 2 3 2 2 4" xfId="7915"/>
    <cellStyle name="Normal 12 3 2 3 2 2 4 2" xfId="15635"/>
    <cellStyle name="Normal 12 3 2 3 2 2 5" xfId="9845"/>
    <cellStyle name="Normal 12 3 2 3 2 3" xfId="3001"/>
    <cellStyle name="Normal 12 3 2 3 2 3 2" xfId="10811"/>
    <cellStyle name="Normal 12 3 2 3 2 4" xfId="5021"/>
    <cellStyle name="Normal 12 3 2 3 2 4 2" xfId="12741"/>
    <cellStyle name="Normal 12 3 2 3 2 5" xfId="6951"/>
    <cellStyle name="Normal 12 3 2 3 2 5 2" xfId="14671"/>
    <cellStyle name="Normal 12 3 2 3 2 6" xfId="8881"/>
    <cellStyle name="Normal 12 3 2 3 3" xfId="1550"/>
    <cellStyle name="Normal 12 3 2 3 3 2" xfId="3483"/>
    <cellStyle name="Normal 12 3 2 3 3 2 2" xfId="11293"/>
    <cellStyle name="Normal 12 3 2 3 3 3" xfId="5503"/>
    <cellStyle name="Normal 12 3 2 3 3 3 2" xfId="13223"/>
    <cellStyle name="Normal 12 3 2 3 3 4" xfId="7433"/>
    <cellStyle name="Normal 12 3 2 3 3 4 2" xfId="15153"/>
    <cellStyle name="Normal 12 3 2 3 3 5" xfId="9363"/>
    <cellStyle name="Normal 12 3 2 3 4" xfId="2519"/>
    <cellStyle name="Normal 12 3 2 3 4 2" xfId="10329"/>
    <cellStyle name="Normal 12 3 2 3 5" xfId="4539"/>
    <cellStyle name="Normal 12 3 2 3 5 2" xfId="12259"/>
    <cellStyle name="Normal 12 3 2 3 6" xfId="6469"/>
    <cellStyle name="Normal 12 3 2 3 6 2" xfId="14189"/>
    <cellStyle name="Normal 12 3 2 3 7" xfId="8399"/>
    <cellStyle name="Normal 12 3 2 4" xfId="658"/>
    <cellStyle name="Normal 12 3 2 4 2" xfId="1205"/>
    <cellStyle name="Normal 12 3 2 4 2 2" xfId="2192"/>
    <cellStyle name="Normal 12 3 2 4 2 2 2" xfId="4125"/>
    <cellStyle name="Normal 12 3 2 4 2 2 2 2" xfId="11935"/>
    <cellStyle name="Normal 12 3 2 4 2 2 3" xfId="6145"/>
    <cellStyle name="Normal 12 3 2 4 2 2 3 2" xfId="13865"/>
    <cellStyle name="Normal 12 3 2 4 2 2 4" xfId="8075"/>
    <cellStyle name="Normal 12 3 2 4 2 2 4 2" xfId="15795"/>
    <cellStyle name="Normal 12 3 2 4 2 2 5" xfId="10005"/>
    <cellStyle name="Normal 12 3 2 4 2 3" xfId="3162"/>
    <cellStyle name="Normal 12 3 2 4 2 3 2" xfId="10972"/>
    <cellStyle name="Normal 12 3 2 4 2 4" xfId="5182"/>
    <cellStyle name="Normal 12 3 2 4 2 4 2" xfId="12902"/>
    <cellStyle name="Normal 12 3 2 4 2 5" xfId="7112"/>
    <cellStyle name="Normal 12 3 2 4 2 5 2" xfId="14832"/>
    <cellStyle name="Normal 12 3 2 4 2 6" xfId="9042"/>
    <cellStyle name="Normal 12 3 2 4 3" xfId="1711"/>
    <cellStyle name="Normal 12 3 2 4 3 2" xfId="3644"/>
    <cellStyle name="Normal 12 3 2 4 3 2 2" xfId="11454"/>
    <cellStyle name="Normal 12 3 2 4 3 3" xfId="5664"/>
    <cellStyle name="Normal 12 3 2 4 3 3 2" xfId="13384"/>
    <cellStyle name="Normal 12 3 2 4 3 4" xfId="7594"/>
    <cellStyle name="Normal 12 3 2 4 3 4 2" xfId="15314"/>
    <cellStyle name="Normal 12 3 2 4 3 5" xfId="9524"/>
    <cellStyle name="Normal 12 3 2 4 4" xfId="2680"/>
    <cellStyle name="Normal 12 3 2 4 4 2" xfId="10490"/>
    <cellStyle name="Normal 12 3 2 4 5" xfId="4700"/>
    <cellStyle name="Normal 12 3 2 4 5 2" xfId="12420"/>
    <cellStyle name="Normal 12 3 2 4 6" xfId="6630"/>
    <cellStyle name="Normal 12 3 2 4 6 2" xfId="14350"/>
    <cellStyle name="Normal 12 3 2 4 7" xfId="8560"/>
    <cellStyle name="Normal 12 3 2 5" xfId="884"/>
    <cellStyle name="Normal 12 3 2 5 2" xfId="1872"/>
    <cellStyle name="Normal 12 3 2 5 2 2" xfId="3805"/>
    <cellStyle name="Normal 12 3 2 5 2 2 2" xfId="11615"/>
    <cellStyle name="Normal 12 3 2 5 2 3" xfId="5825"/>
    <cellStyle name="Normal 12 3 2 5 2 3 2" xfId="13545"/>
    <cellStyle name="Normal 12 3 2 5 2 4" xfId="7755"/>
    <cellStyle name="Normal 12 3 2 5 2 4 2" xfId="15475"/>
    <cellStyle name="Normal 12 3 2 5 2 5" xfId="9685"/>
    <cellStyle name="Normal 12 3 2 5 3" xfId="2841"/>
    <cellStyle name="Normal 12 3 2 5 3 2" xfId="10651"/>
    <cellStyle name="Normal 12 3 2 5 4" xfId="4861"/>
    <cellStyle name="Normal 12 3 2 5 4 2" xfId="12581"/>
    <cellStyle name="Normal 12 3 2 5 5" xfId="6791"/>
    <cellStyle name="Normal 12 3 2 5 5 2" xfId="14511"/>
    <cellStyle name="Normal 12 3 2 5 6" xfId="8721"/>
    <cellStyle name="Normal 12 3 2 6" xfId="1390"/>
    <cellStyle name="Normal 12 3 2 6 2" xfId="3323"/>
    <cellStyle name="Normal 12 3 2 6 2 2" xfId="11133"/>
    <cellStyle name="Normal 12 3 2 6 3" xfId="5343"/>
    <cellStyle name="Normal 12 3 2 6 3 2" xfId="13063"/>
    <cellStyle name="Normal 12 3 2 6 4" xfId="7273"/>
    <cellStyle name="Normal 12 3 2 6 4 2" xfId="14993"/>
    <cellStyle name="Normal 12 3 2 6 5" xfId="9203"/>
    <cellStyle name="Normal 12 3 2 7" xfId="2359"/>
    <cellStyle name="Normal 12 3 2 7 2" xfId="10169"/>
    <cellStyle name="Normal 12 3 2 8" xfId="4379"/>
    <cellStyle name="Normal 12 3 2 8 2" xfId="12099"/>
    <cellStyle name="Normal 12 3 2 9" xfId="6309"/>
    <cellStyle name="Normal 12 3 2 9 2" xfId="14029"/>
    <cellStyle name="Normal 12 3 3" xfId="376"/>
    <cellStyle name="Normal 12 3 3 2" xfId="536"/>
    <cellStyle name="Normal 12 3 3 2 2" xfId="1084"/>
    <cellStyle name="Normal 12 3 3 2 2 2" xfId="2072"/>
    <cellStyle name="Normal 12 3 3 2 2 2 2" xfId="4005"/>
    <cellStyle name="Normal 12 3 3 2 2 2 2 2" xfId="11815"/>
    <cellStyle name="Normal 12 3 3 2 2 2 3" xfId="6025"/>
    <cellStyle name="Normal 12 3 3 2 2 2 3 2" xfId="13745"/>
    <cellStyle name="Normal 12 3 3 2 2 2 4" xfId="7955"/>
    <cellStyle name="Normal 12 3 3 2 2 2 4 2" xfId="15675"/>
    <cellStyle name="Normal 12 3 3 2 2 2 5" xfId="9885"/>
    <cellStyle name="Normal 12 3 3 2 2 3" xfId="3041"/>
    <cellStyle name="Normal 12 3 3 2 2 3 2" xfId="10851"/>
    <cellStyle name="Normal 12 3 3 2 2 4" xfId="5061"/>
    <cellStyle name="Normal 12 3 3 2 2 4 2" xfId="12781"/>
    <cellStyle name="Normal 12 3 3 2 2 5" xfId="6991"/>
    <cellStyle name="Normal 12 3 3 2 2 5 2" xfId="14711"/>
    <cellStyle name="Normal 12 3 3 2 2 6" xfId="8921"/>
    <cellStyle name="Normal 12 3 3 2 3" xfId="1590"/>
    <cellStyle name="Normal 12 3 3 2 3 2" xfId="3523"/>
    <cellStyle name="Normal 12 3 3 2 3 2 2" xfId="11333"/>
    <cellStyle name="Normal 12 3 3 2 3 3" xfId="5543"/>
    <cellStyle name="Normal 12 3 3 2 3 3 2" xfId="13263"/>
    <cellStyle name="Normal 12 3 3 2 3 4" xfId="7473"/>
    <cellStyle name="Normal 12 3 3 2 3 4 2" xfId="15193"/>
    <cellStyle name="Normal 12 3 3 2 3 5" xfId="9403"/>
    <cellStyle name="Normal 12 3 3 2 4" xfId="2559"/>
    <cellStyle name="Normal 12 3 3 2 4 2" xfId="10369"/>
    <cellStyle name="Normal 12 3 3 2 5" xfId="4579"/>
    <cellStyle name="Normal 12 3 3 2 5 2" xfId="12299"/>
    <cellStyle name="Normal 12 3 3 2 6" xfId="6509"/>
    <cellStyle name="Normal 12 3 3 2 6 2" xfId="14229"/>
    <cellStyle name="Normal 12 3 3 2 7" xfId="8439"/>
    <cellStyle name="Normal 12 3 3 3" xfId="698"/>
    <cellStyle name="Normal 12 3 3 3 2" xfId="1245"/>
    <cellStyle name="Normal 12 3 3 3 2 2" xfId="2232"/>
    <cellStyle name="Normal 12 3 3 3 2 2 2" xfId="4165"/>
    <cellStyle name="Normal 12 3 3 3 2 2 2 2" xfId="11975"/>
    <cellStyle name="Normal 12 3 3 3 2 2 3" xfId="6185"/>
    <cellStyle name="Normal 12 3 3 3 2 2 3 2" xfId="13905"/>
    <cellStyle name="Normal 12 3 3 3 2 2 4" xfId="8115"/>
    <cellStyle name="Normal 12 3 3 3 2 2 4 2" xfId="15835"/>
    <cellStyle name="Normal 12 3 3 3 2 2 5" xfId="10045"/>
    <cellStyle name="Normal 12 3 3 3 2 3" xfId="3202"/>
    <cellStyle name="Normal 12 3 3 3 2 3 2" xfId="11012"/>
    <cellStyle name="Normal 12 3 3 3 2 4" xfId="5222"/>
    <cellStyle name="Normal 12 3 3 3 2 4 2" xfId="12942"/>
    <cellStyle name="Normal 12 3 3 3 2 5" xfId="7152"/>
    <cellStyle name="Normal 12 3 3 3 2 5 2" xfId="14872"/>
    <cellStyle name="Normal 12 3 3 3 2 6" xfId="9082"/>
    <cellStyle name="Normal 12 3 3 3 3" xfId="1751"/>
    <cellStyle name="Normal 12 3 3 3 3 2" xfId="3684"/>
    <cellStyle name="Normal 12 3 3 3 3 2 2" xfId="11494"/>
    <cellStyle name="Normal 12 3 3 3 3 3" xfId="5704"/>
    <cellStyle name="Normal 12 3 3 3 3 3 2" xfId="13424"/>
    <cellStyle name="Normal 12 3 3 3 3 4" xfId="7634"/>
    <cellStyle name="Normal 12 3 3 3 3 4 2" xfId="15354"/>
    <cellStyle name="Normal 12 3 3 3 3 5" xfId="9564"/>
    <cellStyle name="Normal 12 3 3 3 4" xfId="2720"/>
    <cellStyle name="Normal 12 3 3 3 4 2" xfId="10530"/>
    <cellStyle name="Normal 12 3 3 3 5" xfId="4740"/>
    <cellStyle name="Normal 12 3 3 3 5 2" xfId="12460"/>
    <cellStyle name="Normal 12 3 3 3 6" xfId="6670"/>
    <cellStyle name="Normal 12 3 3 3 6 2" xfId="14390"/>
    <cellStyle name="Normal 12 3 3 3 7" xfId="8600"/>
    <cellStyle name="Normal 12 3 3 4" xfId="924"/>
    <cellStyle name="Normal 12 3 3 4 2" xfId="1912"/>
    <cellStyle name="Normal 12 3 3 4 2 2" xfId="3845"/>
    <cellStyle name="Normal 12 3 3 4 2 2 2" xfId="11655"/>
    <cellStyle name="Normal 12 3 3 4 2 3" xfId="5865"/>
    <cellStyle name="Normal 12 3 3 4 2 3 2" xfId="13585"/>
    <cellStyle name="Normal 12 3 3 4 2 4" xfId="7795"/>
    <cellStyle name="Normal 12 3 3 4 2 4 2" xfId="15515"/>
    <cellStyle name="Normal 12 3 3 4 2 5" xfId="9725"/>
    <cellStyle name="Normal 12 3 3 4 3" xfId="2881"/>
    <cellStyle name="Normal 12 3 3 4 3 2" xfId="10691"/>
    <cellStyle name="Normal 12 3 3 4 4" xfId="4901"/>
    <cellStyle name="Normal 12 3 3 4 4 2" xfId="12621"/>
    <cellStyle name="Normal 12 3 3 4 5" xfId="6831"/>
    <cellStyle name="Normal 12 3 3 4 5 2" xfId="14551"/>
    <cellStyle name="Normal 12 3 3 4 6" xfId="8761"/>
    <cellStyle name="Normal 12 3 3 5" xfId="1430"/>
    <cellStyle name="Normal 12 3 3 5 2" xfId="3363"/>
    <cellStyle name="Normal 12 3 3 5 2 2" xfId="11173"/>
    <cellStyle name="Normal 12 3 3 5 3" xfId="5383"/>
    <cellStyle name="Normal 12 3 3 5 3 2" xfId="13103"/>
    <cellStyle name="Normal 12 3 3 5 4" xfId="7313"/>
    <cellStyle name="Normal 12 3 3 5 4 2" xfId="15033"/>
    <cellStyle name="Normal 12 3 3 5 5" xfId="9243"/>
    <cellStyle name="Normal 12 3 3 6" xfId="2399"/>
    <cellStyle name="Normal 12 3 3 6 2" xfId="10209"/>
    <cellStyle name="Normal 12 3 3 7" xfId="4419"/>
    <cellStyle name="Normal 12 3 3 7 2" xfId="12139"/>
    <cellStyle name="Normal 12 3 3 8" xfId="6349"/>
    <cellStyle name="Normal 12 3 3 8 2" xfId="14069"/>
    <cellStyle name="Normal 12 3 3 9" xfId="8279"/>
    <cellStyle name="Normal 12 3 4" xfId="456"/>
    <cellStyle name="Normal 12 3 4 2" xfId="1004"/>
    <cellStyle name="Normal 12 3 4 2 2" xfId="1992"/>
    <cellStyle name="Normal 12 3 4 2 2 2" xfId="3925"/>
    <cellStyle name="Normal 12 3 4 2 2 2 2" xfId="11735"/>
    <cellStyle name="Normal 12 3 4 2 2 3" xfId="5945"/>
    <cellStyle name="Normal 12 3 4 2 2 3 2" xfId="13665"/>
    <cellStyle name="Normal 12 3 4 2 2 4" xfId="7875"/>
    <cellStyle name="Normal 12 3 4 2 2 4 2" xfId="15595"/>
    <cellStyle name="Normal 12 3 4 2 2 5" xfId="9805"/>
    <cellStyle name="Normal 12 3 4 2 3" xfId="2961"/>
    <cellStyle name="Normal 12 3 4 2 3 2" xfId="10771"/>
    <cellStyle name="Normal 12 3 4 2 4" xfId="4981"/>
    <cellStyle name="Normal 12 3 4 2 4 2" xfId="12701"/>
    <cellStyle name="Normal 12 3 4 2 5" xfId="6911"/>
    <cellStyle name="Normal 12 3 4 2 5 2" xfId="14631"/>
    <cellStyle name="Normal 12 3 4 2 6" xfId="8841"/>
    <cellStyle name="Normal 12 3 4 3" xfId="1510"/>
    <cellStyle name="Normal 12 3 4 3 2" xfId="3443"/>
    <cellStyle name="Normal 12 3 4 3 2 2" xfId="11253"/>
    <cellStyle name="Normal 12 3 4 3 3" xfId="5463"/>
    <cellStyle name="Normal 12 3 4 3 3 2" xfId="13183"/>
    <cellStyle name="Normal 12 3 4 3 4" xfId="7393"/>
    <cellStyle name="Normal 12 3 4 3 4 2" xfId="15113"/>
    <cellStyle name="Normal 12 3 4 3 5" xfId="9323"/>
    <cellStyle name="Normal 12 3 4 4" xfId="2479"/>
    <cellStyle name="Normal 12 3 4 4 2" xfId="10289"/>
    <cellStyle name="Normal 12 3 4 5" xfId="4499"/>
    <cellStyle name="Normal 12 3 4 5 2" xfId="12219"/>
    <cellStyle name="Normal 12 3 4 6" xfId="6429"/>
    <cellStyle name="Normal 12 3 4 6 2" xfId="14149"/>
    <cellStyle name="Normal 12 3 4 7" xfId="8359"/>
    <cellStyle name="Normal 12 3 5" xfId="618"/>
    <cellStyle name="Normal 12 3 5 2" xfId="1165"/>
    <cellStyle name="Normal 12 3 5 2 2" xfId="2152"/>
    <cellStyle name="Normal 12 3 5 2 2 2" xfId="4085"/>
    <cellStyle name="Normal 12 3 5 2 2 2 2" xfId="11895"/>
    <cellStyle name="Normal 12 3 5 2 2 3" xfId="6105"/>
    <cellStyle name="Normal 12 3 5 2 2 3 2" xfId="13825"/>
    <cellStyle name="Normal 12 3 5 2 2 4" xfId="8035"/>
    <cellStyle name="Normal 12 3 5 2 2 4 2" xfId="15755"/>
    <cellStyle name="Normal 12 3 5 2 2 5" xfId="9965"/>
    <cellStyle name="Normal 12 3 5 2 3" xfId="3122"/>
    <cellStyle name="Normal 12 3 5 2 3 2" xfId="10932"/>
    <cellStyle name="Normal 12 3 5 2 4" xfId="5142"/>
    <cellStyle name="Normal 12 3 5 2 4 2" xfId="12862"/>
    <cellStyle name="Normal 12 3 5 2 5" xfId="7072"/>
    <cellStyle name="Normal 12 3 5 2 5 2" xfId="14792"/>
    <cellStyle name="Normal 12 3 5 2 6" xfId="9002"/>
    <cellStyle name="Normal 12 3 5 3" xfId="1671"/>
    <cellStyle name="Normal 12 3 5 3 2" xfId="3604"/>
    <cellStyle name="Normal 12 3 5 3 2 2" xfId="11414"/>
    <cellStyle name="Normal 12 3 5 3 3" xfId="5624"/>
    <cellStyle name="Normal 12 3 5 3 3 2" xfId="13344"/>
    <cellStyle name="Normal 12 3 5 3 4" xfId="7554"/>
    <cellStyle name="Normal 12 3 5 3 4 2" xfId="15274"/>
    <cellStyle name="Normal 12 3 5 3 5" xfId="9484"/>
    <cellStyle name="Normal 12 3 5 4" xfId="2640"/>
    <cellStyle name="Normal 12 3 5 4 2" xfId="10450"/>
    <cellStyle name="Normal 12 3 5 5" xfId="4660"/>
    <cellStyle name="Normal 12 3 5 5 2" xfId="12380"/>
    <cellStyle name="Normal 12 3 5 6" xfId="6590"/>
    <cellStyle name="Normal 12 3 5 6 2" xfId="14310"/>
    <cellStyle name="Normal 12 3 5 7" xfId="8520"/>
    <cellStyle name="Normal 12 3 6" xfId="836"/>
    <cellStyle name="Normal 12 3 6 2" xfId="1832"/>
    <cellStyle name="Normal 12 3 6 2 2" xfId="3765"/>
    <cellStyle name="Normal 12 3 6 2 2 2" xfId="11575"/>
    <cellStyle name="Normal 12 3 6 2 3" xfId="5785"/>
    <cellStyle name="Normal 12 3 6 2 3 2" xfId="13505"/>
    <cellStyle name="Normal 12 3 6 2 4" xfId="7715"/>
    <cellStyle name="Normal 12 3 6 2 4 2" xfId="15435"/>
    <cellStyle name="Normal 12 3 6 2 5" xfId="9645"/>
    <cellStyle name="Normal 12 3 6 3" xfId="2801"/>
    <cellStyle name="Normal 12 3 6 3 2" xfId="10611"/>
    <cellStyle name="Normal 12 3 6 4" xfId="4821"/>
    <cellStyle name="Normal 12 3 6 4 2" xfId="12541"/>
    <cellStyle name="Normal 12 3 6 5" xfId="6751"/>
    <cellStyle name="Normal 12 3 6 5 2" xfId="14471"/>
    <cellStyle name="Normal 12 3 6 6" xfId="8681"/>
    <cellStyle name="Normal 12 3 7" xfId="1350"/>
    <cellStyle name="Normal 12 3 7 2" xfId="3283"/>
    <cellStyle name="Normal 12 3 7 2 2" xfId="11093"/>
    <cellStyle name="Normal 12 3 7 3" xfId="5303"/>
    <cellStyle name="Normal 12 3 7 3 2" xfId="13023"/>
    <cellStyle name="Normal 12 3 7 4" xfId="7233"/>
    <cellStyle name="Normal 12 3 7 4 2" xfId="14953"/>
    <cellStyle name="Normal 12 3 7 5" xfId="9163"/>
    <cellStyle name="Normal 12 3 8" xfId="2319"/>
    <cellStyle name="Normal 12 3 8 2" xfId="10129"/>
    <cellStyle name="Normal 12 3 9" xfId="4339"/>
    <cellStyle name="Normal 12 3 9 2" xfId="12059"/>
    <cellStyle name="Normal 12 4" xfId="316"/>
    <cellStyle name="Normal 12 4 10" xfId="8219"/>
    <cellStyle name="Normal 12 4 2" xfId="396"/>
    <cellStyle name="Normal 12 4 2 2" xfId="556"/>
    <cellStyle name="Normal 12 4 2 2 2" xfId="1104"/>
    <cellStyle name="Normal 12 4 2 2 2 2" xfId="2092"/>
    <cellStyle name="Normal 12 4 2 2 2 2 2" xfId="4025"/>
    <cellStyle name="Normal 12 4 2 2 2 2 2 2" xfId="11835"/>
    <cellStyle name="Normal 12 4 2 2 2 2 3" xfId="6045"/>
    <cellStyle name="Normal 12 4 2 2 2 2 3 2" xfId="13765"/>
    <cellStyle name="Normal 12 4 2 2 2 2 4" xfId="7975"/>
    <cellStyle name="Normal 12 4 2 2 2 2 4 2" xfId="15695"/>
    <cellStyle name="Normal 12 4 2 2 2 2 5" xfId="9905"/>
    <cellStyle name="Normal 12 4 2 2 2 3" xfId="3061"/>
    <cellStyle name="Normal 12 4 2 2 2 3 2" xfId="10871"/>
    <cellStyle name="Normal 12 4 2 2 2 4" xfId="5081"/>
    <cellStyle name="Normal 12 4 2 2 2 4 2" xfId="12801"/>
    <cellStyle name="Normal 12 4 2 2 2 5" xfId="7011"/>
    <cellStyle name="Normal 12 4 2 2 2 5 2" xfId="14731"/>
    <cellStyle name="Normal 12 4 2 2 2 6" xfId="8941"/>
    <cellStyle name="Normal 12 4 2 2 3" xfId="1610"/>
    <cellStyle name="Normal 12 4 2 2 3 2" xfId="3543"/>
    <cellStyle name="Normal 12 4 2 2 3 2 2" xfId="11353"/>
    <cellStyle name="Normal 12 4 2 2 3 3" xfId="5563"/>
    <cellStyle name="Normal 12 4 2 2 3 3 2" xfId="13283"/>
    <cellStyle name="Normal 12 4 2 2 3 4" xfId="7493"/>
    <cellStyle name="Normal 12 4 2 2 3 4 2" xfId="15213"/>
    <cellStyle name="Normal 12 4 2 2 3 5" xfId="9423"/>
    <cellStyle name="Normal 12 4 2 2 4" xfId="2579"/>
    <cellStyle name="Normal 12 4 2 2 4 2" xfId="10389"/>
    <cellStyle name="Normal 12 4 2 2 5" xfId="4599"/>
    <cellStyle name="Normal 12 4 2 2 5 2" xfId="12319"/>
    <cellStyle name="Normal 12 4 2 2 6" xfId="6529"/>
    <cellStyle name="Normal 12 4 2 2 6 2" xfId="14249"/>
    <cellStyle name="Normal 12 4 2 2 7" xfId="8459"/>
    <cellStyle name="Normal 12 4 2 3" xfId="718"/>
    <cellStyle name="Normal 12 4 2 3 2" xfId="1265"/>
    <cellStyle name="Normal 12 4 2 3 2 2" xfId="2252"/>
    <cellStyle name="Normal 12 4 2 3 2 2 2" xfId="4185"/>
    <cellStyle name="Normal 12 4 2 3 2 2 2 2" xfId="11995"/>
    <cellStyle name="Normal 12 4 2 3 2 2 3" xfId="6205"/>
    <cellStyle name="Normal 12 4 2 3 2 2 3 2" xfId="13925"/>
    <cellStyle name="Normal 12 4 2 3 2 2 4" xfId="8135"/>
    <cellStyle name="Normal 12 4 2 3 2 2 4 2" xfId="15855"/>
    <cellStyle name="Normal 12 4 2 3 2 2 5" xfId="10065"/>
    <cellStyle name="Normal 12 4 2 3 2 3" xfId="3222"/>
    <cellStyle name="Normal 12 4 2 3 2 3 2" xfId="11032"/>
    <cellStyle name="Normal 12 4 2 3 2 4" xfId="5242"/>
    <cellStyle name="Normal 12 4 2 3 2 4 2" xfId="12962"/>
    <cellStyle name="Normal 12 4 2 3 2 5" xfId="7172"/>
    <cellStyle name="Normal 12 4 2 3 2 5 2" xfId="14892"/>
    <cellStyle name="Normal 12 4 2 3 2 6" xfId="9102"/>
    <cellStyle name="Normal 12 4 2 3 3" xfId="1771"/>
    <cellStyle name="Normal 12 4 2 3 3 2" xfId="3704"/>
    <cellStyle name="Normal 12 4 2 3 3 2 2" xfId="11514"/>
    <cellStyle name="Normal 12 4 2 3 3 3" xfId="5724"/>
    <cellStyle name="Normal 12 4 2 3 3 3 2" xfId="13444"/>
    <cellStyle name="Normal 12 4 2 3 3 4" xfId="7654"/>
    <cellStyle name="Normal 12 4 2 3 3 4 2" xfId="15374"/>
    <cellStyle name="Normal 12 4 2 3 3 5" xfId="9584"/>
    <cellStyle name="Normal 12 4 2 3 4" xfId="2740"/>
    <cellStyle name="Normal 12 4 2 3 4 2" xfId="10550"/>
    <cellStyle name="Normal 12 4 2 3 5" xfId="4760"/>
    <cellStyle name="Normal 12 4 2 3 5 2" xfId="12480"/>
    <cellStyle name="Normal 12 4 2 3 6" xfId="6690"/>
    <cellStyle name="Normal 12 4 2 3 6 2" xfId="14410"/>
    <cellStyle name="Normal 12 4 2 3 7" xfId="8620"/>
    <cellStyle name="Normal 12 4 2 4" xfId="944"/>
    <cellStyle name="Normal 12 4 2 4 2" xfId="1932"/>
    <cellStyle name="Normal 12 4 2 4 2 2" xfId="3865"/>
    <cellStyle name="Normal 12 4 2 4 2 2 2" xfId="11675"/>
    <cellStyle name="Normal 12 4 2 4 2 3" xfId="5885"/>
    <cellStyle name="Normal 12 4 2 4 2 3 2" xfId="13605"/>
    <cellStyle name="Normal 12 4 2 4 2 4" xfId="7815"/>
    <cellStyle name="Normal 12 4 2 4 2 4 2" xfId="15535"/>
    <cellStyle name="Normal 12 4 2 4 2 5" xfId="9745"/>
    <cellStyle name="Normal 12 4 2 4 3" xfId="2901"/>
    <cellStyle name="Normal 12 4 2 4 3 2" xfId="10711"/>
    <cellStyle name="Normal 12 4 2 4 4" xfId="4921"/>
    <cellStyle name="Normal 12 4 2 4 4 2" xfId="12641"/>
    <cellStyle name="Normal 12 4 2 4 5" xfId="6851"/>
    <cellStyle name="Normal 12 4 2 4 5 2" xfId="14571"/>
    <cellStyle name="Normal 12 4 2 4 6" xfId="8781"/>
    <cellStyle name="Normal 12 4 2 5" xfId="1450"/>
    <cellStyle name="Normal 12 4 2 5 2" xfId="3383"/>
    <cellStyle name="Normal 12 4 2 5 2 2" xfId="11193"/>
    <cellStyle name="Normal 12 4 2 5 3" xfId="5403"/>
    <cellStyle name="Normal 12 4 2 5 3 2" xfId="13123"/>
    <cellStyle name="Normal 12 4 2 5 4" xfId="7333"/>
    <cellStyle name="Normal 12 4 2 5 4 2" xfId="15053"/>
    <cellStyle name="Normal 12 4 2 5 5" xfId="9263"/>
    <cellStyle name="Normal 12 4 2 6" xfId="2419"/>
    <cellStyle name="Normal 12 4 2 6 2" xfId="10229"/>
    <cellStyle name="Normal 12 4 2 7" xfId="4439"/>
    <cellStyle name="Normal 12 4 2 7 2" xfId="12159"/>
    <cellStyle name="Normal 12 4 2 8" xfId="6369"/>
    <cellStyle name="Normal 12 4 2 8 2" xfId="14089"/>
    <cellStyle name="Normal 12 4 2 9" xfId="8299"/>
    <cellStyle name="Normal 12 4 3" xfId="476"/>
    <cellStyle name="Normal 12 4 3 2" xfId="1024"/>
    <cellStyle name="Normal 12 4 3 2 2" xfId="2012"/>
    <cellStyle name="Normal 12 4 3 2 2 2" xfId="3945"/>
    <cellStyle name="Normal 12 4 3 2 2 2 2" xfId="11755"/>
    <cellStyle name="Normal 12 4 3 2 2 3" xfId="5965"/>
    <cellStyle name="Normal 12 4 3 2 2 3 2" xfId="13685"/>
    <cellStyle name="Normal 12 4 3 2 2 4" xfId="7895"/>
    <cellStyle name="Normal 12 4 3 2 2 4 2" xfId="15615"/>
    <cellStyle name="Normal 12 4 3 2 2 5" xfId="9825"/>
    <cellStyle name="Normal 12 4 3 2 3" xfId="2981"/>
    <cellStyle name="Normal 12 4 3 2 3 2" xfId="10791"/>
    <cellStyle name="Normal 12 4 3 2 4" xfId="5001"/>
    <cellStyle name="Normal 12 4 3 2 4 2" xfId="12721"/>
    <cellStyle name="Normal 12 4 3 2 5" xfId="6931"/>
    <cellStyle name="Normal 12 4 3 2 5 2" xfId="14651"/>
    <cellStyle name="Normal 12 4 3 2 6" xfId="8861"/>
    <cellStyle name="Normal 12 4 3 3" xfId="1530"/>
    <cellStyle name="Normal 12 4 3 3 2" xfId="3463"/>
    <cellStyle name="Normal 12 4 3 3 2 2" xfId="11273"/>
    <cellStyle name="Normal 12 4 3 3 3" xfId="5483"/>
    <cellStyle name="Normal 12 4 3 3 3 2" xfId="13203"/>
    <cellStyle name="Normal 12 4 3 3 4" xfId="7413"/>
    <cellStyle name="Normal 12 4 3 3 4 2" xfId="15133"/>
    <cellStyle name="Normal 12 4 3 3 5" xfId="9343"/>
    <cellStyle name="Normal 12 4 3 4" xfId="2499"/>
    <cellStyle name="Normal 12 4 3 4 2" xfId="10309"/>
    <cellStyle name="Normal 12 4 3 5" xfId="4519"/>
    <cellStyle name="Normal 12 4 3 5 2" xfId="12239"/>
    <cellStyle name="Normal 12 4 3 6" xfId="6449"/>
    <cellStyle name="Normal 12 4 3 6 2" xfId="14169"/>
    <cellStyle name="Normal 12 4 3 7" xfId="8379"/>
    <cellStyle name="Normal 12 4 4" xfId="638"/>
    <cellStyle name="Normal 12 4 4 2" xfId="1185"/>
    <cellStyle name="Normal 12 4 4 2 2" xfId="2172"/>
    <cellStyle name="Normal 12 4 4 2 2 2" xfId="4105"/>
    <cellStyle name="Normal 12 4 4 2 2 2 2" xfId="11915"/>
    <cellStyle name="Normal 12 4 4 2 2 3" xfId="6125"/>
    <cellStyle name="Normal 12 4 4 2 2 3 2" xfId="13845"/>
    <cellStyle name="Normal 12 4 4 2 2 4" xfId="8055"/>
    <cellStyle name="Normal 12 4 4 2 2 4 2" xfId="15775"/>
    <cellStyle name="Normal 12 4 4 2 2 5" xfId="9985"/>
    <cellStyle name="Normal 12 4 4 2 3" xfId="3142"/>
    <cellStyle name="Normal 12 4 4 2 3 2" xfId="10952"/>
    <cellStyle name="Normal 12 4 4 2 4" xfId="5162"/>
    <cellStyle name="Normal 12 4 4 2 4 2" xfId="12882"/>
    <cellStyle name="Normal 12 4 4 2 5" xfId="7092"/>
    <cellStyle name="Normal 12 4 4 2 5 2" xfId="14812"/>
    <cellStyle name="Normal 12 4 4 2 6" xfId="9022"/>
    <cellStyle name="Normal 12 4 4 3" xfId="1691"/>
    <cellStyle name="Normal 12 4 4 3 2" xfId="3624"/>
    <cellStyle name="Normal 12 4 4 3 2 2" xfId="11434"/>
    <cellStyle name="Normal 12 4 4 3 3" xfId="5644"/>
    <cellStyle name="Normal 12 4 4 3 3 2" xfId="13364"/>
    <cellStyle name="Normal 12 4 4 3 4" xfId="7574"/>
    <cellStyle name="Normal 12 4 4 3 4 2" xfId="15294"/>
    <cellStyle name="Normal 12 4 4 3 5" xfId="9504"/>
    <cellStyle name="Normal 12 4 4 4" xfId="2660"/>
    <cellStyle name="Normal 12 4 4 4 2" xfId="10470"/>
    <cellStyle name="Normal 12 4 4 5" xfId="4680"/>
    <cellStyle name="Normal 12 4 4 5 2" xfId="12400"/>
    <cellStyle name="Normal 12 4 4 6" xfId="6610"/>
    <cellStyle name="Normal 12 4 4 6 2" xfId="14330"/>
    <cellStyle name="Normal 12 4 4 7" xfId="8540"/>
    <cellStyle name="Normal 12 4 5" xfId="864"/>
    <cellStyle name="Normal 12 4 5 2" xfId="1852"/>
    <cellStyle name="Normal 12 4 5 2 2" xfId="3785"/>
    <cellStyle name="Normal 12 4 5 2 2 2" xfId="11595"/>
    <cellStyle name="Normal 12 4 5 2 3" xfId="5805"/>
    <cellStyle name="Normal 12 4 5 2 3 2" xfId="13525"/>
    <cellStyle name="Normal 12 4 5 2 4" xfId="7735"/>
    <cellStyle name="Normal 12 4 5 2 4 2" xfId="15455"/>
    <cellStyle name="Normal 12 4 5 2 5" xfId="9665"/>
    <cellStyle name="Normal 12 4 5 3" xfId="2821"/>
    <cellStyle name="Normal 12 4 5 3 2" xfId="10631"/>
    <cellStyle name="Normal 12 4 5 4" xfId="4841"/>
    <cellStyle name="Normal 12 4 5 4 2" xfId="12561"/>
    <cellStyle name="Normal 12 4 5 5" xfId="6771"/>
    <cellStyle name="Normal 12 4 5 5 2" xfId="14491"/>
    <cellStyle name="Normal 12 4 5 6" xfId="8701"/>
    <cellStyle name="Normal 12 4 6" xfId="1370"/>
    <cellStyle name="Normal 12 4 6 2" xfId="3303"/>
    <cellStyle name="Normal 12 4 6 2 2" xfId="11113"/>
    <cellStyle name="Normal 12 4 6 3" xfId="5323"/>
    <cellStyle name="Normal 12 4 6 3 2" xfId="13043"/>
    <cellStyle name="Normal 12 4 6 4" xfId="7253"/>
    <cellStyle name="Normal 12 4 6 4 2" xfId="14973"/>
    <cellStyle name="Normal 12 4 6 5" xfId="9183"/>
    <cellStyle name="Normal 12 4 7" xfId="2339"/>
    <cellStyle name="Normal 12 4 7 2" xfId="10149"/>
    <cellStyle name="Normal 12 4 8" xfId="4359"/>
    <cellStyle name="Normal 12 4 8 2" xfId="12079"/>
    <cellStyle name="Normal 12 4 9" xfId="6289"/>
    <cellStyle name="Normal 12 4 9 2" xfId="14009"/>
    <cellStyle name="Normal 12 5" xfId="356"/>
    <cellStyle name="Normal 12 5 2" xfId="516"/>
    <cellStyle name="Normal 12 5 2 2" xfId="1064"/>
    <cellStyle name="Normal 12 5 2 2 2" xfId="2052"/>
    <cellStyle name="Normal 12 5 2 2 2 2" xfId="3985"/>
    <cellStyle name="Normal 12 5 2 2 2 2 2" xfId="11795"/>
    <cellStyle name="Normal 12 5 2 2 2 3" xfId="6005"/>
    <cellStyle name="Normal 12 5 2 2 2 3 2" xfId="13725"/>
    <cellStyle name="Normal 12 5 2 2 2 4" xfId="7935"/>
    <cellStyle name="Normal 12 5 2 2 2 4 2" xfId="15655"/>
    <cellStyle name="Normal 12 5 2 2 2 5" xfId="9865"/>
    <cellStyle name="Normal 12 5 2 2 3" xfId="3021"/>
    <cellStyle name="Normal 12 5 2 2 3 2" xfId="10831"/>
    <cellStyle name="Normal 12 5 2 2 4" xfId="5041"/>
    <cellStyle name="Normal 12 5 2 2 4 2" xfId="12761"/>
    <cellStyle name="Normal 12 5 2 2 5" xfId="6971"/>
    <cellStyle name="Normal 12 5 2 2 5 2" xfId="14691"/>
    <cellStyle name="Normal 12 5 2 2 6" xfId="8901"/>
    <cellStyle name="Normal 12 5 2 3" xfId="1570"/>
    <cellStyle name="Normal 12 5 2 3 2" xfId="3503"/>
    <cellStyle name="Normal 12 5 2 3 2 2" xfId="11313"/>
    <cellStyle name="Normal 12 5 2 3 3" xfId="5523"/>
    <cellStyle name="Normal 12 5 2 3 3 2" xfId="13243"/>
    <cellStyle name="Normal 12 5 2 3 4" xfId="7453"/>
    <cellStyle name="Normal 12 5 2 3 4 2" xfId="15173"/>
    <cellStyle name="Normal 12 5 2 3 5" xfId="9383"/>
    <cellStyle name="Normal 12 5 2 4" xfId="2539"/>
    <cellStyle name="Normal 12 5 2 4 2" xfId="10349"/>
    <cellStyle name="Normal 12 5 2 5" xfId="4559"/>
    <cellStyle name="Normal 12 5 2 5 2" xfId="12279"/>
    <cellStyle name="Normal 12 5 2 6" xfId="6489"/>
    <cellStyle name="Normal 12 5 2 6 2" xfId="14209"/>
    <cellStyle name="Normal 12 5 2 7" xfId="8419"/>
    <cellStyle name="Normal 12 5 3" xfId="678"/>
    <cellStyle name="Normal 12 5 3 2" xfId="1225"/>
    <cellStyle name="Normal 12 5 3 2 2" xfId="2212"/>
    <cellStyle name="Normal 12 5 3 2 2 2" xfId="4145"/>
    <cellStyle name="Normal 12 5 3 2 2 2 2" xfId="11955"/>
    <cellStyle name="Normal 12 5 3 2 2 3" xfId="6165"/>
    <cellStyle name="Normal 12 5 3 2 2 3 2" xfId="13885"/>
    <cellStyle name="Normal 12 5 3 2 2 4" xfId="8095"/>
    <cellStyle name="Normal 12 5 3 2 2 4 2" xfId="15815"/>
    <cellStyle name="Normal 12 5 3 2 2 5" xfId="10025"/>
    <cellStyle name="Normal 12 5 3 2 3" xfId="3182"/>
    <cellStyle name="Normal 12 5 3 2 3 2" xfId="10992"/>
    <cellStyle name="Normal 12 5 3 2 4" xfId="5202"/>
    <cellStyle name="Normal 12 5 3 2 4 2" xfId="12922"/>
    <cellStyle name="Normal 12 5 3 2 5" xfId="7132"/>
    <cellStyle name="Normal 12 5 3 2 5 2" xfId="14852"/>
    <cellStyle name="Normal 12 5 3 2 6" xfId="9062"/>
    <cellStyle name="Normal 12 5 3 3" xfId="1731"/>
    <cellStyle name="Normal 12 5 3 3 2" xfId="3664"/>
    <cellStyle name="Normal 12 5 3 3 2 2" xfId="11474"/>
    <cellStyle name="Normal 12 5 3 3 3" xfId="5684"/>
    <cellStyle name="Normal 12 5 3 3 3 2" xfId="13404"/>
    <cellStyle name="Normal 12 5 3 3 4" xfId="7614"/>
    <cellStyle name="Normal 12 5 3 3 4 2" xfId="15334"/>
    <cellStyle name="Normal 12 5 3 3 5" xfId="9544"/>
    <cellStyle name="Normal 12 5 3 4" xfId="2700"/>
    <cellStyle name="Normal 12 5 3 4 2" xfId="10510"/>
    <cellStyle name="Normal 12 5 3 5" xfId="4720"/>
    <cellStyle name="Normal 12 5 3 5 2" xfId="12440"/>
    <cellStyle name="Normal 12 5 3 6" xfId="6650"/>
    <cellStyle name="Normal 12 5 3 6 2" xfId="14370"/>
    <cellStyle name="Normal 12 5 3 7" xfId="8580"/>
    <cellStyle name="Normal 12 5 4" xfId="904"/>
    <cellStyle name="Normal 12 5 4 2" xfId="1892"/>
    <cellStyle name="Normal 12 5 4 2 2" xfId="3825"/>
    <cellStyle name="Normal 12 5 4 2 2 2" xfId="11635"/>
    <cellStyle name="Normal 12 5 4 2 3" xfId="5845"/>
    <cellStyle name="Normal 12 5 4 2 3 2" xfId="13565"/>
    <cellStyle name="Normal 12 5 4 2 4" xfId="7775"/>
    <cellStyle name="Normal 12 5 4 2 4 2" xfId="15495"/>
    <cellStyle name="Normal 12 5 4 2 5" xfId="9705"/>
    <cellStyle name="Normal 12 5 4 3" xfId="2861"/>
    <cellStyle name="Normal 12 5 4 3 2" xfId="10671"/>
    <cellStyle name="Normal 12 5 4 4" xfId="4881"/>
    <cellStyle name="Normal 12 5 4 4 2" xfId="12601"/>
    <cellStyle name="Normal 12 5 4 5" xfId="6811"/>
    <cellStyle name="Normal 12 5 4 5 2" xfId="14531"/>
    <cellStyle name="Normal 12 5 4 6" xfId="8741"/>
    <cellStyle name="Normal 12 5 5" xfId="1410"/>
    <cellStyle name="Normal 12 5 5 2" xfId="3343"/>
    <cellStyle name="Normal 12 5 5 2 2" xfId="11153"/>
    <cellStyle name="Normal 12 5 5 3" xfId="5363"/>
    <cellStyle name="Normal 12 5 5 3 2" xfId="13083"/>
    <cellStyle name="Normal 12 5 5 4" xfId="7293"/>
    <cellStyle name="Normal 12 5 5 4 2" xfId="15013"/>
    <cellStyle name="Normal 12 5 5 5" xfId="9223"/>
    <cellStyle name="Normal 12 5 6" xfId="2379"/>
    <cellStyle name="Normal 12 5 6 2" xfId="10189"/>
    <cellStyle name="Normal 12 5 7" xfId="4399"/>
    <cellStyle name="Normal 12 5 7 2" xfId="12119"/>
    <cellStyle name="Normal 12 5 8" xfId="6329"/>
    <cellStyle name="Normal 12 5 8 2" xfId="14049"/>
    <cellStyle name="Normal 12 5 9" xfId="8259"/>
    <cellStyle name="Normal 12 6" xfId="436"/>
    <cellStyle name="Normal 12 6 2" xfId="984"/>
    <cellStyle name="Normal 12 6 2 2" xfId="1972"/>
    <cellStyle name="Normal 12 6 2 2 2" xfId="3905"/>
    <cellStyle name="Normal 12 6 2 2 2 2" xfId="11715"/>
    <cellStyle name="Normal 12 6 2 2 3" xfId="5925"/>
    <cellStyle name="Normal 12 6 2 2 3 2" xfId="13645"/>
    <cellStyle name="Normal 12 6 2 2 4" xfId="7855"/>
    <cellStyle name="Normal 12 6 2 2 4 2" xfId="15575"/>
    <cellStyle name="Normal 12 6 2 2 5" xfId="9785"/>
    <cellStyle name="Normal 12 6 2 3" xfId="2941"/>
    <cellStyle name="Normal 12 6 2 3 2" xfId="10751"/>
    <cellStyle name="Normal 12 6 2 4" xfId="4961"/>
    <cellStyle name="Normal 12 6 2 4 2" xfId="12681"/>
    <cellStyle name="Normal 12 6 2 5" xfId="6891"/>
    <cellStyle name="Normal 12 6 2 5 2" xfId="14611"/>
    <cellStyle name="Normal 12 6 2 6" xfId="8821"/>
    <cellStyle name="Normal 12 6 3" xfId="1490"/>
    <cellStyle name="Normal 12 6 3 2" xfId="3423"/>
    <cellStyle name="Normal 12 6 3 2 2" xfId="11233"/>
    <cellStyle name="Normal 12 6 3 3" xfId="5443"/>
    <cellStyle name="Normal 12 6 3 3 2" xfId="13163"/>
    <cellStyle name="Normal 12 6 3 4" xfId="7373"/>
    <cellStyle name="Normal 12 6 3 4 2" xfId="15093"/>
    <cellStyle name="Normal 12 6 3 5" xfId="9303"/>
    <cellStyle name="Normal 12 6 4" xfId="2459"/>
    <cellStyle name="Normal 12 6 4 2" xfId="10269"/>
    <cellStyle name="Normal 12 6 5" xfId="4479"/>
    <cellStyle name="Normal 12 6 5 2" xfId="12199"/>
    <cellStyle name="Normal 12 6 6" xfId="6409"/>
    <cellStyle name="Normal 12 6 6 2" xfId="14129"/>
    <cellStyle name="Normal 12 6 7" xfId="8339"/>
    <cellStyle name="Normal 12 7" xfId="598"/>
    <cellStyle name="Normal 12 7 2" xfId="1145"/>
    <cellStyle name="Normal 12 7 2 2" xfId="2132"/>
    <cellStyle name="Normal 12 7 2 2 2" xfId="4065"/>
    <cellStyle name="Normal 12 7 2 2 2 2" xfId="11875"/>
    <cellStyle name="Normal 12 7 2 2 3" xfId="6085"/>
    <cellStyle name="Normal 12 7 2 2 3 2" xfId="13805"/>
    <cellStyle name="Normal 12 7 2 2 4" xfId="8015"/>
    <cellStyle name="Normal 12 7 2 2 4 2" xfId="15735"/>
    <cellStyle name="Normal 12 7 2 2 5" xfId="9945"/>
    <cellStyle name="Normal 12 7 2 3" xfId="3102"/>
    <cellStyle name="Normal 12 7 2 3 2" xfId="10912"/>
    <cellStyle name="Normal 12 7 2 4" xfId="5122"/>
    <cellStyle name="Normal 12 7 2 4 2" xfId="12842"/>
    <cellStyle name="Normal 12 7 2 5" xfId="7052"/>
    <cellStyle name="Normal 12 7 2 5 2" xfId="14772"/>
    <cellStyle name="Normal 12 7 2 6" xfId="8982"/>
    <cellStyle name="Normal 12 7 3" xfId="1651"/>
    <cellStyle name="Normal 12 7 3 2" xfId="3584"/>
    <cellStyle name="Normal 12 7 3 2 2" xfId="11394"/>
    <cellStyle name="Normal 12 7 3 3" xfId="5604"/>
    <cellStyle name="Normal 12 7 3 3 2" xfId="13324"/>
    <cellStyle name="Normal 12 7 3 4" xfId="7534"/>
    <cellStyle name="Normal 12 7 3 4 2" xfId="15254"/>
    <cellStyle name="Normal 12 7 3 5" xfId="9464"/>
    <cellStyle name="Normal 12 7 4" xfId="2620"/>
    <cellStyle name="Normal 12 7 4 2" xfId="10430"/>
    <cellStyle name="Normal 12 7 5" xfId="4640"/>
    <cellStyle name="Normal 12 7 5 2" xfId="12360"/>
    <cellStyle name="Normal 12 7 6" xfId="6570"/>
    <cellStyle name="Normal 12 7 6 2" xfId="14290"/>
    <cellStyle name="Normal 12 7 7" xfId="8500"/>
    <cellStyle name="Normal 12 8" xfId="810"/>
    <cellStyle name="Normal 12 8 2" xfId="1812"/>
    <cellStyle name="Normal 12 8 2 2" xfId="3745"/>
    <cellStyle name="Normal 12 8 2 2 2" xfId="11555"/>
    <cellStyle name="Normal 12 8 2 3" xfId="5765"/>
    <cellStyle name="Normal 12 8 2 3 2" xfId="13485"/>
    <cellStyle name="Normal 12 8 2 4" xfId="7695"/>
    <cellStyle name="Normal 12 8 2 4 2" xfId="15415"/>
    <cellStyle name="Normal 12 8 2 5" xfId="9625"/>
    <cellStyle name="Normal 12 8 3" xfId="2781"/>
    <cellStyle name="Normal 12 8 3 2" xfId="10591"/>
    <cellStyle name="Normal 12 8 4" xfId="4801"/>
    <cellStyle name="Normal 12 8 4 2" xfId="12521"/>
    <cellStyle name="Normal 12 8 5" xfId="6731"/>
    <cellStyle name="Normal 12 8 5 2" xfId="14451"/>
    <cellStyle name="Normal 12 8 6" xfId="8661"/>
    <cellStyle name="Normal 12 9" xfId="1330"/>
    <cellStyle name="Normal 12 9 2" xfId="3263"/>
    <cellStyle name="Normal 12 9 2 2" xfId="11073"/>
    <cellStyle name="Normal 12 9 3" xfId="5283"/>
    <cellStyle name="Normal 12 9 3 2" xfId="13003"/>
    <cellStyle name="Normal 12 9 4" xfId="7213"/>
    <cellStyle name="Normal 12 9 4 2" xfId="14933"/>
    <cellStyle name="Normal 12 9 5" xfId="9143"/>
    <cellStyle name="Normal 13" xfId="177"/>
    <cellStyle name="Normal 13 10" xfId="4320"/>
    <cellStyle name="Normal 13 10 2" xfId="12040"/>
    <cellStyle name="Normal 13 11" xfId="6250"/>
    <cellStyle name="Normal 13 11 2" xfId="13970"/>
    <cellStyle name="Normal 13 12" xfId="8180"/>
    <cellStyle name="Normal 13 13" xfId="34729"/>
    <cellStyle name="Normal 13 2" xfId="252"/>
    <cellStyle name="Normal 13 2 10" xfId="6270"/>
    <cellStyle name="Normal 13 2 10 2" xfId="13990"/>
    <cellStyle name="Normal 13 2 11" xfId="8200"/>
    <cellStyle name="Normal 13 2 2" xfId="337"/>
    <cellStyle name="Normal 13 2 2 10" xfId="8240"/>
    <cellStyle name="Normal 13 2 2 2" xfId="417"/>
    <cellStyle name="Normal 13 2 2 2 2" xfId="577"/>
    <cellStyle name="Normal 13 2 2 2 2 2" xfId="1125"/>
    <cellStyle name="Normal 13 2 2 2 2 2 2" xfId="2113"/>
    <cellStyle name="Normal 13 2 2 2 2 2 2 2" xfId="4046"/>
    <cellStyle name="Normal 13 2 2 2 2 2 2 2 2" xfId="11856"/>
    <cellStyle name="Normal 13 2 2 2 2 2 2 3" xfId="6066"/>
    <cellStyle name="Normal 13 2 2 2 2 2 2 3 2" xfId="13786"/>
    <cellStyle name="Normal 13 2 2 2 2 2 2 4" xfId="7996"/>
    <cellStyle name="Normal 13 2 2 2 2 2 2 4 2" xfId="15716"/>
    <cellStyle name="Normal 13 2 2 2 2 2 2 5" xfId="9926"/>
    <cellStyle name="Normal 13 2 2 2 2 2 3" xfId="3082"/>
    <cellStyle name="Normal 13 2 2 2 2 2 3 2" xfId="10892"/>
    <cellStyle name="Normal 13 2 2 2 2 2 4" xfId="5102"/>
    <cellStyle name="Normal 13 2 2 2 2 2 4 2" xfId="12822"/>
    <cellStyle name="Normal 13 2 2 2 2 2 5" xfId="7032"/>
    <cellStyle name="Normal 13 2 2 2 2 2 5 2" xfId="14752"/>
    <cellStyle name="Normal 13 2 2 2 2 2 6" xfId="8962"/>
    <cellStyle name="Normal 13 2 2 2 2 3" xfId="1631"/>
    <cellStyle name="Normal 13 2 2 2 2 3 2" xfId="3564"/>
    <cellStyle name="Normal 13 2 2 2 2 3 2 2" xfId="11374"/>
    <cellStyle name="Normal 13 2 2 2 2 3 3" xfId="5584"/>
    <cellStyle name="Normal 13 2 2 2 2 3 3 2" xfId="13304"/>
    <cellStyle name="Normal 13 2 2 2 2 3 4" xfId="7514"/>
    <cellStyle name="Normal 13 2 2 2 2 3 4 2" xfId="15234"/>
    <cellStyle name="Normal 13 2 2 2 2 3 5" xfId="9444"/>
    <cellStyle name="Normal 13 2 2 2 2 4" xfId="2600"/>
    <cellStyle name="Normal 13 2 2 2 2 4 2" xfId="10410"/>
    <cellStyle name="Normal 13 2 2 2 2 5" xfId="4620"/>
    <cellStyle name="Normal 13 2 2 2 2 5 2" xfId="12340"/>
    <cellStyle name="Normal 13 2 2 2 2 6" xfId="6550"/>
    <cellStyle name="Normal 13 2 2 2 2 6 2" xfId="14270"/>
    <cellStyle name="Normal 13 2 2 2 2 7" xfId="8480"/>
    <cellStyle name="Normal 13 2 2 2 3" xfId="739"/>
    <cellStyle name="Normal 13 2 2 2 3 2" xfId="1286"/>
    <cellStyle name="Normal 13 2 2 2 3 2 2" xfId="2273"/>
    <cellStyle name="Normal 13 2 2 2 3 2 2 2" xfId="4206"/>
    <cellStyle name="Normal 13 2 2 2 3 2 2 2 2" xfId="12016"/>
    <cellStyle name="Normal 13 2 2 2 3 2 2 3" xfId="6226"/>
    <cellStyle name="Normal 13 2 2 2 3 2 2 3 2" xfId="13946"/>
    <cellStyle name="Normal 13 2 2 2 3 2 2 4" xfId="8156"/>
    <cellStyle name="Normal 13 2 2 2 3 2 2 4 2" xfId="15876"/>
    <cellStyle name="Normal 13 2 2 2 3 2 2 5" xfId="10086"/>
    <cellStyle name="Normal 13 2 2 2 3 2 3" xfId="3243"/>
    <cellStyle name="Normal 13 2 2 2 3 2 3 2" xfId="11053"/>
    <cellStyle name="Normal 13 2 2 2 3 2 4" xfId="5263"/>
    <cellStyle name="Normal 13 2 2 2 3 2 4 2" xfId="12983"/>
    <cellStyle name="Normal 13 2 2 2 3 2 5" xfId="7193"/>
    <cellStyle name="Normal 13 2 2 2 3 2 5 2" xfId="14913"/>
    <cellStyle name="Normal 13 2 2 2 3 2 6" xfId="9123"/>
    <cellStyle name="Normal 13 2 2 2 3 3" xfId="1792"/>
    <cellStyle name="Normal 13 2 2 2 3 3 2" xfId="3725"/>
    <cellStyle name="Normal 13 2 2 2 3 3 2 2" xfId="11535"/>
    <cellStyle name="Normal 13 2 2 2 3 3 3" xfId="5745"/>
    <cellStyle name="Normal 13 2 2 2 3 3 3 2" xfId="13465"/>
    <cellStyle name="Normal 13 2 2 2 3 3 4" xfId="7675"/>
    <cellStyle name="Normal 13 2 2 2 3 3 4 2" xfId="15395"/>
    <cellStyle name="Normal 13 2 2 2 3 3 5" xfId="9605"/>
    <cellStyle name="Normal 13 2 2 2 3 4" xfId="2761"/>
    <cellStyle name="Normal 13 2 2 2 3 4 2" xfId="10571"/>
    <cellStyle name="Normal 13 2 2 2 3 5" xfId="4781"/>
    <cellStyle name="Normal 13 2 2 2 3 5 2" xfId="12501"/>
    <cellStyle name="Normal 13 2 2 2 3 6" xfId="6711"/>
    <cellStyle name="Normal 13 2 2 2 3 6 2" xfId="14431"/>
    <cellStyle name="Normal 13 2 2 2 3 7" xfId="8641"/>
    <cellStyle name="Normal 13 2 2 2 4" xfId="965"/>
    <cellStyle name="Normal 13 2 2 2 4 2" xfId="1953"/>
    <cellStyle name="Normal 13 2 2 2 4 2 2" xfId="3886"/>
    <cellStyle name="Normal 13 2 2 2 4 2 2 2" xfId="11696"/>
    <cellStyle name="Normal 13 2 2 2 4 2 3" xfId="5906"/>
    <cellStyle name="Normal 13 2 2 2 4 2 3 2" xfId="13626"/>
    <cellStyle name="Normal 13 2 2 2 4 2 4" xfId="7836"/>
    <cellStyle name="Normal 13 2 2 2 4 2 4 2" xfId="15556"/>
    <cellStyle name="Normal 13 2 2 2 4 2 5" xfId="9766"/>
    <cellStyle name="Normal 13 2 2 2 4 3" xfId="2922"/>
    <cellStyle name="Normal 13 2 2 2 4 3 2" xfId="10732"/>
    <cellStyle name="Normal 13 2 2 2 4 4" xfId="4942"/>
    <cellStyle name="Normal 13 2 2 2 4 4 2" xfId="12662"/>
    <cellStyle name="Normal 13 2 2 2 4 5" xfId="6872"/>
    <cellStyle name="Normal 13 2 2 2 4 5 2" xfId="14592"/>
    <cellStyle name="Normal 13 2 2 2 4 6" xfId="8802"/>
    <cellStyle name="Normal 13 2 2 2 5" xfId="1471"/>
    <cellStyle name="Normal 13 2 2 2 5 2" xfId="3404"/>
    <cellStyle name="Normal 13 2 2 2 5 2 2" xfId="11214"/>
    <cellStyle name="Normal 13 2 2 2 5 3" xfId="5424"/>
    <cellStyle name="Normal 13 2 2 2 5 3 2" xfId="13144"/>
    <cellStyle name="Normal 13 2 2 2 5 4" xfId="7354"/>
    <cellStyle name="Normal 13 2 2 2 5 4 2" xfId="15074"/>
    <cellStyle name="Normal 13 2 2 2 5 5" xfId="9284"/>
    <cellStyle name="Normal 13 2 2 2 6" xfId="2440"/>
    <cellStyle name="Normal 13 2 2 2 6 2" xfId="10250"/>
    <cellStyle name="Normal 13 2 2 2 7" xfId="4460"/>
    <cellStyle name="Normal 13 2 2 2 7 2" xfId="12180"/>
    <cellStyle name="Normal 13 2 2 2 8" xfId="6390"/>
    <cellStyle name="Normal 13 2 2 2 8 2" xfId="14110"/>
    <cellStyle name="Normal 13 2 2 2 9" xfId="8320"/>
    <cellStyle name="Normal 13 2 2 3" xfId="497"/>
    <cellStyle name="Normal 13 2 2 3 2" xfId="1045"/>
    <cellStyle name="Normal 13 2 2 3 2 2" xfId="2033"/>
    <cellStyle name="Normal 13 2 2 3 2 2 2" xfId="3966"/>
    <cellStyle name="Normal 13 2 2 3 2 2 2 2" xfId="11776"/>
    <cellStyle name="Normal 13 2 2 3 2 2 3" xfId="5986"/>
    <cellStyle name="Normal 13 2 2 3 2 2 3 2" xfId="13706"/>
    <cellStyle name="Normal 13 2 2 3 2 2 4" xfId="7916"/>
    <cellStyle name="Normal 13 2 2 3 2 2 4 2" xfId="15636"/>
    <cellStyle name="Normal 13 2 2 3 2 2 5" xfId="9846"/>
    <cellStyle name="Normal 13 2 2 3 2 3" xfId="3002"/>
    <cellStyle name="Normal 13 2 2 3 2 3 2" xfId="10812"/>
    <cellStyle name="Normal 13 2 2 3 2 4" xfId="5022"/>
    <cellStyle name="Normal 13 2 2 3 2 4 2" xfId="12742"/>
    <cellStyle name="Normal 13 2 2 3 2 5" xfId="6952"/>
    <cellStyle name="Normal 13 2 2 3 2 5 2" xfId="14672"/>
    <cellStyle name="Normal 13 2 2 3 2 6" xfId="8882"/>
    <cellStyle name="Normal 13 2 2 3 3" xfId="1551"/>
    <cellStyle name="Normal 13 2 2 3 3 2" xfId="3484"/>
    <cellStyle name="Normal 13 2 2 3 3 2 2" xfId="11294"/>
    <cellStyle name="Normal 13 2 2 3 3 3" xfId="5504"/>
    <cellStyle name="Normal 13 2 2 3 3 3 2" xfId="13224"/>
    <cellStyle name="Normal 13 2 2 3 3 4" xfId="7434"/>
    <cellStyle name="Normal 13 2 2 3 3 4 2" xfId="15154"/>
    <cellStyle name="Normal 13 2 2 3 3 5" xfId="9364"/>
    <cellStyle name="Normal 13 2 2 3 4" xfId="2520"/>
    <cellStyle name="Normal 13 2 2 3 4 2" xfId="10330"/>
    <cellStyle name="Normal 13 2 2 3 5" xfId="4540"/>
    <cellStyle name="Normal 13 2 2 3 5 2" xfId="12260"/>
    <cellStyle name="Normal 13 2 2 3 6" xfId="6470"/>
    <cellStyle name="Normal 13 2 2 3 6 2" xfId="14190"/>
    <cellStyle name="Normal 13 2 2 3 7" xfId="8400"/>
    <cellStyle name="Normal 13 2 2 4" xfId="659"/>
    <cellStyle name="Normal 13 2 2 4 2" xfId="1206"/>
    <cellStyle name="Normal 13 2 2 4 2 2" xfId="2193"/>
    <cellStyle name="Normal 13 2 2 4 2 2 2" xfId="4126"/>
    <cellStyle name="Normal 13 2 2 4 2 2 2 2" xfId="11936"/>
    <cellStyle name="Normal 13 2 2 4 2 2 3" xfId="6146"/>
    <cellStyle name="Normal 13 2 2 4 2 2 3 2" xfId="13866"/>
    <cellStyle name="Normal 13 2 2 4 2 2 4" xfId="8076"/>
    <cellStyle name="Normal 13 2 2 4 2 2 4 2" xfId="15796"/>
    <cellStyle name="Normal 13 2 2 4 2 2 5" xfId="10006"/>
    <cellStyle name="Normal 13 2 2 4 2 3" xfId="3163"/>
    <cellStyle name="Normal 13 2 2 4 2 3 2" xfId="10973"/>
    <cellStyle name="Normal 13 2 2 4 2 4" xfId="5183"/>
    <cellStyle name="Normal 13 2 2 4 2 4 2" xfId="12903"/>
    <cellStyle name="Normal 13 2 2 4 2 5" xfId="7113"/>
    <cellStyle name="Normal 13 2 2 4 2 5 2" xfId="14833"/>
    <cellStyle name="Normal 13 2 2 4 2 6" xfId="9043"/>
    <cellStyle name="Normal 13 2 2 4 3" xfId="1712"/>
    <cellStyle name="Normal 13 2 2 4 3 2" xfId="3645"/>
    <cellStyle name="Normal 13 2 2 4 3 2 2" xfId="11455"/>
    <cellStyle name="Normal 13 2 2 4 3 3" xfId="5665"/>
    <cellStyle name="Normal 13 2 2 4 3 3 2" xfId="13385"/>
    <cellStyle name="Normal 13 2 2 4 3 4" xfId="7595"/>
    <cellStyle name="Normal 13 2 2 4 3 4 2" xfId="15315"/>
    <cellStyle name="Normal 13 2 2 4 3 5" xfId="9525"/>
    <cellStyle name="Normal 13 2 2 4 4" xfId="2681"/>
    <cellStyle name="Normal 13 2 2 4 4 2" xfId="10491"/>
    <cellStyle name="Normal 13 2 2 4 5" xfId="4701"/>
    <cellStyle name="Normal 13 2 2 4 5 2" xfId="12421"/>
    <cellStyle name="Normal 13 2 2 4 6" xfId="6631"/>
    <cellStyle name="Normal 13 2 2 4 6 2" xfId="14351"/>
    <cellStyle name="Normal 13 2 2 4 7" xfId="8561"/>
    <cellStyle name="Normal 13 2 2 5" xfId="885"/>
    <cellStyle name="Normal 13 2 2 5 2" xfId="1873"/>
    <cellStyle name="Normal 13 2 2 5 2 2" xfId="3806"/>
    <cellStyle name="Normal 13 2 2 5 2 2 2" xfId="11616"/>
    <cellStyle name="Normal 13 2 2 5 2 3" xfId="5826"/>
    <cellStyle name="Normal 13 2 2 5 2 3 2" xfId="13546"/>
    <cellStyle name="Normal 13 2 2 5 2 4" xfId="7756"/>
    <cellStyle name="Normal 13 2 2 5 2 4 2" xfId="15476"/>
    <cellStyle name="Normal 13 2 2 5 2 5" xfId="9686"/>
    <cellStyle name="Normal 13 2 2 5 3" xfId="2842"/>
    <cellStyle name="Normal 13 2 2 5 3 2" xfId="10652"/>
    <cellStyle name="Normal 13 2 2 5 4" xfId="4862"/>
    <cellStyle name="Normal 13 2 2 5 4 2" xfId="12582"/>
    <cellStyle name="Normal 13 2 2 5 5" xfId="6792"/>
    <cellStyle name="Normal 13 2 2 5 5 2" xfId="14512"/>
    <cellStyle name="Normal 13 2 2 5 6" xfId="8722"/>
    <cellStyle name="Normal 13 2 2 6" xfId="1391"/>
    <cellStyle name="Normal 13 2 2 6 2" xfId="3324"/>
    <cellStyle name="Normal 13 2 2 6 2 2" xfId="11134"/>
    <cellStyle name="Normal 13 2 2 6 3" xfId="5344"/>
    <cellStyle name="Normal 13 2 2 6 3 2" xfId="13064"/>
    <cellStyle name="Normal 13 2 2 6 4" xfId="7274"/>
    <cellStyle name="Normal 13 2 2 6 4 2" xfId="14994"/>
    <cellStyle name="Normal 13 2 2 6 5" xfId="9204"/>
    <cellStyle name="Normal 13 2 2 7" xfId="2360"/>
    <cellStyle name="Normal 13 2 2 7 2" xfId="10170"/>
    <cellStyle name="Normal 13 2 2 8" xfId="4380"/>
    <cellStyle name="Normal 13 2 2 8 2" xfId="12100"/>
    <cellStyle name="Normal 13 2 2 9" xfId="6310"/>
    <cellStyle name="Normal 13 2 2 9 2" xfId="14030"/>
    <cellStyle name="Normal 13 2 3" xfId="377"/>
    <cellStyle name="Normal 13 2 3 2" xfId="537"/>
    <cellStyle name="Normal 13 2 3 2 2" xfId="1085"/>
    <cellStyle name="Normal 13 2 3 2 2 2" xfId="2073"/>
    <cellStyle name="Normal 13 2 3 2 2 2 2" xfId="4006"/>
    <cellStyle name="Normal 13 2 3 2 2 2 2 2" xfId="11816"/>
    <cellStyle name="Normal 13 2 3 2 2 2 3" xfId="6026"/>
    <cellStyle name="Normal 13 2 3 2 2 2 3 2" xfId="13746"/>
    <cellStyle name="Normal 13 2 3 2 2 2 4" xfId="7956"/>
    <cellStyle name="Normal 13 2 3 2 2 2 4 2" xfId="15676"/>
    <cellStyle name="Normal 13 2 3 2 2 2 5" xfId="9886"/>
    <cellStyle name="Normal 13 2 3 2 2 3" xfId="3042"/>
    <cellStyle name="Normal 13 2 3 2 2 3 2" xfId="10852"/>
    <cellStyle name="Normal 13 2 3 2 2 4" xfId="5062"/>
    <cellStyle name="Normal 13 2 3 2 2 4 2" xfId="12782"/>
    <cellStyle name="Normal 13 2 3 2 2 5" xfId="6992"/>
    <cellStyle name="Normal 13 2 3 2 2 5 2" xfId="14712"/>
    <cellStyle name="Normal 13 2 3 2 2 6" xfId="8922"/>
    <cellStyle name="Normal 13 2 3 2 3" xfId="1591"/>
    <cellStyle name="Normal 13 2 3 2 3 2" xfId="3524"/>
    <cellStyle name="Normal 13 2 3 2 3 2 2" xfId="11334"/>
    <cellStyle name="Normal 13 2 3 2 3 3" xfId="5544"/>
    <cellStyle name="Normal 13 2 3 2 3 3 2" xfId="13264"/>
    <cellStyle name="Normal 13 2 3 2 3 4" xfId="7474"/>
    <cellStyle name="Normal 13 2 3 2 3 4 2" xfId="15194"/>
    <cellStyle name="Normal 13 2 3 2 3 5" xfId="9404"/>
    <cellStyle name="Normal 13 2 3 2 4" xfId="2560"/>
    <cellStyle name="Normal 13 2 3 2 4 2" xfId="10370"/>
    <cellStyle name="Normal 13 2 3 2 5" xfId="4580"/>
    <cellStyle name="Normal 13 2 3 2 5 2" xfId="12300"/>
    <cellStyle name="Normal 13 2 3 2 6" xfId="6510"/>
    <cellStyle name="Normal 13 2 3 2 6 2" xfId="14230"/>
    <cellStyle name="Normal 13 2 3 2 7" xfId="8440"/>
    <cellStyle name="Normal 13 2 3 3" xfId="699"/>
    <cellStyle name="Normal 13 2 3 3 2" xfId="1246"/>
    <cellStyle name="Normal 13 2 3 3 2 2" xfId="2233"/>
    <cellStyle name="Normal 13 2 3 3 2 2 2" xfId="4166"/>
    <cellStyle name="Normal 13 2 3 3 2 2 2 2" xfId="11976"/>
    <cellStyle name="Normal 13 2 3 3 2 2 3" xfId="6186"/>
    <cellStyle name="Normal 13 2 3 3 2 2 3 2" xfId="13906"/>
    <cellStyle name="Normal 13 2 3 3 2 2 4" xfId="8116"/>
    <cellStyle name="Normal 13 2 3 3 2 2 4 2" xfId="15836"/>
    <cellStyle name="Normal 13 2 3 3 2 2 5" xfId="10046"/>
    <cellStyle name="Normal 13 2 3 3 2 3" xfId="3203"/>
    <cellStyle name="Normal 13 2 3 3 2 3 2" xfId="11013"/>
    <cellStyle name="Normal 13 2 3 3 2 4" xfId="5223"/>
    <cellStyle name="Normal 13 2 3 3 2 4 2" xfId="12943"/>
    <cellStyle name="Normal 13 2 3 3 2 5" xfId="7153"/>
    <cellStyle name="Normal 13 2 3 3 2 5 2" xfId="14873"/>
    <cellStyle name="Normal 13 2 3 3 2 6" xfId="9083"/>
    <cellStyle name="Normal 13 2 3 3 3" xfId="1752"/>
    <cellStyle name="Normal 13 2 3 3 3 2" xfId="3685"/>
    <cellStyle name="Normal 13 2 3 3 3 2 2" xfId="11495"/>
    <cellStyle name="Normal 13 2 3 3 3 3" xfId="5705"/>
    <cellStyle name="Normal 13 2 3 3 3 3 2" xfId="13425"/>
    <cellStyle name="Normal 13 2 3 3 3 4" xfId="7635"/>
    <cellStyle name="Normal 13 2 3 3 3 4 2" xfId="15355"/>
    <cellStyle name="Normal 13 2 3 3 3 5" xfId="9565"/>
    <cellStyle name="Normal 13 2 3 3 4" xfId="2721"/>
    <cellStyle name="Normal 13 2 3 3 4 2" xfId="10531"/>
    <cellStyle name="Normal 13 2 3 3 5" xfId="4741"/>
    <cellStyle name="Normal 13 2 3 3 5 2" xfId="12461"/>
    <cellStyle name="Normal 13 2 3 3 6" xfId="6671"/>
    <cellStyle name="Normal 13 2 3 3 6 2" xfId="14391"/>
    <cellStyle name="Normal 13 2 3 3 7" xfId="8601"/>
    <cellStyle name="Normal 13 2 3 4" xfId="925"/>
    <cellStyle name="Normal 13 2 3 4 2" xfId="1913"/>
    <cellStyle name="Normal 13 2 3 4 2 2" xfId="3846"/>
    <cellStyle name="Normal 13 2 3 4 2 2 2" xfId="11656"/>
    <cellStyle name="Normal 13 2 3 4 2 3" xfId="5866"/>
    <cellStyle name="Normal 13 2 3 4 2 3 2" xfId="13586"/>
    <cellStyle name="Normal 13 2 3 4 2 4" xfId="7796"/>
    <cellStyle name="Normal 13 2 3 4 2 4 2" xfId="15516"/>
    <cellStyle name="Normal 13 2 3 4 2 5" xfId="9726"/>
    <cellStyle name="Normal 13 2 3 4 3" xfId="2882"/>
    <cellStyle name="Normal 13 2 3 4 3 2" xfId="10692"/>
    <cellStyle name="Normal 13 2 3 4 4" xfId="4902"/>
    <cellStyle name="Normal 13 2 3 4 4 2" xfId="12622"/>
    <cellStyle name="Normal 13 2 3 4 5" xfId="6832"/>
    <cellStyle name="Normal 13 2 3 4 5 2" xfId="14552"/>
    <cellStyle name="Normal 13 2 3 4 6" xfId="8762"/>
    <cellStyle name="Normal 13 2 3 5" xfId="1431"/>
    <cellStyle name="Normal 13 2 3 5 2" xfId="3364"/>
    <cellStyle name="Normal 13 2 3 5 2 2" xfId="11174"/>
    <cellStyle name="Normal 13 2 3 5 3" xfId="5384"/>
    <cellStyle name="Normal 13 2 3 5 3 2" xfId="13104"/>
    <cellStyle name="Normal 13 2 3 5 4" xfId="7314"/>
    <cellStyle name="Normal 13 2 3 5 4 2" xfId="15034"/>
    <cellStyle name="Normal 13 2 3 5 5" xfId="9244"/>
    <cellStyle name="Normal 13 2 3 6" xfId="2400"/>
    <cellStyle name="Normal 13 2 3 6 2" xfId="10210"/>
    <cellStyle name="Normal 13 2 3 7" xfId="4420"/>
    <cellStyle name="Normal 13 2 3 7 2" xfId="12140"/>
    <cellStyle name="Normal 13 2 3 8" xfId="6350"/>
    <cellStyle name="Normal 13 2 3 8 2" xfId="14070"/>
    <cellStyle name="Normal 13 2 3 9" xfId="8280"/>
    <cellStyle name="Normal 13 2 4" xfId="457"/>
    <cellStyle name="Normal 13 2 4 2" xfId="1005"/>
    <cellStyle name="Normal 13 2 4 2 2" xfId="1993"/>
    <cellStyle name="Normal 13 2 4 2 2 2" xfId="3926"/>
    <cellStyle name="Normal 13 2 4 2 2 2 2" xfId="11736"/>
    <cellStyle name="Normal 13 2 4 2 2 3" xfId="5946"/>
    <cellStyle name="Normal 13 2 4 2 2 3 2" xfId="13666"/>
    <cellStyle name="Normal 13 2 4 2 2 4" xfId="7876"/>
    <cellStyle name="Normal 13 2 4 2 2 4 2" xfId="15596"/>
    <cellStyle name="Normal 13 2 4 2 2 5" xfId="9806"/>
    <cellStyle name="Normal 13 2 4 2 3" xfId="2962"/>
    <cellStyle name="Normal 13 2 4 2 3 2" xfId="10772"/>
    <cellStyle name="Normal 13 2 4 2 4" xfId="4982"/>
    <cellStyle name="Normal 13 2 4 2 4 2" xfId="12702"/>
    <cellStyle name="Normal 13 2 4 2 5" xfId="6912"/>
    <cellStyle name="Normal 13 2 4 2 5 2" xfId="14632"/>
    <cellStyle name="Normal 13 2 4 2 6" xfId="8842"/>
    <cellStyle name="Normal 13 2 4 3" xfId="1511"/>
    <cellStyle name="Normal 13 2 4 3 2" xfId="3444"/>
    <cellStyle name="Normal 13 2 4 3 2 2" xfId="11254"/>
    <cellStyle name="Normal 13 2 4 3 3" xfId="5464"/>
    <cellStyle name="Normal 13 2 4 3 3 2" xfId="13184"/>
    <cellStyle name="Normal 13 2 4 3 4" xfId="7394"/>
    <cellStyle name="Normal 13 2 4 3 4 2" xfId="15114"/>
    <cellStyle name="Normal 13 2 4 3 5" xfId="9324"/>
    <cellStyle name="Normal 13 2 4 4" xfId="2480"/>
    <cellStyle name="Normal 13 2 4 4 2" xfId="10290"/>
    <cellStyle name="Normal 13 2 4 5" xfId="4500"/>
    <cellStyle name="Normal 13 2 4 5 2" xfId="12220"/>
    <cellStyle name="Normal 13 2 4 6" xfId="6430"/>
    <cellStyle name="Normal 13 2 4 6 2" xfId="14150"/>
    <cellStyle name="Normal 13 2 4 7" xfId="8360"/>
    <cellStyle name="Normal 13 2 5" xfId="619"/>
    <cellStyle name="Normal 13 2 5 2" xfId="1166"/>
    <cellStyle name="Normal 13 2 5 2 2" xfId="2153"/>
    <cellStyle name="Normal 13 2 5 2 2 2" xfId="4086"/>
    <cellStyle name="Normal 13 2 5 2 2 2 2" xfId="11896"/>
    <cellStyle name="Normal 13 2 5 2 2 3" xfId="6106"/>
    <cellStyle name="Normal 13 2 5 2 2 3 2" xfId="13826"/>
    <cellStyle name="Normal 13 2 5 2 2 4" xfId="8036"/>
    <cellStyle name="Normal 13 2 5 2 2 4 2" xfId="15756"/>
    <cellStyle name="Normal 13 2 5 2 2 5" xfId="9966"/>
    <cellStyle name="Normal 13 2 5 2 3" xfId="3123"/>
    <cellStyle name="Normal 13 2 5 2 3 2" xfId="10933"/>
    <cellStyle name="Normal 13 2 5 2 4" xfId="5143"/>
    <cellStyle name="Normal 13 2 5 2 4 2" xfId="12863"/>
    <cellStyle name="Normal 13 2 5 2 5" xfId="7073"/>
    <cellStyle name="Normal 13 2 5 2 5 2" xfId="14793"/>
    <cellStyle name="Normal 13 2 5 2 6" xfId="9003"/>
    <cellStyle name="Normal 13 2 5 3" xfId="1672"/>
    <cellStyle name="Normal 13 2 5 3 2" xfId="3605"/>
    <cellStyle name="Normal 13 2 5 3 2 2" xfId="11415"/>
    <cellStyle name="Normal 13 2 5 3 3" xfId="5625"/>
    <cellStyle name="Normal 13 2 5 3 3 2" xfId="13345"/>
    <cellStyle name="Normal 13 2 5 3 4" xfId="7555"/>
    <cellStyle name="Normal 13 2 5 3 4 2" xfId="15275"/>
    <cellStyle name="Normal 13 2 5 3 5" xfId="9485"/>
    <cellStyle name="Normal 13 2 5 4" xfId="2641"/>
    <cellStyle name="Normal 13 2 5 4 2" xfId="10451"/>
    <cellStyle name="Normal 13 2 5 5" xfId="4661"/>
    <cellStyle name="Normal 13 2 5 5 2" xfId="12381"/>
    <cellStyle name="Normal 13 2 5 6" xfId="6591"/>
    <cellStyle name="Normal 13 2 5 6 2" xfId="14311"/>
    <cellStyle name="Normal 13 2 5 7" xfId="8521"/>
    <cellStyle name="Normal 13 2 6" xfId="837"/>
    <cellStyle name="Normal 13 2 6 2" xfId="1833"/>
    <cellStyle name="Normal 13 2 6 2 2" xfId="3766"/>
    <cellStyle name="Normal 13 2 6 2 2 2" xfId="11576"/>
    <cellStyle name="Normal 13 2 6 2 3" xfId="5786"/>
    <cellStyle name="Normal 13 2 6 2 3 2" xfId="13506"/>
    <cellStyle name="Normal 13 2 6 2 4" xfId="7716"/>
    <cellStyle name="Normal 13 2 6 2 4 2" xfId="15436"/>
    <cellStyle name="Normal 13 2 6 2 5" xfId="9646"/>
    <cellStyle name="Normal 13 2 6 3" xfId="2802"/>
    <cellStyle name="Normal 13 2 6 3 2" xfId="10612"/>
    <cellStyle name="Normal 13 2 6 4" xfId="4822"/>
    <cellStyle name="Normal 13 2 6 4 2" xfId="12542"/>
    <cellStyle name="Normal 13 2 6 5" xfId="6752"/>
    <cellStyle name="Normal 13 2 6 5 2" xfId="14472"/>
    <cellStyle name="Normal 13 2 6 6" xfId="8682"/>
    <cellStyle name="Normal 13 2 7" xfId="1351"/>
    <cellStyle name="Normal 13 2 7 2" xfId="3284"/>
    <cellStyle name="Normal 13 2 7 2 2" xfId="11094"/>
    <cellStyle name="Normal 13 2 7 3" xfId="5304"/>
    <cellStyle name="Normal 13 2 7 3 2" xfId="13024"/>
    <cellStyle name="Normal 13 2 7 4" xfId="7234"/>
    <cellStyle name="Normal 13 2 7 4 2" xfId="14954"/>
    <cellStyle name="Normal 13 2 7 5" xfId="9164"/>
    <cellStyle name="Normal 13 2 8" xfId="2320"/>
    <cellStyle name="Normal 13 2 8 2" xfId="10130"/>
    <cellStyle name="Normal 13 2 9" xfId="4340"/>
    <cellStyle name="Normal 13 2 9 2" xfId="12060"/>
    <cellStyle name="Normal 13 3" xfId="317"/>
    <cellStyle name="Normal 13 3 10" xfId="8220"/>
    <cellStyle name="Normal 13 3 2" xfId="397"/>
    <cellStyle name="Normal 13 3 2 2" xfId="557"/>
    <cellStyle name="Normal 13 3 2 2 2" xfId="1105"/>
    <cellStyle name="Normal 13 3 2 2 2 2" xfId="2093"/>
    <cellStyle name="Normal 13 3 2 2 2 2 2" xfId="4026"/>
    <cellStyle name="Normal 13 3 2 2 2 2 2 2" xfId="11836"/>
    <cellStyle name="Normal 13 3 2 2 2 2 3" xfId="6046"/>
    <cellStyle name="Normal 13 3 2 2 2 2 3 2" xfId="13766"/>
    <cellStyle name="Normal 13 3 2 2 2 2 4" xfId="7976"/>
    <cellStyle name="Normal 13 3 2 2 2 2 4 2" xfId="15696"/>
    <cellStyle name="Normal 13 3 2 2 2 2 5" xfId="9906"/>
    <cellStyle name="Normal 13 3 2 2 2 3" xfId="3062"/>
    <cellStyle name="Normal 13 3 2 2 2 3 2" xfId="10872"/>
    <cellStyle name="Normal 13 3 2 2 2 4" xfId="5082"/>
    <cellStyle name="Normal 13 3 2 2 2 4 2" xfId="12802"/>
    <cellStyle name="Normal 13 3 2 2 2 5" xfId="7012"/>
    <cellStyle name="Normal 13 3 2 2 2 5 2" xfId="14732"/>
    <cellStyle name="Normal 13 3 2 2 2 6" xfId="8942"/>
    <cellStyle name="Normal 13 3 2 2 3" xfId="1611"/>
    <cellStyle name="Normal 13 3 2 2 3 2" xfId="3544"/>
    <cellStyle name="Normal 13 3 2 2 3 2 2" xfId="11354"/>
    <cellStyle name="Normal 13 3 2 2 3 3" xfId="5564"/>
    <cellStyle name="Normal 13 3 2 2 3 3 2" xfId="13284"/>
    <cellStyle name="Normal 13 3 2 2 3 4" xfId="7494"/>
    <cellStyle name="Normal 13 3 2 2 3 4 2" xfId="15214"/>
    <cellStyle name="Normal 13 3 2 2 3 5" xfId="9424"/>
    <cellStyle name="Normal 13 3 2 2 4" xfId="2580"/>
    <cellStyle name="Normal 13 3 2 2 4 2" xfId="10390"/>
    <cellStyle name="Normal 13 3 2 2 5" xfId="4600"/>
    <cellStyle name="Normal 13 3 2 2 5 2" xfId="12320"/>
    <cellStyle name="Normal 13 3 2 2 6" xfId="6530"/>
    <cellStyle name="Normal 13 3 2 2 6 2" xfId="14250"/>
    <cellStyle name="Normal 13 3 2 2 7" xfId="8460"/>
    <cellStyle name="Normal 13 3 2 3" xfId="719"/>
    <cellStyle name="Normal 13 3 2 3 2" xfId="1266"/>
    <cellStyle name="Normal 13 3 2 3 2 2" xfId="2253"/>
    <cellStyle name="Normal 13 3 2 3 2 2 2" xfId="4186"/>
    <cellStyle name="Normal 13 3 2 3 2 2 2 2" xfId="11996"/>
    <cellStyle name="Normal 13 3 2 3 2 2 3" xfId="6206"/>
    <cellStyle name="Normal 13 3 2 3 2 2 3 2" xfId="13926"/>
    <cellStyle name="Normal 13 3 2 3 2 2 4" xfId="8136"/>
    <cellStyle name="Normal 13 3 2 3 2 2 4 2" xfId="15856"/>
    <cellStyle name="Normal 13 3 2 3 2 2 5" xfId="10066"/>
    <cellStyle name="Normal 13 3 2 3 2 3" xfId="3223"/>
    <cellStyle name="Normal 13 3 2 3 2 3 2" xfId="11033"/>
    <cellStyle name="Normal 13 3 2 3 2 4" xfId="5243"/>
    <cellStyle name="Normal 13 3 2 3 2 4 2" xfId="12963"/>
    <cellStyle name="Normal 13 3 2 3 2 5" xfId="7173"/>
    <cellStyle name="Normal 13 3 2 3 2 5 2" xfId="14893"/>
    <cellStyle name="Normal 13 3 2 3 2 6" xfId="9103"/>
    <cellStyle name="Normal 13 3 2 3 3" xfId="1772"/>
    <cellStyle name="Normal 13 3 2 3 3 2" xfId="3705"/>
    <cellStyle name="Normal 13 3 2 3 3 2 2" xfId="11515"/>
    <cellStyle name="Normal 13 3 2 3 3 3" xfId="5725"/>
    <cellStyle name="Normal 13 3 2 3 3 3 2" xfId="13445"/>
    <cellStyle name="Normal 13 3 2 3 3 4" xfId="7655"/>
    <cellStyle name="Normal 13 3 2 3 3 4 2" xfId="15375"/>
    <cellStyle name="Normal 13 3 2 3 3 5" xfId="9585"/>
    <cellStyle name="Normal 13 3 2 3 4" xfId="2741"/>
    <cellStyle name="Normal 13 3 2 3 4 2" xfId="10551"/>
    <cellStyle name="Normal 13 3 2 3 5" xfId="4761"/>
    <cellStyle name="Normal 13 3 2 3 5 2" xfId="12481"/>
    <cellStyle name="Normal 13 3 2 3 6" xfId="6691"/>
    <cellStyle name="Normal 13 3 2 3 6 2" xfId="14411"/>
    <cellStyle name="Normal 13 3 2 3 7" xfId="8621"/>
    <cellStyle name="Normal 13 3 2 4" xfId="945"/>
    <cellStyle name="Normal 13 3 2 4 2" xfId="1933"/>
    <cellStyle name="Normal 13 3 2 4 2 2" xfId="3866"/>
    <cellStyle name="Normal 13 3 2 4 2 2 2" xfId="11676"/>
    <cellStyle name="Normal 13 3 2 4 2 3" xfId="5886"/>
    <cellStyle name="Normal 13 3 2 4 2 3 2" xfId="13606"/>
    <cellStyle name="Normal 13 3 2 4 2 4" xfId="7816"/>
    <cellStyle name="Normal 13 3 2 4 2 4 2" xfId="15536"/>
    <cellStyle name="Normal 13 3 2 4 2 5" xfId="9746"/>
    <cellStyle name="Normal 13 3 2 4 3" xfId="2902"/>
    <cellStyle name="Normal 13 3 2 4 3 2" xfId="10712"/>
    <cellStyle name="Normal 13 3 2 4 4" xfId="4922"/>
    <cellStyle name="Normal 13 3 2 4 4 2" xfId="12642"/>
    <cellStyle name="Normal 13 3 2 4 5" xfId="6852"/>
    <cellStyle name="Normal 13 3 2 4 5 2" xfId="14572"/>
    <cellStyle name="Normal 13 3 2 4 6" xfId="8782"/>
    <cellStyle name="Normal 13 3 2 5" xfId="1451"/>
    <cellStyle name="Normal 13 3 2 5 2" xfId="3384"/>
    <cellStyle name="Normal 13 3 2 5 2 2" xfId="11194"/>
    <cellStyle name="Normal 13 3 2 5 3" xfId="5404"/>
    <cellStyle name="Normal 13 3 2 5 3 2" xfId="13124"/>
    <cellStyle name="Normal 13 3 2 5 4" xfId="7334"/>
    <cellStyle name="Normal 13 3 2 5 4 2" xfId="15054"/>
    <cellStyle name="Normal 13 3 2 5 5" xfId="9264"/>
    <cellStyle name="Normal 13 3 2 6" xfId="2420"/>
    <cellStyle name="Normal 13 3 2 6 2" xfId="10230"/>
    <cellStyle name="Normal 13 3 2 7" xfId="4440"/>
    <cellStyle name="Normal 13 3 2 7 2" xfId="12160"/>
    <cellStyle name="Normal 13 3 2 8" xfId="6370"/>
    <cellStyle name="Normal 13 3 2 8 2" xfId="14090"/>
    <cellStyle name="Normal 13 3 2 9" xfId="8300"/>
    <cellStyle name="Normal 13 3 3" xfId="477"/>
    <cellStyle name="Normal 13 3 3 2" xfId="1025"/>
    <cellStyle name="Normal 13 3 3 2 2" xfId="2013"/>
    <cellStyle name="Normal 13 3 3 2 2 2" xfId="3946"/>
    <cellStyle name="Normal 13 3 3 2 2 2 2" xfId="11756"/>
    <cellStyle name="Normal 13 3 3 2 2 3" xfId="5966"/>
    <cellStyle name="Normal 13 3 3 2 2 3 2" xfId="13686"/>
    <cellStyle name="Normal 13 3 3 2 2 4" xfId="7896"/>
    <cellStyle name="Normal 13 3 3 2 2 4 2" xfId="15616"/>
    <cellStyle name="Normal 13 3 3 2 2 5" xfId="9826"/>
    <cellStyle name="Normal 13 3 3 2 3" xfId="2982"/>
    <cellStyle name="Normal 13 3 3 2 3 2" xfId="10792"/>
    <cellStyle name="Normal 13 3 3 2 4" xfId="5002"/>
    <cellStyle name="Normal 13 3 3 2 4 2" xfId="12722"/>
    <cellStyle name="Normal 13 3 3 2 5" xfId="6932"/>
    <cellStyle name="Normal 13 3 3 2 5 2" xfId="14652"/>
    <cellStyle name="Normal 13 3 3 2 6" xfId="8862"/>
    <cellStyle name="Normal 13 3 3 3" xfId="1531"/>
    <cellStyle name="Normal 13 3 3 3 2" xfId="3464"/>
    <cellStyle name="Normal 13 3 3 3 2 2" xfId="11274"/>
    <cellStyle name="Normal 13 3 3 3 3" xfId="5484"/>
    <cellStyle name="Normal 13 3 3 3 3 2" xfId="13204"/>
    <cellStyle name="Normal 13 3 3 3 4" xfId="7414"/>
    <cellStyle name="Normal 13 3 3 3 4 2" xfId="15134"/>
    <cellStyle name="Normal 13 3 3 3 5" xfId="9344"/>
    <cellStyle name="Normal 13 3 3 4" xfId="2500"/>
    <cellStyle name="Normal 13 3 3 4 2" xfId="10310"/>
    <cellStyle name="Normal 13 3 3 5" xfId="4520"/>
    <cellStyle name="Normal 13 3 3 5 2" xfId="12240"/>
    <cellStyle name="Normal 13 3 3 6" xfId="6450"/>
    <cellStyle name="Normal 13 3 3 6 2" xfId="14170"/>
    <cellStyle name="Normal 13 3 3 7" xfId="8380"/>
    <cellStyle name="Normal 13 3 4" xfId="639"/>
    <cellStyle name="Normal 13 3 4 2" xfId="1186"/>
    <cellStyle name="Normal 13 3 4 2 2" xfId="2173"/>
    <cellStyle name="Normal 13 3 4 2 2 2" xfId="4106"/>
    <cellStyle name="Normal 13 3 4 2 2 2 2" xfId="11916"/>
    <cellStyle name="Normal 13 3 4 2 2 3" xfId="6126"/>
    <cellStyle name="Normal 13 3 4 2 2 3 2" xfId="13846"/>
    <cellStyle name="Normal 13 3 4 2 2 4" xfId="8056"/>
    <cellStyle name="Normal 13 3 4 2 2 4 2" xfId="15776"/>
    <cellStyle name="Normal 13 3 4 2 2 5" xfId="9986"/>
    <cellStyle name="Normal 13 3 4 2 3" xfId="3143"/>
    <cellStyle name="Normal 13 3 4 2 3 2" xfId="10953"/>
    <cellStyle name="Normal 13 3 4 2 4" xfId="5163"/>
    <cellStyle name="Normal 13 3 4 2 4 2" xfId="12883"/>
    <cellStyle name="Normal 13 3 4 2 5" xfId="7093"/>
    <cellStyle name="Normal 13 3 4 2 5 2" xfId="14813"/>
    <cellStyle name="Normal 13 3 4 2 6" xfId="9023"/>
    <cellStyle name="Normal 13 3 4 3" xfId="1692"/>
    <cellStyle name="Normal 13 3 4 3 2" xfId="3625"/>
    <cellStyle name="Normal 13 3 4 3 2 2" xfId="11435"/>
    <cellStyle name="Normal 13 3 4 3 3" xfId="5645"/>
    <cellStyle name="Normal 13 3 4 3 3 2" xfId="13365"/>
    <cellStyle name="Normal 13 3 4 3 4" xfId="7575"/>
    <cellStyle name="Normal 13 3 4 3 4 2" xfId="15295"/>
    <cellStyle name="Normal 13 3 4 3 5" xfId="9505"/>
    <cellStyle name="Normal 13 3 4 4" xfId="2661"/>
    <cellStyle name="Normal 13 3 4 4 2" xfId="10471"/>
    <cellStyle name="Normal 13 3 4 5" xfId="4681"/>
    <cellStyle name="Normal 13 3 4 5 2" xfId="12401"/>
    <cellStyle name="Normal 13 3 4 6" xfId="6611"/>
    <cellStyle name="Normal 13 3 4 6 2" xfId="14331"/>
    <cellStyle name="Normal 13 3 4 7" xfId="8541"/>
    <cellStyle name="Normal 13 3 5" xfId="865"/>
    <cellStyle name="Normal 13 3 5 2" xfId="1853"/>
    <cellStyle name="Normal 13 3 5 2 2" xfId="3786"/>
    <cellStyle name="Normal 13 3 5 2 2 2" xfId="11596"/>
    <cellStyle name="Normal 13 3 5 2 3" xfId="5806"/>
    <cellStyle name="Normal 13 3 5 2 3 2" xfId="13526"/>
    <cellStyle name="Normal 13 3 5 2 4" xfId="7736"/>
    <cellStyle name="Normal 13 3 5 2 4 2" xfId="15456"/>
    <cellStyle name="Normal 13 3 5 2 5" xfId="9666"/>
    <cellStyle name="Normal 13 3 5 3" xfId="2822"/>
    <cellStyle name="Normal 13 3 5 3 2" xfId="10632"/>
    <cellStyle name="Normal 13 3 5 4" xfId="4842"/>
    <cellStyle name="Normal 13 3 5 4 2" xfId="12562"/>
    <cellStyle name="Normal 13 3 5 5" xfId="6772"/>
    <cellStyle name="Normal 13 3 5 5 2" xfId="14492"/>
    <cellStyle name="Normal 13 3 5 6" xfId="8702"/>
    <cellStyle name="Normal 13 3 6" xfId="1371"/>
    <cellStyle name="Normal 13 3 6 2" xfId="3304"/>
    <cellStyle name="Normal 13 3 6 2 2" xfId="11114"/>
    <cellStyle name="Normal 13 3 6 3" xfId="5324"/>
    <cellStyle name="Normal 13 3 6 3 2" xfId="13044"/>
    <cellStyle name="Normal 13 3 6 4" xfId="7254"/>
    <cellStyle name="Normal 13 3 6 4 2" xfId="14974"/>
    <cellStyle name="Normal 13 3 6 5" xfId="9184"/>
    <cellStyle name="Normal 13 3 7" xfId="2340"/>
    <cellStyle name="Normal 13 3 7 2" xfId="10150"/>
    <cellStyle name="Normal 13 3 8" xfId="4360"/>
    <cellStyle name="Normal 13 3 8 2" xfId="12080"/>
    <cellStyle name="Normal 13 3 9" xfId="6290"/>
    <cellStyle name="Normal 13 3 9 2" xfId="14010"/>
    <cellStyle name="Normal 13 4" xfId="357"/>
    <cellStyle name="Normal 13 4 2" xfId="517"/>
    <cellStyle name="Normal 13 4 2 2" xfId="1065"/>
    <cellStyle name="Normal 13 4 2 2 2" xfId="2053"/>
    <cellStyle name="Normal 13 4 2 2 2 2" xfId="3986"/>
    <cellStyle name="Normal 13 4 2 2 2 2 2" xfId="11796"/>
    <cellStyle name="Normal 13 4 2 2 2 3" xfId="6006"/>
    <cellStyle name="Normal 13 4 2 2 2 3 2" xfId="13726"/>
    <cellStyle name="Normal 13 4 2 2 2 4" xfId="7936"/>
    <cellStyle name="Normal 13 4 2 2 2 4 2" xfId="15656"/>
    <cellStyle name="Normal 13 4 2 2 2 5" xfId="9866"/>
    <cellStyle name="Normal 13 4 2 2 3" xfId="3022"/>
    <cellStyle name="Normal 13 4 2 2 3 2" xfId="10832"/>
    <cellStyle name="Normal 13 4 2 2 4" xfId="5042"/>
    <cellStyle name="Normal 13 4 2 2 4 2" xfId="12762"/>
    <cellStyle name="Normal 13 4 2 2 5" xfId="6972"/>
    <cellStyle name="Normal 13 4 2 2 5 2" xfId="14692"/>
    <cellStyle name="Normal 13 4 2 2 6" xfId="8902"/>
    <cellStyle name="Normal 13 4 2 3" xfId="1571"/>
    <cellStyle name="Normal 13 4 2 3 2" xfId="3504"/>
    <cellStyle name="Normal 13 4 2 3 2 2" xfId="11314"/>
    <cellStyle name="Normal 13 4 2 3 3" xfId="5524"/>
    <cellStyle name="Normal 13 4 2 3 3 2" xfId="13244"/>
    <cellStyle name="Normal 13 4 2 3 4" xfId="7454"/>
    <cellStyle name="Normal 13 4 2 3 4 2" xfId="15174"/>
    <cellStyle name="Normal 13 4 2 3 5" xfId="9384"/>
    <cellStyle name="Normal 13 4 2 4" xfId="2540"/>
    <cellStyle name="Normal 13 4 2 4 2" xfId="10350"/>
    <cellStyle name="Normal 13 4 2 5" xfId="4560"/>
    <cellStyle name="Normal 13 4 2 5 2" xfId="12280"/>
    <cellStyle name="Normal 13 4 2 6" xfId="6490"/>
    <cellStyle name="Normal 13 4 2 6 2" xfId="14210"/>
    <cellStyle name="Normal 13 4 2 7" xfId="8420"/>
    <cellStyle name="Normal 13 4 3" xfId="679"/>
    <cellStyle name="Normal 13 4 3 2" xfId="1226"/>
    <cellStyle name="Normal 13 4 3 2 2" xfId="2213"/>
    <cellStyle name="Normal 13 4 3 2 2 2" xfId="4146"/>
    <cellStyle name="Normal 13 4 3 2 2 2 2" xfId="11956"/>
    <cellStyle name="Normal 13 4 3 2 2 3" xfId="6166"/>
    <cellStyle name="Normal 13 4 3 2 2 3 2" xfId="13886"/>
    <cellStyle name="Normal 13 4 3 2 2 4" xfId="8096"/>
    <cellStyle name="Normal 13 4 3 2 2 4 2" xfId="15816"/>
    <cellStyle name="Normal 13 4 3 2 2 5" xfId="10026"/>
    <cellStyle name="Normal 13 4 3 2 3" xfId="3183"/>
    <cellStyle name="Normal 13 4 3 2 3 2" xfId="10993"/>
    <cellStyle name="Normal 13 4 3 2 4" xfId="5203"/>
    <cellStyle name="Normal 13 4 3 2 4 2" xfId="12923"/>
    <cellStyle name="Normal 13 4 3 2 5" xfId="7133"/>
    <cellStyle name="Normal 13 4 3 2 5 2" xfId="14853"/>
    <cellStyle name="Normal 13 4 3 2 6" xfId="9063"/>
    <cellStyle name="Normal 13 4 3 3" xfId="1732"/>
    <cellStyle name="Normal 13 4 3 3 2" xfId="3665"/>
    <cellStyle name="Normal 13 4 3 3 2 2" xfId="11475"/>
    <cellStyle name="Normal 13 4 3 3 3" xfId="5685"/>
    <cellStyle name="Normal 13 4 3 3 3 2" xfId="13405"/>
    <cellStyle name="Normal 13 4 3 3 4" xfId="7615"/>
    <cellStyle name="Normal 13 4 3 3 4 2" xfId="15335"/>
    <cellStyle name="Normal 13 4 3 3 5" xfId="9545"/>
    <cellStyle name="Normal 13 4 3 4" xfId="2701"/>
    <cellStyle name="Normal 13 4 3 4 2" xfId="10511"/>
    <cellStyle name="Normal 13 4 3 5" xfId="4721"/>
    <cellStyle name="Normal 13 4 3 5 2" xfId="12441"/>
    <cellStyle name="Normal 13 4 3 6" xfId="6651"/>
    <cellStyle name="Normal 13 4 3 6 2" xfId="14371"/>
    <cellStyle name="Normal 13 4 3 7" xfId="8581"/>
    <cellStyle name="Normal 13 4 4" xfId="905"/>
    <cellStyle name="Normal 13 4 4 2" xfId="1893"/>
    <cellStyle name="Normal 13 4 4 2 2" xfId="3826"/>
    <cellStyle name="Normal 13 4 4 2 2 2" xfId="11636"/>
    <cellStyle name="Normal 13 4 4 2 3" xfId="5846"/>
    <cellStyle name="Normal 13 4 4 2 3 2" xfId="13566"/>
    <cellStyle name="Normal 13 4 4 2 4" xfId="7776"/>
    <cellStyle name="Normal 13 4 4 2 4 2" xfId="15496"/>
    <cellStyle name="Normal 13 4 4 2 5" xfId="9706"/>
    <cellStyle name="Normal 13 4 4 3" xfId="2862"/>
    <cellStyle name="Normal 13 4 4 3 2" xfId="10672"/>
    <cellStyle name="Normal 13 4 4 4" xfId="4882"/>
    <cellStyle name="Normal 13 4 4 4 2" xfId="12602"/>
    <cellStyle name="Normal 13 4 4 5" xfId="6812"/>
    <cellStyle name="Normal 13 4 4 5 2" xfId="14532"/>
    <cellStyle name="Normal 13 4 4 6" xfId="8742"/>
    <cellStyle name="Normal 13 4 5" xfId="1411"/>
    <cellStyle name="Normal 13 4 5 2" xfId="3344"/>
    <cellStyle name="Normal 13 4 5 2 2" xfId="11154"/>
    <cellStyle name="Normal 13 4 5 3" xfId="5364"/>
    <cellStyle name="Normal 13 4 5 3 2" xfId="13084"/>
    <cellStyle name="Normal 13 4 5 4" xfId="7294"/>
    <cellStyle name="Normal 13 4 5 4 2" xfId="15014"/>
    <cellStyle name="Normal 13 4 5 5" xfId="9224"/>
    <cellStyle name="Normal 13 4 6" xfId="2380"/>
    <cellStyle name="Normal 13 4 6 2" xfId="10190"/>
    <cellStyle name="Normal 13 4 7" xfId="4400"/>
    <cellStyle name="Normal 13 4 7 2" xfId="12120"/>
    <cellStyle name="Normal 13 4 8" xfId="6330"/>
    <cellStyle name="Normal 13 4 8 2" xfId="14050"/>
    <cellStyle name="Normal 13 4 9" xfId="8260"/>
    <cellStyle name="Normal 13 5" xfId="437"/>
    <cellStyle name="Normal 13 5 2" xfId="985"/>
    <cellStyle name="Normal 13 5 2 2" xfId="1973"/>
    <cellStyle name="Normal 13 5 2 2 2" xfId="3906"/>
    <cellStyle name="Normal 13 5 2 2 2 2" xfId="11716"/>
    <cellStyle name="Normal 13 5 2 2 3" xfId="5926"/>
    <cellStyle name="Normal 13 5 2 2 3 2" xfId="13646"/>
    <cellStyle name="Normal 13 5 2 2 4" xfId="7856"/>
    <cellStyle name="Normal 13 5 2 2 4 2" xfId="15576"/>
    <cellStyle name="Normal 13 5 2 2 5" xfId="9786"/>
    <cellStyle name="Normal 13 5 2 3" xfId="2942"/>
    <cellStyle name="Normal 13 5 2 3 2" xfId="10752"/>
    <cellStyle name="Normal 13 5 2 4" xfId="4962"/>
    <cellStyle name="Normal 13 5 2 4 2" xfId="12682"/>
    <cellStyle name="Normal 13 5 2 5" xfId="6892"/>
    <cellStyle name="Normal 13 5 2 5 2" xfId="14612"/>
    <cellStyle name="Normal 13 5 2 6" xfId="8822"/>
    <cellStyle name="Normal 13 5 3" xfId="1491"/>
    <cellStyle name="Normal 13 5 3 2" xfId="3424"/>
    <cellStyle name="Normal 13 5 3 2 2" xfId="11234"/>
    <cellStyle name="Normal 13 5 3 3" xfId="5444"/>
    <cellStyle name="Normal 13 5 3 3 2" xfId="13164"/>
    <cellStyle name="Normal 13 5 3 4" xfId="7374"/>
    <cellStyle name="Normal 13 5 3 4 2" xfId="15094"/>
    <cellStyle name="Normal 13 5 3 5" xfId="9304"/>
    <cellStyle name="Normal 13 5 4" xfId="2460"/>
    <cellStyle name="Normal 13 5 4 2" xfId="10270"/>
    <cellStyle name="Normal 13 5 5" xfId="4480"/>
    <cellStyle name="Normal 13 5 5 2" xfId="12200"/>
    <cellStyle name="Normal 13 5 6" xfId="6410"/>
    <cellStyle name="Normal 13 5 6 2" xfId="14130"/>
    <cellStyle name="Normal 13 5 7" xfId="8340"/>
    <cellStyle name="Normal 13 6" xfId="599"/>
    <cellStyle name="Normal 13 6 2" xfId="1146"/>
    <cellStyle name="Normal 13 6 2 2" xfId="2133"/>
    <cellStyle name="Normal 13 6 2 2 2" xfId="4066"/>
    <cellStyle name="Normal 13 6 2 2 2 2" xfId="11876"/>
    <cellStyle name="Normal 13 6 2 2 3" xfId="6086"/>
    <cellStyle name="Normal 13 6 2 2 3 2" xfId="13806"/>
    <cellStyle name="Normal 13 6 2 2 4" xfId="8016"/>
    <cellStyle name="Normal 13 6 2 2 4 2" xfId="15736"/>
    <cellStyle name="Normal 13 6 2 2 5" xfId="9946"/>
    <cellStyle name="Normal 13 6 2 3" xfId="3103"/>
    <cellStyle name="Normal 13 6 2 3 2" xfId="10913"/>
    <cellStyle name="Normal 13 6 2 4" xfId="5123"/>
    <cellStyle name="Normal 13 6 2 4 2" xfId="12843"/>
    <cellStyle name="Normal 13 6 2 5" xfId="7053"/>
    <cellStyle name="Normal 13 6 2 5 2" xfId="14773"/>
    <cellStyle name="Normal 13 6 2 6" xfId="8983"/>
    <cellStyle name="Normal 13 6 3" xfId="1652"/>
    <cellStyle name="Normal 13 6 3 2" xfId="3585"/>
    <cellStyle name="Normal 13 6 3 2 2" xfId="11395"/>
    <cellStyle name="Normal 13 6 3 3" xfId="5605"/>
    <cellStyle name="Normal 13 6 3 3 2" xfId="13325"/>
    <cellStyle name="Normal 13 6 3 4" xfId="7535"/>
    <cellStyle name="Normal 13 6 3 4 2" xfId="15255"/>
    <cellStyle name="Normal 13 6 3 5" xfId="9465"/>
    <cellStyle name="Normal 13 6 4" xfId="2621"/>
    <cellStyle name="Normal 13 6 4 2" xfId="10431"/>
    <cellStyle name="Normal 13 6 5" xfId="4641"/>
    <cellStyle name="Normal 13 6 5 2" xfId="12361"/>
    <cellStyle name="Normal 13 6 6" xfId="6571"/>
    <cellStyle name="Normal 13 6 6 2" xfId="14291"/>
    <cellStyle name="Normal 13 6 7" xfId="8501"/>
    <cellStyle name="Normal 13 7" xfId="811"/>
    <cellStyle name="Normal 13 7 2" xfId="1813"/>
    <cellStyle name="Normal 13 7 2 2" xfId="3746"/>
    <cellStyle name="Normal 13 7 2 2 2" xfId="11556"/>
    <cellStyle name="Normal 13 7 2 3" xfId="5766"/>
    <cellStyle name="Normal 13 7 2 3 2" xfId="13486"/>
    <cellStyle name="Normal 13 7 2 4" xfId="7696"/>
    <cellStyle name="Normal 13 7 2 4 2" xfId="15416"/>
    <cellStyle name="Normal 13 7 2 5" xfId="9626"/>
    <cellStyle name="Normal 13 7 3" xfId="2782"/>
    <cellStyle name="Normal 13 7 3 2" xfId="10592"/>
    <cellStyle name="Normal 13 7 4" xfId="4802"/>
    <cellStyle name="Normal 13 7 4 2" xfId="12522"/>
    <cellStyle name="Normal 13 7 5" xfId="6732"/>
    <cellStyle name="Normal 13 7 5 2" xfId="14452"/>
    <cellStyle name="Normal 13 7 6" xfId="8662"/>
    <cellStyle name="Normal 13 8" xfId="1331"/>
    <cellStyle name="Normal 13 8 2" xfId="3264"/>
    <cellStyle name="Normal 13 8 2 2" xfId="11074"/>
    <cellStyle name="Normal 13 8 3" xfId="5284"/>
    <cellStyle name="Normal 13 8 3 2" xfId="13004"/>
    <cellStyle name="Normal 13 8 4" xfId="7214"/>
    <cellStyle name="Normal 13 8 4 2" xfId="14934"/>
    <cellStyle name="Normal 13 8 5" xfId="9144"/>
    <cellStyle name="Normal 13 9" xfId="2300"/>
    <cellStyle name="Normal 13 9 2" xfId="10110"/>
    <cellStyle name="Normal 14" xfId="178"/>
    <cellStyle name="Normal 14 2" xfId="34755"/>
    <cellStyle name="Normal 15" xfId="242"/>
    <cellStyle name="Normal 15 10" xfId="6260"/>
    <cellStyle name="Normal 15 10 2" xfId="13980"/>
    <cellStyle name="Normal 15 11" xfId="8190"/>
    <cellStyle name="Normal 15 2" xfId="327"/>
    <cellStyle name="Normal 15 2 10" xfId="8230"/>
    <cellStyle name="Normal 15 2 2" xfId="407"/>
    <cellStyle name="Normal 15 2 2 2" xfId="567"/>
    <cellStyle name="Normal 15 2 2 2 2" xfId="1115"/>
    <cellStyle name="Normal 15 2 2 2 2 2" xfId="2103"/>
    <cellStyle name="Normal 15 2 2 2 2 2 2" xfId="4036"/>
    <cellStyle name="Normal 15 2 2 2 2 2 2 2" xfId="11846"/>
    <cellStyle name="Normal 15 2 2 2 2 2 3" xfId="6056"/>
    <cellStyle name="Normal 15 2 2 2 2 2 3 2" xfId="13776"/>
    <cellStyle name="Normal 15 2 2 2 2 2 4" xfId="7986"/>
    <cellStyle name="Normal 15 2 2 2 2 2 4 2" xfId="15706"/>
    <cellStyle name="Normal 15 2 2 2 2 2 5" xfId="9916"/>
    <cellStyle name="Normal 15 2 2 2 2 3" xfId="3072"/>
    <cellStyle name="Normal 15 2 2 2 2 3 2" xfId="10882"/>
    <cellStyle name="Normal 15 2 2 2 2 4" xfId="5092"/>
    <cellStyle name="Normal 15 2 2 2 2 4 2" xfId="12812"/>
    <cellStyle name="Normal 15 2 2 2 2 5" xfId="7022"/>
    <cellStyle name="Normal 15 2 2 2 2 5 2" xfId="14742"/>
    <cellStyle name="Normal 15 2 2 2 2 6" xfId="8952"/>
    <cellStyle name="Normal 15 2 2 2 3" xfId="1621"/>
    <cellStyle name="Normal 15 2 2 2 3 2" xfId="3554"/>
    <cellStyle name="Normal 15 2 2 2 3 2 2" xfId="11364"/>
    <cellStyle name="Normal 15 2 2 2 3 3" xfId="5574"/>
    <cellStyle name="Normal 15 2 2 2 3 3 2" xfId="13294"/>
    <cellStyle name="Normal 15 2 2 2 3 4" xfId="7504"/>
    <cellStyle name="Normal 15 2 2 2 3 4 2" xfId="15224"/>
    <cellStyle name="Normal 15 2 2 2 3 5" xfId="9434"/>
    <cellStyle name="Normal 15 2 2 2 4" xfId="2590"/>
    <cellStyle name="Normal 15 2 2 2 4 2" xfId="10400"/>
    <cellStyle name="Normal 15 2 2 2 5" xfId="4610"/>
    <cellStyle name="Normal 15 2 2 2 5 2" xfId="12330"/>
    <cellStyle name="Normal 15 2 2 2 6" xfId="6540"/>
    <cellStyle name="Normal 15 2 2 2 6 2" xfId="14260"/>
    <cellStyle name="Normal 15 2 2 2 7" xfId="8470"/>
    <cellStyle name="Normal 15 2 2 3" xfId="729"/>
    <cellStyle name="Normal 15 2 2 3 2" xfId="1276"/>
    <cellStyle name="Normal 15 2 2 3 2 2" xfId="2263"/>
    <cellStyle name="Normal 15 2 2 3 2 2 2" xfId="4196"/>
    <cellStyle name="Normal 15 2 2 3 2 2 2 2" xfId="12006"/>
    <cellStyle name="Normal 15 2 2 3 2 2 3" xfId="6216"/>
    <cellStyle name="Normal 15 2 2 3 2 2 3 2" xfId="13936"/>
    <cellStyle name="Normal 15 2 2 3 2 2 4" xfId="8146"/>
    <cellStyle name="Normal 15 2 2 3 2 2 4 2" xfId="15866"/>
    <cellStyle name="Normal 15 2 2 3 2 2 5" xfId="10076"/>
    <cellStyle name="Normal 15 2 2 3 2 3" xfId="3233"/>
    <cellStyle name="Normal 15 2 2 3 2 3 2" xfId="11043"/>
    <cellStyle name="Normal 15 2 2 3 2 4" xfId="5253"/>
    <cellStyle name="Normal 15 2 2 3 2 4 2" xfId="12973"/>
    <cellStyle name="Normal 15 2 2 3 2 5" xfId="7183"/>
    <cellStyle name="Normal 15 2 2 3 2 5 2" xfId="14903"/>
    <cellStyle name="Normal 15 2 2 3 2 6" xfId="9113"/>
    <cellStyle name="Normal 15 2 2 3 3" xfId="1782"/>
    <cellStyle name="Normal 15 2 2 3 3 2" xfId="3715"/>
    <cellStyle name="Normal 15 2 2 3 3 2 2" xfId="11525"/>
    <cellStyle name="Normal 15 2 2 3 3 3" xfId="5735"/>
    <cellStyle name="Normal 15 2 2 3 3 3 2" xfId="13455"/>
    <cellStyle name="Normal 15 2 2 3 3 4" xfId="7665"/>
    <cellStyle name="Normal 15 2 2 3 3 4 2" xfId="15385"/>
    <cellStyle name="Normal 15 2 2 3 3 5" xfId="9595"/>
    <cellStyle name="Normal 15 2 2 3 4" xfId="2751"/>
    <cellStyle name="Normal 15 2 2 3 4 2" xfId="10561"/>
    <cellStyle name="Normal 15 2 2 3 5" xfId="4771"/>
    <cellStyle name="Normal 15 2 2 3 5 2" xfId="12491"/>
    <cellStyle name="Normal 15 2 2 3 6" xfId="6701"/>
    <cellStyle name="Normal 15 2 2 3 6 2" xfId="14421"/>
    <cellStyle name="Normal 15 2 2 3 7" xfId="8631"/>
    <cellStyle name="Normal 15 2 2 4" xfId="955"/>
    <cellStyle name="Normal 15 2 2 4 2" xfId="1943"/>
    <cellStyle name="Normal 15 2 2 4 2 2" xfId="3876"/>
    <cellStyle name="Normal 15 2 2 4 2 2 2" xfId="11686"/>
    <cellStyle name="Normal 15 2 2 4 2 3" xfId="5896"/>
    <cellStyle name="Normal 15 2 2 4 2 3 2" xfId="13616"/>
    <cellStyle name="Normal 15 2 2 4 2 4" xfId="7826"/>
    <cellStyle name="Normal 15 2 2 4 2 4 2" xfId="15546"/>
    <cellStyle name="Normal 15 2 2 4 2 5" xfId="9756"/>
    <cellStyle name="Normal 15 2 2 4 3" xfId="2912"/>
    <cellStyle name="Normal 15 2 2 4 3 2" xfId="10722"/>
    <cellStyle name="Normal 15 2 2 4 4" xfId="4932"/>
    <cellStyle name="Normal 15 2 2 4 4 2" xfId="12652"/>
    <cellStyle name="Normal 15 2 2 4 5" xfId="6862"/>
    <cellStyle name="Normal 15 2 2 4 5 2" xfId="14582"/>
    <cellStyle name="Normal 15 2 2 4 6" xfId="8792"/>
    <cellStyle name="Normal 15 2 2 5" xfId="1461"/>
    <cellStyle name="Normal 15 2 2 5 2" xfId="3394"/>
    <cellStyle name="Normal 15 2 2 5 2 2" xfId="11204"/>
    <cellStyle name="Normal 15 2 2 5 3" xfId="5414"/>
    <cellStyle name="Normal 15 2 2 5 3 2" xfId="13134"/>
    <cellStyle name="Normal 15 2 2 5 4" xfId="7344"/>
    <cellStyle name="Normal 15 2 2 5 4 2" xfId="15064"/>
    <cellStyle name="Normal 15 2 2 5 5" xfId="9274"/>
    <cellStyle name="Normal 15 2 2 6" xfId="2430"/>
    <cellStyle name="Normal 15 2 2 6 2" xfId="10240"/>
    <cellStyle name="Normal 15 2 2 7" xfId="4450"/>
    <cellStyle name="Normal 15 2 2 7 2" xfId="12170"/>
    <cellStyle name="Normal 15 2 2 8" xfId="6380"/>
    <cellStyle name="Normal 15 2 2 8 2" xfId="14100"/>
    <cellStyle name="Normal 15 2 2 9" xfId="8310"/>
    <cellStyle name="Normal 15 2 3" xfId="487"/>
    <cellStyle name="Normal 15 2 3 2" xfId="1035"/>
    <cellStyle name="Normal 15 2 3 2 2" xfId="2023"/>
    <cellStyle name="Normal 15 2 3 2 2 2" xfId="3956"/>
    <cellStyle name="Normal 15 2 3 2 2 2 2" xfId="11766"/>
    <cellStyle name="Normal 15 2 3 2 2 3" xfId="5976"/>
    <cellStyle name="Normal 15 2 3 2 2 3 2" xfId="13696"/>
    <cellStyle name="Normal 15 2 3 2 2 4" xfId="7906"/>
    <cellStyle name="Normal 15 2 3 2 2 4 2" xfId="15626"/>
    <cellStyle name="Normal 15 2 3 2 2 5" xfId="9836"/>
    <cellStyle name="Normal 15 2 3 2 3" xfId="2992"/>
    <cellStyle name="Normal 15 2 3 2 3 2" xfId="10802"/>
    <cellStyle name="Normal 15 2 3 2 4" xfId="5012"/>
    <cellStyle name="Normal 15 2 3 2 4 2" xfId="12732"/>
    <cellStyle name="Normal 15 2 3 2 5" xfId="6942"/>
    <cellStyle name="Normal 15 2 3 2 5 2" xfId="14662"/>
    <cellStyle name="Normal 15 2 3 2 6" xfId="8872"/>
    <cellStyle name="Normal 15 2 3 3" xfId="1541"/>
    <cellStyle name="Normal 15 2 3 3 2" xfId="3474"/>
    <cellStyle name="Normal 15 2 3 3 2 2" xfId="11284"/>
    <cellStyle name="Normal 15 2 3 3 3" xfId="5494"/>
    <cellStyle name="Normal 15 2 3 3 3 2" xfId="13214"/>
    <cellStyle name="Normal 15 2 3 3 4" xfId="7424"/>
    <cellStyle name="Normal 15 2 3 3 4 2" xfId="15144"/>
    <cellStyle name="Normal 15 2 3 3 5" xfId="9354"/>
    <cellStyle name="Normal 15 2 3 4" xfId="2510"/>
    <cellStyle name="Normal 15 2 3 4 2" xfId="10320"/>
    <cellStyle name="Normal 15 2 3 5" xfId="4530"/>
    <cellStyle name="Normal 15 2 3 5 2" xfId="12250"/>
    <cellStyle name="Normal 15 2 3 6" xfId="6460"/>
    <cellStyle name="Normal 15 2 3 6 2" xfId="14180"/>
    <cellStyle name="Normal 15 2 3 7" xfId="8390"/>
    <cellStyle name="Normal 15 2 4" xfId="649"/>
    <cellStyle name="Normal 15 2 4 2" xfId="1196"/>
    <cellStyle name="Normal 15 2 4 2 2" xfId="2183"/>
    <cellStyle name="Normal 15 2 4 2 2 2" xfId="4116"/>
    <cellStyle name="Normal 15 2 4 2 2 2 2" xfId="11926"/>
    <cellStyle name="Normal 15 2 4 2 2 3" xfId="6136"/>
    <cellStyle name="Normal 15 2 4 2 2 3 2" xfId="13856"/>
    <cellStyle name="Normal 15 2 4 2 2 4" xfId="8066"/>
    <cellStyle name="Normal 15 2 4 2 2 4 2" xfId="15786"/>
    <cellStyle name="Normal 15 2 4 2 2 5" xfId="9996"/>
    <cellStyle name="Normal 15 2 4 2 3" xfId="3153"/>
    <cellStyle name="Normal 15 2 4 2 3 2" xfId="10963"/>
    <cellStyle name="Normal 15 2 4 2 4" xfId="5173"/>
    <cellStyle name="Normal 15 2 4 2 4 2" xfId="12893"/>
    <cellStyle name="Normal 15 2 4 2 5" xfId="7103"/>
    <cellStyle name="Normal 15 2 4 2 5 2" xfId="14823"/>
    <cellStyle name="Normal 15 2 4 2 6" xfId="9033"/>
    <cellStyle name="Normal 15 2 4 3" xfId="1702"/>
    <cellStyle name="Normal 15 2 4 3 2" xfId="3635"/>
    <cellStyle name="Normal 15 2 4 3 2 2" xfId="11445"/>
    <cellStyle name="Normal 15 2 4 3 3" xfId="5655"/>
    <cellStyle name="Normal 15 2 4 3 3 2" xfId="13375"/>
    <cellStyle name="Normal 15 2 4 3 4" xfId="7585"/>
    <cellStyle name="Normal 15 2 4 3 4 2" xfId="15305"/>
    <cellStyle name="Normal 15 2 4 3 5" xfId="9515"/>
    <cellStyle name="Normal 15 2 4 4" xfId="2671"/>
    <cellStyle name="Normal 15 2 4 4 2" xfId="10481"/>
    <cellStyle name="Normal 15 2 4 5" xfId="4691"/>
    <cellStyle name="Normal 15 2 4 5 2" xfId="12411"/>
    <cellStyle name="Normal 15 2 4 6" xfId="6621"/>
    <cellStyle name="Normal 15 2 4 6 2" xfId="14341"/>
    <cellStyle name="Normal 15 2 4 7" xfId="8551"/>
    <cellStyle name="Normal 15 2 5" xfId="875"/>
    <cellStyle name="Normal 15 2 5 2" xfId="1863"/>
    <cellStyle name="Normal 15 2 5 2 2" xfId="3796"/>
    <cellStyle name="Normal 15 2 5 2 2 2" xfId="11606"/>
    <cellStyle name="Normal 15 2 5 2 3" xfId="5816"/>
    <cellStyle name="Normal 15 2 5 2 3 2" xfId="13536"/>
    <cellStyle name="Normal 15 2 5 2 4" xfId="7746"/>
    <cellStyle name="Normal 15 2 5 2 4 2" xfId="15466"/>
    <cellStyle name="Normal 15 2 5 2 5" xfId="9676"/>
    <cellStyle name="Normal 15 2 5 3" xfId="2832"/>
    <cellStyle name="Normal 15 2 5 3 2" xfId="10642"/>
    <cellStyle name="Normal 15 2 5 4" xfId="4852"/>
    <cellStyle name="Normal 15 2 5 4 2" xfId="12572"/>
    <cellStyle name="Normal 15 2 5 5" xfId="6782"/>
    <cellStyle name="Normal 15 2 5 5 2" xfId="14502"/>
    <cellStyle name="Normal 15 2 5 6" xfId="8712"/>
    <cellStyle name="Normal 15 2 6" xfId="1381"/>
    <cellStyle name="Normal 15 2 6 2" xfId="3314"/>
    <cellStyle name="Normal 15 2 6 2 2" xfId="11124"/>
    <cellStyle name="Normal 15 2 6 3" xfId="5334"/>
    <cellStyle name="Normal 15 2 6 3 2" xfId="13054"/>
    <cellStyle name="Normal 15 2 6 4" xfId="7264"/>
    <cellStyle name="Normal 15 2 6 4 2" xfId="14984"/>
    <cellStyle name="Normal 15 2 6 5" xfId="9194"/>
    <cellStyle name="Normal 15 2 7" xfId="2350"/>
    <cellStyle name="Normal 15 2 7 2" xfId="10160"/>
    <cellStyle name="Normal 15 2 8" xfId="4370"/>
    <cellStyle name="Normal 15 2 8 2" xfId="12090"/>
    <cellStyle name="Normal 15 2 9" xfId="6300"/>
    <cellStyle name="Normal 15 2 9 2" xfId="14020"/>
    <cellStyle name="Normal 15 3" xfId="367"/>
    <cellStyle name="Normal 15 3 2" xfId="527"/>
    <cellStyle name="Normal 15 3 2 2" xfId="1075"/>
    <cellStyle name="Normal 15 3 2 2 2" xfId="2063"/>
    <cellStyle name="Normal 15 3 2 2 2 2" xfId="3996"/>
    <cellStyle name="Normal 15 3 2 2 2 2 2" xfId="11806"/>
    <cellStyle name="Normal 15 3 2 2 2 3" xfId="6016"/>
    <cellStyle name="Normal 15 3 2 2 2 3 2" xfId="13736"/>
    <cellStyle name="Normal 15 3 2 2 2 4" xfId="7946"/>
    <cellStyle name="Normal 15 3 2 2 2 4 2" xfId="15666"/>
    <cellStyle name="Normal 15 3 2 2 2 5" xfId="9876"/>
    <cellStyle name="Normal 15 3 2 2 3" xfId="3032"/>
    <cellStyle name="Normal 15 3 2 2 3 2" xfId="10842"/>
    <cellStyle name="Normal 15 3 2 2 4" xfId="5052"/>
    <cellStyle name="Normal 15 3 2 2 4 2" xfId="12772"/>
    <cellStyle name="Normal 15 3 2 2 5" xfId="6982"/>
    <cellStyle name="Normal 15 3 2 2 5 2" xfId="14702"/>
    <cellStyle name="Normal 15 3 2 2 6" xfId="8912"/>
    <cellStyle name="Normal 15 3 2 3" xfId="1581"/>
    <cellStyle name="Normal 15 3 2 3 2" xfId="3514"/>
    <cellStyle name="Normal 15 3 2 3 2 2" xfId="11324"/>
    <cellStyle name="Normal 15 3 2 3 3" xfId="5534"/>
    <cellStyle name="Normal 15 3 2 3 3 2" xfId="13254"/>
    <cellStyle name="Normal 15 3 2 3 4" xfId="7464"/>
    <cellStyle name="Normal 15 3 2 3 4 2" xfId="15184"/>
    <cellStyle name="Normal 15 3 2 3 5" xfId="9394"/>
    <cellStyle name="Normal 15 3 2 4" xfId="2550"/>
    <cellStyle name="Normal 15 3 2 4 2" xfId="10360"/>
    <cellStyle name="Normal 15 3 2 5" xfId="4570"/>
    <cellStyle name="Normal 15 3 2 5 2" xfId="12290"/>
    <cellStyle name="Normal 15 3 2 6" xfId="6500"/>
    <cellStyle name="Normal 15 3 2 6 2" xfId="14220"/>
    <cellStyle name="Normal 15 3 2 7" xfId="8430"/>
    <cellStyle name="Normal 15 3 3" xfId="689"/>
    <cellStyle name="Normal 15 3 3 2" xfId="1236"/>
    <cellStyle name="Normal 15 3 3 2 2" xfId="2223"/>
    <cellStyle name="Normal 15 3 3 2 2 2" xfId="4156"/>
    <cellStyle name="Normal 15 3 3 2 2 2 2" xfId="11966"/>
    <cellStyle name="Normal 15 3 3 2 2 3" xfId="6176"/>
    <cellStyle name="Normal 15 3 3 2 2 3 2" xfId="13896"/>
    <cellStyle name="Normal 15 3 3 2 2 4" xfId="8106"/>
    <cellStyle name="Normal 15 3 3 2 2 4 2" xfId="15826"/>
    <cellStyle name="Normal 15 3 3 2 2 5" xfId="10036"/>
    <cellStyle name="Normal 15 3 3 2 3" xfId="3193"/>
    <cellStyle name="Normal 15 3 3 2 3 2" xfId="11003"/>
    <cellStyle name="Normal 15 3 3 2 4" xfId="5213"/>
    <cellStyle name="Normal 15 3 3 2 4 2" xfId="12933"/>
    <cellStyle name="Normal 15 3 3 2 5" xfId="7143"/>
    <cellStyle name="Normal 15 3 3 2 5 2" xfId="14863"/>
    <cellStyle name="Normal 15 3 3 2 6" xfId="9073"/>
    <cellStyle name="Normal 15 3 3 3" xfId="1742"/>
    <cellStyle name="Normal 15 3 3 3 2" xfId="3675"/>
    <cellStyle name="Normal 15 3 3 3 2 2" xfId="11485"/>
    <cellStyle name="Normal 15 3 3 3 3" xfId="5695"/>
    <cellStyle name="Normal 15 3 3 3 3 2" xfId="13415"/>
    <cellStyle name="Normal 15 3 3 3 4" xfId="7625"/>
    <cellStyle name="Normal 15 3 3 3 4 2" xfId="15345"/>
    <cellStyle name="Normal 15 3 3 3 5" xfId="9555"/>
    <cellStyle name="Normal 15 3 3 4" xfId="2711"/>
    <cellStyle name="Normal 15 3 3 4 2" xfId="10521"/>
    <cellStyle name="Normal 15 3 3 5" xfId="4731"/>
    <cellStyle name="Normal 15 3 3 5 2" xfId="12451"/>
    <cellStyle name="Normal 15 3 3 6" xfId="6661"/>
    <cellStyle name="Normal 15 3 3 6 2" xfId="14381"/>
    <cellStyle name="Normal 15 3 3 7" xfId="8591"/>
    <cellStyle name="Normal 15 3 4" xfId="915"/>
    <cellStyle name="Normal 15 3 4 2" xfId="1903"/>
    <cellStyle name="Normal 15 3 4 2 2" xfId="3836"/>
    <cellStyle name="Normal 15 3 4 2 2 2" xfId="11646"/>
    <cellStyle name="Normal 15 3 4 2 3" xfId="5856"/>
    <cellStyle name="Normal 15 3 4 2 3 2" xfId="13576"/>
    <cellStyle name="Normal 15 3 4 2 4" xfId="7786"/>
    <cellStyle name="Normal 15 3 4 2 4 2" xfId="15506"/>
    <cellStyle name="Normal 15 3 4 2 5" xfId="9716"/>
    <cellStyle name="Normal 15 3 4 3" xfId="2872"/>
    <cellStyle name="Normal 15 3 4 3 2" xfId="10682"/>
    <cellStyle name="Normal 15 3 4 4" xfId="4892"/>
    <cellStyle name="Normal 15 3 4 4 2" xfId="12612"/>
    <cellStyle name="Normal 15 3 4 5" xfId="6822"/>
    <cellStyle name="Normal 15 3 4 5 2" xfId="14542"/>
    <cellStyle name="Normal 15 3 4 6" xfId="8752"/>
    <cellStyle name="Normal 15 3 5" xfId="1421"/>
    <cellStyle name="Normal 15 3 5 2" xfId="3354"/>
    <cellStyle name="Normal 15 3 5 2 2" xfId="11164"/>
    <cellStyle name="Normal 15 3 5 3" xfId="5374"/>
    <cellStyle name="Normal 15 3 5 3 2" xfId="13094"/>
    <cellStyle name="Normal 15 3 5 4" xfId="7304"/>
    <cellStyle name="Normal 15 3 5 4 2" xfId="15024"/>
    <cellStyle name="Normal 15 3 5 5" xfId="9234"/>
    <cellStyle name="Normal 15 3 6" xfId="2390"/>
    <cellStyle name="Normal 15 3 6 2" xfId="10200"/>
    <cellStyle name="Normal 15 3 7" xfId="4410"/>
    <cellStyle name="Normal 15 3 7 2" xfId="12130"/>
    <cellStyle name="Normal 15 3 8" xfId="6340"/>
    <cellStyle name="Normal 15 3 8 2" xfId="14060"/>
    <cellStyle name="Normal 15 3 9" xfId="8270"/>
    <cellStyle name="Normal 15 4" xfId="447"/>
    <cellStyle name="Normal 15 4 2" xfId="995"/>
    <cellStyle name="Normal 15 4 2 2" xfId="1983"/>
    <cellStyle name="Normal 15 4 2 2 2" xfId="3916"/>
    <cellStyle name="Normal 15 4 2 2 2 2" xfId="11726"/>
    <cellStyle name="Normal 15 4 2 2 3" xfId="5936"/>
    <cellStyle name="Normal 15 4 2 2 3 2" xfId="13656"/>
    <cellStyle name="Normal 15 4 2 2 4" xfId="7866"/>
    <cellStyle name="Normal 15 4 2 2 4 2" xfId="15586"/>
    <cellStyle name="Normal 15 4 2 2 5" xfId="9796"/>
    <cellStyle name="Normal 15 4 2 3" xfId="2952"/>
    <cellStyle name="Normal 15 4 2 3 2" xfId="10762"/>
    <cellStyle name="Normal 15 4 2 4" xfId="4972"/>
    <cellStyle name="Normal 15 4 2 4 2" xfId="12692"/>
    <cellStyle name="Normal 15 4 2 5" xfId="6902"/>
    <cellStyle name="Normal 15 4 2 5 2" xfId="14622"/>
    <cellStyle name="Normal 15 4 2 6" xfId="8832"/>
    <cellStyle name="Normal 15 4 3" xfId="1501"/>
    <cellStyle name="Normal 15 4 3 2" xfId="3434"/>
    <cellStyle name="Normal 15 4 3 2 2" xfId="11244"/>
    <cellStyle name="Normal 15 4 3 3" xfId="5454"/>
    <cellStyle name="Normal 15 4 3 3 2" xfId="13174"/>
    <cellStyle name="Normal 15 4 3 4" xfId="7384"/>
    <cellStyle name="Normal 15 4 3 4 2" xfId="15104"/>
    <cellStyle name="Normal 15 4 3 5" xfId="9314"/>
    <cellStyle name="Normal 15 4 4" xfId="2470"/>
    <cellStyle name="Normal 15 4 4 2" xfId="10280"/>
    <cellStyle name="Normal 15 4 5" xfId="4490"/>
    <cellStyle name="Normal 15 4 5 2" xfId="12210"/>
    <cellStyle name="Normal 15 4 6" xfId="6420"/>
    <cellStyle name="Normal 15 4 6 2" xfId="14140"/>
    <cellStyle name="Normal 15 4 7" xfId="8350"/>
    <cellStyle name="Normal 15 5" xfId="609"/>
    <cellStyle name="Normal 15 5 2" xfId="1156"/>
    <cellStyle name="Normal 15 5 2 2" xfId="2143"/>
    <cellStyle name="Normal 15 5 2 2 2" xfId="4076"/>
    <cellStyle name="Normal 15 5 2 2 2 2" xfId="11886"/>
    <cellStyle name="Normal 15 5 2 2 3" xfId="6096"/>
    <cellStyle name="Normal 15 5 2 2 3 2" xfId="13816"/>
    <cellStyle name="Normal 15 5 2 2 4" xfId="8026"/>
    <cellStyle name="Normal 15 5 2 2 4 2" xfId="15746"/>
    <cellStyle name="Normal 15 5 2 2 5" xfId="9956"/>
    <cellStyle name="Normal 15 5 2 3" xfId="3113"/>
    <cellStyle name="Normal 15 5 2 3 2" xfId="10923"/>
    <cellStyle name="Normal 15 5 2 4" xfId="5133"/>
    <cellStyle name="Normal 15 5 2 4 2" xfId="12853"/>
    <cellStyle name="Normal 15 5 2 5" xfId="7063"/>
    <cellStyle name="Normal 15 5 2 5 2" xfId="14783"/>
    <cellStyle name="Normal 15 5 2 6" xfId="8993"/>
    <cellStyle name="Normal 15 5 3" xfId="1662"/>
    <cellStyle name="Normal 15 5 3 2" xfId="3595"/>
    <cellStyle name="Normal 15 5 3 2 2" xfId="11405"/>
    <cellStyle name="Normal 15 5 3 3" xfId="5615"/>
    <cellStyle name="Normal 15 5 3 3 2" xfId="13335"/>
    <cellStyle name="Normal 15 5 3 4" xfId="7545"/>
    <cellStyle name="Normal 15 5 3 4 2" xfId="15265"/>
    <cellStyle name="Normal 15 5 3 5" xfId="9475"/>
    <cellStyle name="Normal 15 5 4" xfId="2631"/>
    <cellStyle name="Normal 15 5 4 2" xfId="10441"/>
    <cellStyle name="Normal 15 5 5" xfId="4651"/>
    <cellStyle name="Normal 15 5 5 2" xfId="12371"/>
    <cellStyle name="Normal 15 5 6" xfId="6581"/>
    <cellStyle name="Normal 15 5 6 2" xfId="14301"/>
    <cellStyle name="Normal 15 5 7" xfId="8511"/>
    <cellStyle name="Normal 15 6" xfId="827"/>
    <cellStyle name="Normal 15 6 2" xfId="1823"/>
    <cellStyle name="Normal 15 6 2 2" xfId="3756"/>
    <cellStyle name="Normal 15 6 2 2 2" xfId="11566"/>
    <cellStyle name="Normal 15 6 2 3" xfId="5776"/>
    <cellStyle name="Normal 15 6 2 3 2" xfId="13496"/>
    <cellStyle name="Normal 15 6 2 4" xfId="7706"/>
    <cellStyle name="Normal 15 6 2 4 2" xfId="15426"/>
    <cellStyle name="Normal 15 6 2 5" xfId="9636"/>
    <cellStyle name="Normal 15 6 3" xfId="2792"/>
    <cellStyle name="Normal 15 6 3 2" xfId="10602"/>
    <cellStyle name="Normal 15 6 4" xfId="4812"/>
    <cellStyle name="Normal 15 6 4 2" xfId="12532"/>
    <cellStyle name="Normal 15 6 5" xfId="6742"/>
    <cellStyle name="Normal 15 6 5 2" xfId="14462"/>
    <cellStyle name="Normal 15 6 6" xfId="8672"/>
    <cellStyle name="Normal 15 7" xfId="1341"/>
    <cellStyle name="Normal 15 7 2" xfId="3274"/>
    <cellStyle name="Normal 15 7 2 2" xfId="11084"/>
    <cellStyle name="Normal 15 7 3" xfId="5294"/>
    <cellStyle name="Normal 15 7 3 2" xfId="13014"/>
    <cellStyle name="Normal 15 7 4" xfId="7224"/>
    <cellStyle name="Normal 15 7 4 2" xfId="14944"/>
    <cellStyle name="Normal 15 7 5" xfId="9154"/>
    <cellStyle name="Normal 15 8" xfId="2310"/>
    <cellStyle name="Normal 15 8 2" xfId="10120"/>
    <cellStyle name="Normal 15 9" xfId="4330"/>
    <cellStyle name="Normal 15 9 2" xfId="12050"/>
    <cellStyle name="Normal 16" xfId="262"/>
    <cellStyle name="Normal 16 2" xfId="750"/>
    <cellStyle name="Normal 16 3" xfId="2287"/>
    <cellStyle name="Normal 16 3 2" xfId="4258"/>
    <cellStyle name="Normal 16 3 2 2" xfId="4266"/>
    <cellStyle name="Normal 16 3 3" xfId="34721"/>
    <cellStyle name="Normal 16 4" xfId="34764"/>
    <cellStyle name="Normal 17" xfId="263"/>
    <cellStyle name="Normal 17 10" xfId="8210"/>
    <cellStyle name="Normal 17 2" xfId="387"/>
    <cellStyle name="Normal 17 2 2" xfId="547"/>
    <cellStyle name="Normal 17 2 2 2" xfId="1095"/>
    <cellStyle name="Normal 17 2 2 2 2" xfId="2083"/>
    <cellStyle name="Normal 17 2 2 2 2 2" xfId="4016"/>
    <cellStyle name="Normal 17 2 2 2 2 2 2" xfId="11826"/>
    <cellStyle name="Normal 17 2 2 2 2 3" xfId="6036"/>
    <cellStyle name="Normal 17 2 2 2 2 3 2" xfId="13756"/>
    <cellStyle name="Normal 17 2 2 2 2 4" xfId="7966"/>
    <cellStyle name="Normal 17 2 2 2 2 4 2" xfId="15686"/>
    <cellStyle name="Normal 17 2 2 2 2 5" xfId="9896"/>
    <cellStyle name="Normal 17 2 2 2 3" xfId="3052"/>
    <cellStyle name="Normal 17 2 2 2 3 2" xfId="10862"/>
    <cellStyle name="Normal 17 2 2 2 4" xfId="5072"/>
    <cellStyle name="Normal 17 2 2 2 4 2" xfId="12792"/>
    <cellStyle name="Normal 17 2 2 2 5" xfId="7002"/>
    <cellStyle name="Normal 17 2 2 2 5 2" xfId="14722"/>
    <cellStyle name="Normal 17 2 2 2 6" xfId="8932"/>
    <cellStyle name="Normal 17 2 2 3" xfId="1601"/>
    <cellStyle name="Normal 17 2 2 3 2" xfId="3534"/>
    <cellStyle name="Normal 17 2 2 3 2 2" xfId="11344"/>
    <cellStyle name="Normal 17 2 2 3 3" xfId="5554"/>
    <cellStyle name="Normal 17 2 2 3 3 2" xfId="13274"/>
    <cellStyle name="Normal 17 2 2 3 4" xfId="7484"/>
    <cellStyle name="Normal 17 2 2 3 4 2" xfId="15204"/>
    <cellStyle name="Normal 17 2 2 3 5" xfId="9414"/>
    <cellStyle name="Normal 17 2 2 4" xfId="2570"/>
    <cellStyle name="Normal 17 2 2 4 2" xfId="10380"/>
    <cellStyle name="Normal 17 2 2 5" xfId="4590"/>
    <cellStyle name="Normal 17 2 2 5 2" xfId="12310"/>
    <cellStyle name="Normal 17 2 2 6" xfId="6520"/>
    <cellStyle name="Normal 17 2 2 6 2" xfId="14240"/>
    <cellStyle name="Normal 17 2 2 7" xfId="8450"/>
    <cellStyle name="Normal 17 2 3" xfId="709"/>
    <cellStyle name="Normal 17 2 3 2" xfId="1256"/>
    <cellStyle name="Normal 17 2 3 2 2" xfId="2243"/>
    <cellStyle name="Normal 17 2 3 2 2 2" xfId="4176"/>
    <cellStyle name="Normal 17 2 3 2 2 2 2" xfId="11986"/>
    <cellStyle name="Normal 17 2 3 2 2 3" xfId="6196"/>
    <cellStyle name="Normal 17 2 3 2 2 3 2" xfId="13916"/>
    <cellStyle name="Normal 17 2 3 2 2 4" xfId="8126"/>
    <cellStyle name="Normal 17 2 3 2 2 4 2" xfId="15846"/>
    <cellStyle name="Normal 17 2 3 2 2 5" xfId="10056"/>
    <cellStyle name="Normal 17 2 3 2 3" xfId="3213"/>
    <cellStyle name="Normal 17 2 3 2 3 2" xfId="11023"/>
    <cellStyle name="Normal 17 2 3 2 4" xfId="5233"/>
    <cellStyle name="Normal 17 2 3 2 4 2" xfId="12953"/>
    <cellStyle name="Normal 17 2 3 2 5" xfId="7163"/>
    <cellStyle name="Normal 17 2 3 2 5 2" xfId="14883"/>
    <cellStyle name="Normal 17 2 3 2 6" xfId="9093"/>
    <cellStyle name="Normal 17 2 3 3" xfId="1762"/>
    <cellStyle name="Normal 17 2 3 3 2" xfId="3695"/>
    <cellStyle name="Normal 17 2 3 3 2 2" xfId="11505"/>
    <cellStyle name="Normal 17 2 3 3 3" xfId="5715"/>
    <cellStyle name="Normal 17 2 3 3 3 2" xfId="13435"/>
    <cellStyle name="Normal 17 2 3 3 4" xfId="7645"/>
    <cellStyle name="Normal 17 2 3 3 4 2" xfId="15365"/>
    <cellStyle name="Normal 17 2 3 3 5" xfId="9575"/>
    <cellStyle name="Normal 17 2 3 4" xfId="2731"/>
    <cellStyle name="Normal 17 2 3 4 2" xfId="10541"/>
    <cellStyle name="Normal 17 2 3 5" xfId="4751"/>
    <cellStyle name="Normal 17 2 3 5 2" xfId="12471"/>
    <cellStyle name="Normal 17 2 3 6" xfId="6681"/>
    <cellStyle name="Normal 17 2 3 6 2" xfId="14401"/>
    <cellStyle name="Normal 17 2 3 7" xfId="8611"/>
    <cellStyle name="Normal 17 2 4" xfId="935"/>
    <cellStyle name="Normal 17 2 4 2" xfId="1923"/>
    <cellStyle name="Normal 17 2 4 2 2" xfId="3856"/>
    <cellStyle name="Normal 17 2 4 2 2 2" xfId="11666"/>
    <cellStyle name="Normal 17 2 4 2 3" xfId="5876"/>
    <cellStyle name="Normal 17 2 4 2 3 2" xfId="13596"/>
    <cellStyle name="Normal 17 2 4 2 4" xfId="7806"/>
    <cellStyle name="Normal 17 2 4 2 4 2" xfId="15526"/>
    <cellStyle name="Normal 17 2 4 2 5" xfId="9736"/>
    <cellStyle name="Normal 17 2 4 3" xfId="2892"/>
    <cellStyle name="Normal 17 2 4 3 2" xfId="10702"/>
    <cellStyle name="Normal 17 2 4 4" xfId="4912"/>
    <cellStyle name="Normal 17 2 4 4 2" xfId="12632"/>
    <cellStyle name="Normal 17 2 4 5" xfId="6842"/>
    <cellStyle name="Normal 17 2 4 5 2" xfId="14562"/>
    <cellStyle name="Normal 17 2 4 6" xfId="8772"/>
    <cellStyle name="Normal 17 2 5" xfId="1441"/>
    <cellStyle name="Normal 17 2 5 2" xfId="3374"/>
    <cellStyle name="Normal 17 2 5 2 2" xfId="11184"/>
    <cellStyle name="Normal 17 2 5 3" xfId="5394"/>
    <cellStyle name="Normal 17 2 5 3 2" xfId="13114"/>
    <cellStyle name="Normal 17 2 5 4" xfId="7324"/>
    <cellStyle name="Normal 17 2 5 4 2" xfId="15044"/>
    <cellStyle name="Normal 17 2 5 5" xfId="9254"/>
    <cellStyle name="Normal 17 2 6" xfId="2410"/>
    <cellStyle name="Normal 17 2 6 2" xfId="10220"/>
    <cellStyle name="Normal 17 2 7" xfId="4430"/>
    <cellStyle name="Normal 17 2 7 2" xfId="12150"/>
    <cellStyle name="Normal 17 2 8" xfId="6360"/>
    <cellStyle name="Normal 17 2 8 2" xfId="14080"/>
    <cellStyle name="Normal 17 2 9" xfId="8290"/>
    <cellStyle name="Normal 17 3" xfId="467"/>
    <cellStyle name="Normal 17 3 2" xfId="1015"/>
    <cellStyle name="Normal 17 3 2 2" xfId="2003"/>
    <cellStyle name="Normal 17 3 2 2 2" xfId="3936"/>
    <cellStyle name="Normal 17 3 2 2 2 2" xfId="11746"/>
    <cellStyle name="Normal 17 3 2 2 3" xfId="5956"/>
    <cellStyle name="Normal 17 3 2 2 3 2" xfId="13676"/>
    <cellStyle name="Normal 17 3 2 2 4" xfId="7886"/>
    <cellStyle name="Normal 17 3 2 2 4 2" xfId="15606"/>
    <cellStyle name="Normal 17 3 2 2 5" xfId="9816"/>
    <cellStyle name="Normal 17 3 2 3" xfId="2972"/>
    <cellStyle name="Normal 17 3 2 3 2" xfId="10782"/>
    <cellStyle name="Normal 17 3 2 4" xfId="4992"/>
    <cellStyle name="Normal 17 3 2 4 2" xfId="12712"/>
    <cellStyle name="Normal 17 3 2 5" xfId="6922"/>
    <cellStyle name="Normal 17 3 2 5 2" xfId="14642"/>
    <cellStyle name="Normal 17 3 2 6" xfId="8852"/>
    <cellStyle name="Normal 17 3 3" xfId="1521"/>
    <cellStyle name="Normal 17 3 3 2" xfId="3454"/>
    <cellStyle name="Normal 17 3 3 2 2" xfId="11264"/>
    <cellStyle name="Normal 17 3 3 3" xfId="5474"/>
    <cellStyle name="Normal 17 3 3 3 2" xfId="13194"/>
    <cellStyle name="Normal 17 3 3 4" xfId="7404"/>
    <cellStyle name="Normal 17 3 3 4 2" xfId="15124"/>
    <cellStyle name="Normal 17 3 3 5" xfId="9334"/>
    <cellStyle name="Normal 17 3 4" xfId="2490"/>
    <cellStyle name="Normal 17 3 4 2" xfId="10300"/>
    <cellStyle name="Normal 17 3 5" xfId="4510"/>
    <cellStyle name="Normal 17 3 5 2" xfId="12230"/>
    <cellStyle name="Normal 17 3 6" xfId="6440"/>
    <cellStyle name="Normal 17 3 6 2" xfId="14160"/>
    <cellStyle name="Normal 17 3 7" xfId="8370"/>
    <cellStyle name="Normal 17 4" xfId="629"/>
    <cellStyle name="Normal 17 4 2" xfId="1176"/>
    <cellStyle name="Normal 17 4 2 2" xfId="2163"/>
    <cellStyle name="Normal 17 4 2 2 2" xfId="4096"/>
    <cellStyle name="Normal 17 4 2 2 2 2" xfId="11906"/>
    <cellStyle name="Normal 17 4 2 2 3" xfId="6116"/>
    <cellStyle name="Normal 17 4 2 2 3 2" xfId="13836"/>
    <cellStyle name="Normal 17 4 2 2 4" xfId="8046"/>
    <cellStyle name="Normal 17 4 2 2 4 2" xfId="15766"/>
    <cellStyle name="Normal 17 4 2 2 5" xfId="9976"/>
    <cellStyle name="Normal 17 4 2 3" xfId="3133"/>
    <cellStyle name="Normal 17 4 2 3 2" xfId="10943"/>
    <cellStyle name="Normal 17 4 2 4" xfId="5153"/>
    <cellStyle name="Normal 17 4 2 4 2" xfId="12873"/>
    <cellStyle name="Normal 17 4 2 5" xfId="7083"/>
    <cellStyle name="Normal 17 4 2 5 2" xfId="14803"/>
    <cellStyle name="Normal 17 4 2 6" xfId="9013"/>
    <cellStyle name="Normal 17 4 3" xfId="1682"/>
    <cellStyle name="Normal 17 4 3 2" xfId="3615"/>
    <cellStyle name="Normal 17 4 3 2 2" xfId="11425"/>
    <cellStyle name="Normal 17 4 3 3" xfId="5635"/>
    <cellStyle name="Normal 17 4 3 3 2" xfId="13355"/>
    <cellStyle name="Normal 17 4 3 4" xfId="7565"/>
    <cellStyle name="Normal 17 4 3 4 2" xfId="15285"/>
    <cellStyle name="Normal 17 4 3 5" xfId="9495"/>
    <cellStyle name="Normal 17 4 4" xfId="2651"/>
    <cellStyle name="Normal 17 4 4 2" xfId="10461"/>
    <cellStyle name="Normal 17 4 5" xfId="4671"/>
    <cellStyle name="Normal 17 4 5 2" xfId="12391"/>
    <cellStyle name="Normal 17 4 6" xfId="6601"/>
    <cellStyle name="Normal 17 4 6 2" xfId="14321"/>
    <cellStyle name="Normal 17 4 7" xfId="8531"/>
    <cellStyle name="Normal 17 5" xfId="847"/>
    <cellStyle name="Normal 17 5 2" xfId="1843"/>
    <cellStyle name="Normal 17 5 2 2" xfId="3776"/>
    <cellStyle name="Normal 17 5 2 2 2" xfId="11586"/>
    <cellStyle name="Normal 17 5 2 3" xfId="5796"/>
    <cellStyle name="Normal 17 5 2 3 2" xfId="13516"/>
    <cellStyle name="Normal 17 5 2 4" xfId="7726"/>
    <cellStyle name="Normal 17 5 2 4 2" xfId="15446"/>
    <cellStyle name="Normal 17 5 2 5" xfId="9656"/>
    <cellStyle name="Normal 17 5 3" xfId="2812"/>
    <cellStyle name="Normal 17 5 3 2" xfId="10622"/>
    <cellStyle name="Normal 17 5 4" xfId="4832"/>
    <cellStyle name="Normal 17 5 4 2" xfId="12552"/>
    <cellStyle name="Normal 17 5 5" xfId="6762"/>
    <cellStyle name="Normal 17 5 5 2" xfId="14482"/>
    <cellStyle name="Normal 17 5 6" xfId="8692"/>
    <cellStyle name="Normal 17 6" xfId="1361"/>
    <cellStyle name="Normal 17 6 2" xfId="3294"/>
    <cellStyle name="Normal 17 6 2 2" xfId="11104"/>
    <cellStyle name="Normal 17 6 3" xfId="5314"/>
    <cellStyle name="Normal 17 6 3 2" xfId="13034"/>
    <cellStyle name="Normal 17 6 4" xfId="7244"/>
    <cellStyle name="Normal 17 6 4 2" xfId="14964"/>
    <cellStyle name="Normal 17 6 5" xfId="9174"/>
    <cellStyle name="Normal 17 7" xfId="2330"/>
    <cellStyle name="Normal 17 7 2" xfId="10140"/>
    <cellStyle name="Normal 17 8" xfId="4350"/>
    <cellStyle name="Normal 17 8 2" xfId="12070"/>
    <cellStyle name="Normal 17 9" xfId="6280"/>
    <cellStyle name="Normal 17 9 2" xfId="14000"/>
    <cellStyle name="Normal 18" xfId="264"/>
    <cellStyle name="Normal 18 2" xfId="589"/>
    <cellStyle name="Normal 18 3" xfId="2286"/>
    <cellStyle name="Normal 18 3 2" xfId="4257"/>
    <cellStyle name="Normal 18 3 2 2" xfId="4265"/>
    <cellStyle name="Normal 18 3 3" xfId="34720"/>
    <cellStyle name="Normal 18 4" xfId="34759"/>
    <cellStyle name="Normal 19" xfId="347"/>
    <cellStyle name="Normal 19 2" xfId="507"/>
    <cellStyle name="Normal 19 2 2" xfId="1055"/>
    <cellStyle name="Normal 19 2 2 2" xfId="2043"/>
    <cellStyle name="Normal 19 2 2 2 2" xfId="3976"/>
    <cellStyle name="Normal 19 2 2 2 2 2" xfId="11786"/>
    <cellStyle name="Normal 19 2 2 2 3" xfId="5996"/>
    <cellStyle name="Normal 19 2 2 2 3 2" xfId="13716"/>
    <cellStyle name="Normal 19 2 2 2 4" xfId="7926"/>
    <cellStyle name="Normal 19 2 2 2 4 2" xfId="15646"/>
    <cellStyle name="Normal 19 2 2 2 5" xfId="9856"/>
    <cellStyle name="Normal 19 2 2 3" xfId="3012"/>
    <cellStyle name="Normal 19 2 2 3 2" xfId="10822"/>
    <cellStyle name="Normal 19 2 2 4" xfId="5032"/>
    <cellStyle name="Normal 19 2 2 4 2" xfId="12752"/>
    <cellStyle name="Normal 19 2 2 5" xfId="6962"/>
    <cellStyle name="Normal 19 2 2 5 2" xfId="14682"/>
    <cellStyle name="Normal 19 2 2 6" xfId="8892"/>
    <cellStyle name="Normal 19 2 3" xfId="1561"/>
    <cellStyle name="Normal 19 2 3 2" xfId="3494"/>
    <cellStyle name="Normal 19 2 3 2 2" xfId="11304"/>
    <cellStyle name="Normal 19 2 3 3" xfId="5514"/>
    <cellStyle name="Normal 19 2 3 3 2" xfId="13234"/>
    <cellStyle name="Normal 19 2 3 4" xfId="7444"/>
    <cellStyle name="Normal 19 2 3 4 2" xfId="15164"/>
    <cellStyle name="Normal 19 2 3 5" xfId="9374"/>
    <cellStyle name="Normal 19 2 4" xfId="2530"/>
    <cellStyle name="Normal 19 2 4 2" xfId="10340"/>
    <cellStyle name="Normal 19 2 5" xfId="4550"/>
    <cellStyle name="Normal 19 2 5 2" xfId="12270"/>
    <cellStyle name="Normal 19 2 6" xfId="6480"/>
    <cellStyle name="Normal 19 2 6 2" xfId="14200"/>
    <cellStyle name="Normal 19 2 7" xfId="8410"/>
    <cellStyle name="Normal 19 3" xfId="669"/>
    <cellStyle name="Normal 19 3 2" xfId="1216"/>
    <cellStyle name="Normal 19 3 2 2" xfId="2203"/>
    <cellStyle name="Normal 19 3 2 2 2" xfId="4136"/>
    <cellStyle name="Normal 19 3 2 2 2 2" xfId="11946"/>
    <cellStyle name="Normal 19 3 2 2 3" xfId="6156"/>
    <cellStyle name="Normal 19 3 2 2 3 2" xfId="13876"/>
    <cellStyle name="Normal 19 3 2 2 4" xfId="8086"/>
    <cellStyle name="Normal 19 3 2 2 4 2" xfId="15806"/>
    <cellStyle name="Normal 19 3 2 2 5" xfId="10016"/>
    <cellStyle name="Normal 19 3 2 3" xfId="3173"/>
    <cellStyle name="Normal 19 3 2 3 2" xfId="10983"/>
    <cellStyle name="Normal 19 3 2 4" xfId="5193"/>
    <cellStyle name="Normal 19 3 2 4 2" xfId="12913"/>
    <cellStyle name="Normal 19 3 2 5" xfId="7123"/>
    <cellStyle name="Normal 19 3 2 5 2" xfId="14843"/>
    <cellStyle name="Normal 19 3 2 6" xfId="9053"/>
    <cellStyle name="Normal 19 3 3" xfId="1722"/>
    <cellStyle name="Normal 19 3 3 2" xfId="3655"/>
    <cellStyle name="Normal 19 3 3 2 2" xfId="11465"/>
    <cellStyle name="Normal 19 3 3 3" xfId="5675"/>
    <cellStyle name="Normal 19 3 3 3 2" xfId="13395"/>
    <cellStyle name="Normal 19 3 3 4" xfId="7605"/>
    <cellStyle name="Normal 19 3 3 4 2" xfId="15325"/>
    <cellStyle name="Normal 19 3 3 5" xfId="9535"/>
    <cellStyle name="Normal 19 3 4" xfId="2691"/>
    <cellStyle name="Normal 19 3 4 2" xfId="10501"/>
    <cellStyle name="Normal 19 3 5" xfId="4711"/>
    <cellStyle name="Normal 19 3 5 2" xfId="12431"/>
    <cellStyle name="Normal 19 3 6" xfId="6641"/>
    <cellStyle name="Normal 19 3 6 2" xfId="14361"/>
    <cellStyle name="Normal 19 3 7" xfId="8571"/>
    <cellStyle name="Normal 19 4" xfId="895"/>
    <cellStyle name="Normal 19 4 2" xfId="1883"/>
    <cellStyle name="Normal 19 4 2 2" xfId="3816"/>
    <cellStyle name="Normal 19 4 2 2 2" xfId="11626"/>
    <cellStyle name="Normal 19 4 2 3" xfId="5836"/>
    <cellStyle name="Normal 19 4 2 3 2" xfId="13556"/>
    <cellStyle name="Normal 19 4 2 4" xfId="7766"/>
    <cellStyle name="Normal 19 4 2 4 2" xfId="15486"/>
    <cellStyle name="Normal 19 4 2 5" xfId="9696"/>
    <cellStyle name="Normal 19 4 3" xfId="2852"/>
    <cellStyle name="Normal 19 4 3 2" xfId="10662"/>
    <cellStyle name="Normal 19 4 4" xfId="4872"/>
    <cellStyle name="Normal 19 4 4 2" xfId="12592"/>
    <cellStyle name="Normal 19 4 5" xfId="6802"/>
    <cellStyle name="Normal 19 4 5 2" xfId="14522"/>
    <cellStyle name="Normal 19 4 6" xfId="8732"/>
    <cellStyle name="Normal 19 5" xfId="1401"/>
    <cellStyle name="Normal 19 5 2" xfId="3334"/>
    <cellStyle name="Normal 19 5 2 2" xfId="11144"/>
    <cellStyle name="Normal 19 5 3" xfId="5354"/>
    <cellStyle name="Normal 19 5 3 2" xfId="13074"/>
    <cellStyle name="Normal 19 5 4" xfId="7284"/>
    <cellStyle name="Normal 19 5 4 2" xfId="15004"/>
    <cellStyle name="Normal 19 5 5" xfId="9214"/>
    <cellStyle name="Normal 19 6" xfId="2370"/>
    <cellStyle name="Normal 19 6 2" xfId="10180"/>
    <cellStyle name="Normal 19 7" xfId="4390"/>
    <cellStyle name="Normal 19 7 2" xfId="12110"/>
    <cellStyle name="Normal 19 8" xfId="6320"/>
    <cellStyle name="Normal 19 8 2" xfId="14040"/>
    <cellStyle name="Normal 19 9" xfId="8250"/>
    <cellStyle name="Normal 2" xfId="44"/>
    <cellStyle name="Normal 2 10" xfId="34808"/>
    <cellStyle name="Normal 2 2" xfId="146"/>
    <cellStyle name="Normal 2 2 2" xfId="161"/>
    <cellStyle name="Normal 2 2 2 2" xfId="50"/>
    <cellStyle name="Normal 2 2 2 2 2" xfId="4220"/>
    <cellStyle name="Normal 2 2 2 2 2 2" xfId="4283"/>
    <cellStyle name="Normal 2 2 2 2 3" xfId="4270"/>
    <cellStyle name="Normal 2 2 2 3" xfId="4222"/>
    <cellStyle name="Normal 2 2 2 3 2" xfId="4285"/>
    <cellStyle name="Normal 2 2 2 4" xfId="4272"/>
    <cellStyle name="Normal 2 2 2 5" xfId="34734"/>
    <cellStyle name="Normal 2 2 3" xfId="174"/>
    <cellStyle name="Normal 2 2 3 2" xfId="239"/>
    <cellStyle name="Normal 2 3" xfId="150"/>
    <cellStyle name="Normal 2 3 2" xfId="162"/>
    <cellStyle name="Normal 2 3 2 2" xfId="230"/>
    <cellStyle name="Normal 2 3 3" xfId="226"/>
    <cellStyle name="Normal 2 3 3 2" xfId="4227"/>
    <cellStyle name="Normal 2 3 3 2 2" xfId="4290"/>
    <cellStyle name="Normal 2 3 3 3" xfId="4277"/>
    <cellStyle name="Normal 2 3 4" xfId="4221"/>
    <cellStyle name="Normal 2 3 4 2" xfId="4284"/>
    <cellStyle name="Normal 2 3 5" xfId="4271"/>
    <cellStyle name="Normal 2 4" xfId="163"/>
    <cellStyle name="Normal 2 4 2" xfId="231"/>
    <cellStyle name="Normal 2 4 3" xfId="34735"/>
    <cellStyle name="Normal 2 5" xfId="132"/>
    <cellStyle name="Normal 2 5 2" xfId="34761"/>
    <cellStyle name="Normal 2 6" xfId="4240"/>
    <cellStyle name="Normal 2 7" xfId="4260"/>
    <cellStyle name="Normal 2 8" xfId="4303"/>
    <cellStyle name="Normal 2 8 2" xfId="16065"/>
    <cellStyle name="Normal 2 8 3" xfId="16064"/>
    <cellStyle name="Normal 2 8 3 2" xfId="16325"/>
    <cellStyle name="Normal 2 8 3 3" xfId="16356"/>
    <cellStyle name="Normal 2 8 3 3 2" xfId="16369"/>
    <cellStyle name="Normal 2 8 3 4" xfId="16784"/>
    <cellStyle name="Normal 2 8 3 4 2" xfId="16812"/>
    <cellStyle name="Normal 2 8 4" xfId="16844"/>
    <cellStyle name="Normal 2 8 5" xfId="17244"/>
    <cellStyle name="Normal 2 8 6" xfId="16828"/>
    <cellStyle name="Normal 2 8 6 2" xfId="16808"/>
    <cellStyle name="Normal 2 9" xfId="15931"/>
    <cellStyle name="Normal 2 9 2" xfId="16311"/>
    <cellStyle name="Normal 2 9 3" xfId="16342"/>
    <cellStyle name="Normal 2 9 3 2" xfId="16337"/>
    <cellStyle name="Normal 2 9 4" xfId="16803"/>
    <cellStyle name="Normal 2 9 4 2" xfId="16782"/>
    <cellStyle name="Normal 20" xfId="427"/>
    <cellStyle name="Normal 20 2" xfId="975"/>
    <cellStyle name="Normal 20 2 2" xfId="1963"/>
    <cellStyle name="Normal 20 2 2 2" xfId="3896"/>
    <cellStyle name="Normal 20 2 2 2 2" xfId="11706"/>
    <cellStyle name="Normal 20 2 2 3" xfId="5916"/>
    <cellStyle name="Normal 20 2 2 3 2" xfId="13636"/>
    <cellStyle name="Normal 20 2 2 4" xfId="7846"/>
    <cellStyle name="Normal 20 2 2 4 2" xfId="15566"/>
    <cellStyle name="Normal 20 2 2 5" xfId="9776"/>
    <cellStyle name="Normal 20 2 3" xfId="2932"/>
    <cellStyle name="Normal 20 2 3 2" xfId="10742"/>
    <cellStyle name="Normal 20 2 4" xfId="4952"/>
    <cellStyle name="Normal 20 2 4 2" xfId="12672"/>
    <cellStyle name="Normal 20 2 5" xfId="6882"/>
    <cellStyle name="Normal 20 2 5 2" xfId="14602"/>
    <cellStyle name="Normal 20 2 6" xfId="8812"/>
    <cellStyle name="Normal 20 3" xfId="1481"/>
    <cellStyle name="Normal 20 3 2" xfId="3414"/>
    <cellStyle name="Normal 20 3 2 2" xfId="11224"/>
    <cellStyle name="Normal 20 3 3" xfId="5434"/>
    <cellStyle name="Normal 20 3 3 2" xfId="13154"/>
    <cellStyle name="Normal 20 3 4" xfId="7364"/>
    <cellStyle name="Normal 20 3 4 2" xfId="15084"/>
    <cellStyle name="Normal 20 3 5" xfId="9294"/>
    <cellStyle name="Normal 20 4" xfId="2450"/>
    <cellStyle name="Normal 20 4 2" xfId="10260"/>
    <cellStyle name="Normal 20 5" xfId="4470"/>
    <cellStyle name="Normal 20 5 2" xfId="12190"/>
    <cellStyle name="Normal 20 6" xfId="6400"/>
    <cellStyle name="Normal 20 6 2" xfId="14120"/>
    <cellStyle name="Normal 20 7" xfId="8330"/>
    <cellStyle name="Normal 21" xfId="588"/>
    <cellStyle name="Normal 21 2" xfId="1136"/>
    <cellStyle name="Normal 21 2 2" xfId="2123"/>
    <cellStyle name="Normal 21 2 2 2" xfId="4056"/>
    <cellStyle name="Normal 21 2 2 2 2" xfId="11866"/>
    <cellStyle name="Normal 21 2 2 3" xfId="6076"/>
    <cellStyle name="Normal 21 2 2 3 2" xfId="13796"/>
    <cellStyle name="Normal 21 2 2 4" xfId="8006"/>
    <cellStyle name="Normal 21 2 2 4 2" xfId="15726"/>
    <cellStyle name="Normal 21 2 2 5" xfId="9936"/>
    <cellStyle name="Normal 21 2 3" xfId="3093"/>
    <cellStyle name="Normal 21 2 3 2" xfId="10903"/>
    <cellStyle name="Normal 21 2 4" xfId="5113"/>
    <cellStyle name="Normal 21 2 4 2" xfId="12833"/>
    <cellStyle name="Normal 21 2 5" xfId="7043"/>
    <cellStyle name="Normal 21 2 5 2" xfId="14763"/>
    <cellStyle name="Normal 21 2 6" xfId="8973"/>
    <cellStyle name="Normal 21 3" xfId="1642"/>
    <cellStyle name="Normal 21 3 2" xfId="3575"/>
    <cellStyle name="Normal 21 3 2 2" xfId="11385"/>
    <cellStyle name="Normal 21 3 3" xfId="5595"/>
    <cellStyle name="Normal 21 3 3 2" xfId="13315"/>
    <cellStyle name="Normal 21 3 4" xfId="7525"/>
    <cellStyle name="Normal 21 3 4 2" xfId="15245"/>
    <cellStyle name="Normal 21 3 5" xfId="9455"/>
    <cellStyle name="Normal 21 4" xfId="2611"/>
    <cellStyle name="Normal 21 4 2" xfId="10421"/>
    <cellStyle name="Normal 21 5" xfId="4631"/>
    <cellStyle name="Normal 21 5 2" xfId="12351"/>
    <cellStyle name="Normal 21 6" xfId="6561"/>
    <cellStyle name="Normal 21 6 2" xfId="14281"/>
    <cellStyle name="Normal 21 7" xfId="8491"/>
    <cellStyle name="Normal 22" xfId="752"/>
    <cellStyle name="Normal 22 2" xfId="2284"/>
    <cellStyle name="Normal 22 3" xfId="2288"/>
    <cellStyle name="Normal 22 3 2" xfId="4259"/>
    <cellStyle name="Normal 22 3 2 2" xfId="4267"/>
    <cellStyle name="Normal 22 3 3" xfId="34722"/>
    <cellStyle name="Normal 22 4" xfId="34756"/>
    <cellStyle name="Normal 23" xfId="751"/>
    <cellStyle name="Normal 23 2" xfId="1803"/>
    <cellStyle name="Normal 23 2 2" xfId="3736"/>
    <cellStyle name="Normal 23 2 2 2" xfId="11546"/>
    <cellStyle name="Normal 23 2 3" xfId="5756"/>
    <cellStyle name="Normal 23 2 3 2" xfId="13476"/>
    <cellStyle name="Normal 23 2 4" xfId="7686"/>
    <cellStyle name="Normal 23 2 4 2" xfId="15406"/>
    <cellStyle name="Normal 23 2 5" xfId="9616"/>
    <cellStyle name="Normal 23 3" xfId="2772"/>
    <cellStyle name="Normal 23 3 2" xfId="10582"/>
    <cellStyle name="Normal 23 4" xfId="4792"/>
    <cellStyle name="Normal 23 4 2" xfId="12512"/>
    <cellStyle name="Normal 23 5" xfId="6722"/>
    <cellStyle name="Normal 23 5 2" xfId="14442"/>
    <cellStyle name="Normal 23 6" xfId="8652"/>
    <cellStyle name="Normal 24" xfId="51"/>
    <cellStyle name="Normal 24 2" xfId="2285"/>
    <cellStyle name="Normal 24 3" xfId="1306"/>
    <cellStyle name="Normal 24 4" xfId="4251"/>
    <cellStyle name="Normal 24 4 2" xfId="4262"/>
    <cellStyle name="Normal 24 5" xfId="34719"/>
    <cellStyle name="Normal 24 6" xfId="34762"/>
    <cellStyle name="Normal 25" xfId="1321"/>
    <cellStyle name="Normal 25 2" xfId="3254"/>
    <cellStyle name="Normal 25 2 2" xfId="11064"/>
    <cellStyle name="Normal 25 3" xfId="5274"/>
    <cellStyle name="Normal 25 3 2" xfId="12994"/>
    <cellStyle name="Normal 25 4" xfId="7204"/>
    <cellStyle name="Normal 25 4 2" xfId="14924"/>
    <cellStyle name="Normal 25 5" xfId="9134"/>
    <cellStyle name="Normal 26" xfId="53"/>
    <cellStyle name="Normal 26 2" xfId="4253"/>
    <cellStyle name="Normal 26 2 2" xfId="4263"/>
    <cellStyle name="Normal 26 3" xfId="4252"/>
    <cellStyle name="Normal 26 4" xfId="4306"/>
    <cellStyle name="Normal 26 4 2" xfId="15914"/>
    <cellStyle name="Normal 26 4 3" xfId="15893"/>
    <cellStyle name="Normal 26 4 3 2" xfId="16032"/>
    <cellStyle name="Normal 26 4 3 3" xfId="15981"/>
    <cellStyle name="Normal 26 4 3 3 2" xfId="16324"/>
    <cellStyle name="Normal 26 4 3 3 3" xfId="16355"/>
    <cellStyle name="Normal 26 4 3 3 3 2" xfId="16368"/>
    <cellStyle name="Normal 26 4 3 3 4" xfId="16785"/>
    <cellStyle name="Normal 26 4 3 3 4 2" xfId="18337"/>
    <cellStyle name="Normal 26 4 3 4" xfId="16141"/>
    <cellStyle name="Normal 26 4 3 4 2" xfId="16332"/>
    <cellStyle name="Normal 26 4 3 4 3" xfId="16363"/>
    <cellStyle name="Normal 26 4 3 4 3 2" xfId="16376"/>
    <cellStyle name="Normal 26 4 3 4 4" xfId="16796"/>
    <cellStyle name="Normal 26 4 3 4 4 2" xfId="16805"/>
    <cellStyle name="Normal 26 4 4" xfId="16818"/>
    <cellStyle name="Normal 26 4 4 2" xfId="16787"/>
    <cellStyle name="Normal 26 5" xfId="34763"/>
    <cellStyle name="Normal 27" xfId="2289"/>
    <cellStyle name="Normal 27 2" xfId="10097"/>
    <cellStyle name="Normal 28" xfId="4239"/>
    <cellStyle name="Normal 28 2" xfId="12027"/>
    <cellStyle name="Normal 28 3" xfId="4307"/>
    <cellStyle name="Normal 29" xfId="4249"/>
    <cellStyle name="Normal 29 2" xfId="4250"/>
    <cellStyle name="Normal 29 2 2" xfId="13957"/>
    <cellStyle name="Normal 29 2 3" xfId="15973"/>
    <cellStyle name="Normal 29 3" xfId="6237"/>
    <cellStyle name="Normal 29 4" xfId="15892"/>
    <cellStyle name="Normal 29 4 2" xfId="16031"/>
    <cellStyle name="Normal 29 4 3" xfId="15980"/>
    <cellStyle name="Normal 29 4 3 2" xfId="16323"/>
    <cellStyle name="Normal 29 4 3 3" xfId="16354"/>
    <cellStyle name="Normal 29 4 3 3 2" xfId="16367"/>
    <cellStyle name="Normal 29 4 3 4" xfId="16783"/>
    <cellStyle name="Normal 29 4 3 4 2" xfId="18332"/>
    <cellStyle name="Normal 29 4 4" xfId="16140"/>
    <cellStyle name="Normal 29 4 4 2" xfId="16331"/>
    <cellStyle name="Normal 29 4 4 3" xfId="16362"/>
    <cellStyle name="Normal 29 4 4 3 2" xfId="16375"/>
    <cellStyle name="Normal 29 4 4 4" xfId="16802"/>
    <cellStyle name="Normal 29 4 4 4 2" xfId="16832"/>
    <cellStyle name="Normal 29 5" xfId="15972"/>
    <cellStyle name="Normal 29 6" xfId="16820"/>
    <cellStyle name="Normal 29 6 2" xfId="16833"/>
    <cellStyle name="Normal 3" xfId="42"/>
    <cellStyle name="Normal 3 2" xfId="48"/>
    <cellStyle name="Normal 3 2 2" xfId="52"/>
    <cellStyle name="Normal 3 2 2 10" xfId="2291"/>
    <cellStyle name="Normal 3 2 2 10 2" xfId="10099"/>
    <cellStyle name="Normal 3 2 2 11" xfId="4309"/>
    <cellStyle name="Normal 3 2 2 11 2" xfId="12029"/>
    <cellStyle name="Normal 3 2 2 12" xfId="6239"/>
    <cellStyle name="Normal 3 2 2 12 2" xfId="13959"/>
    <cellStyle name="Normal 3 2 2 13" xfId="8169"/>
    <cellStyle name="Normal 3 2 2 14" xfId="16033"/>
    <cellStyle name="Normal 3 2 2 15" xfId="34727"/>
    <cellStyle name="Normal 3 2 2 2" xfId="232"/>
    <cellStyle name="Normal 3 2 2 2 10" xfId="4325"/>
    <cellStyle name="Normal 3 2 2 2 10 2" xfId="12045"/>
    <cellStyle name="Normal 3 2 2 2 11" xfId="6255"/>
    <cellStyle name="Normal 3 2 2 2 11 2" xfId="13975"/>
    <cellStyle name="Normal 3 2 2 2 12" xfId="8185"/>
    <cellStyle name="Normal 3 2 2 2 2" xfId="257"/>
    <cellStyle name="Normal 3 2 2 2 2 10" xfId="6275"/>
    <cellStyle name="Normal 3 2 2 2 2 10 2" xfId="13995"/>
    <cellStyle name="Normal 3 2 2 2 2 11" xfId="8205"/>
    <cellStyle name="Normal 3 2 2 2 2 2" xfId="342"/>
    <cellStyle name="Normal 3 2 2 2 2 2 10" xfId="8245"/>
    <cellStyle name="Normal 3 2 2 2 2 2 2" xfId="422"/>
    <cellStyle name="Normal 3 2 2 2 2 2 2 2" xfId="582"/>
    <cellStyle name="Normal 3 2 2 2 2 2 2 2 2" xfId="1130"/>
    <cellStyle name="Normal 3 2 2 2 2 2 2 2 2 2" xfId="2118"/>
    <cellStyle name="Normal 3 2 2 2 2 2 2 2 2 2 2" xfId="4051"/>
    <cellStyle name="Normal 3 2 2 2 2 2 2 2 2 2 2 2" xfId="11861"/>
    <cellStyle name="Normal 3 2 2 2 2 2 2 2 2 2 3" xfId="6071"/>
    <cellStyle name="Normal 3 2 2 2 2 2 2 2 2 2 3 2" xfId="13791"/>
    <cellStyle name="Normal 3 2 2 2 2 2 2 2 2 2 4" xfId="8001"/>
    <cellStyle name="Normal 3 2 2 2 2 2 2 2 2 2 4 2" xfId="15721"/>
    <cellStyle name="Normal 3 2 2 2 2 2 2 2 2 2 5" xfId="9931"/>
    <cellStyle name="Normal 3 2 2 2 2 2 2 2 2 3" xfId="3087"/>
    <cellStyle name="Normal 3 2 2 2 2 2 2 2 2 3 2" xfId="10897"/>
    <cellStyle name="Normal 3 2 2 2 2 2 2 2 2 4" xfId="5107"/>
    <cellStyle name="Normal 3 2 2 2 2 2 2 2 2 4 2" xfId="12827"/>
    <cellStyle name="Normal 3 2 2 2 2 2 2 2 2 5" xfId="7037"/>
    <cellStyle name="Normal 3 2 2 2 2 2 2 2 2 5 2" xfId="14757"/>
    <cellStyle name="Normal 3 2 2 2 2 2 2 2 2 6" xfId="8967"/>
    <cellStyle name="Normal 3 2 2 2 2 2 2 2 3" xfId="1636"/>
    <cellStyle name="Normal 3 2 2 2 2 2 2 2 3 2" xfId="3569"/>
    <cellStyle name="Normal 3 2 2 2 2 2 2 2 3 2 2" xfId="11379"/>
    <cellStyle name="Normal 3 2 2 2 2 2 2 2 3 3" xfId="5589"/>
    <cellStyle name="Normal 3 2 2 2 2 2 2 2 3 3 2" xfId="13309"/>
    <cellStyle name="Normal 3 2 2 2 2 2 2 2 3 4" xfId="7519"/>
    <cellStyle name="Normal 3 2 2 2 2 2 2 2 3 4 2" xfId="15239"/>
    <cellStyle name="Normal 3 2 2 2 2 2 2 2 3 5" xfId="9449"/>
    <cellStyle name="Normal 3 2 2 2 2 2 2 2 4" xfId="2605"/>
    <cellStyle name="Normal 3 2 2 2 2 2 2 2 4 2" xfId="10415"/>
    <cellStyle name="Normal 3 2 2 2 2 2 2 2 5" xfId="4625"/>
    <cellStyle name="Normal 3 2 2 2 2 2 2 2 5 2" xfId="12345"/>
    <cellStyle name="Normal 3 2 2 2 2 2 2 2 6" xfId="6555"/>
    <cellStyle name="Normal 3 2 2 2 2 2 2 2 6 2" xfId="14275"/>
    <cellStyle name="Normal 3 2 2 2 2 2 2 2 7" xfId="8485"/>
    <cellStyle name="Normal 3 2 2 2 2 2 2 3" xfId="744"/>
    <cellStyle name="Normal 3 2 2 2 2 2 2 3 2" xfId="1291"/>
    <cellStyle name="Normal 3 2 2 2 2 2 2 3 2 2" xfId="2278"/>
    <cellStyle name="Normal 3 2 2 2 2 2 2 3 2 2 2" xfId="4211"/>
    <cellStyle name="Normal 3 2 2 2 2 2 2 3 2 2 2 2" xfId="12021"/>
    <cellStyle name="Normal 3 2 2 2 2 2 2 3 2 2 3" xfId="6231"/>
    <cellStyle name="Normal 3 2 2 2 2 2 2 3 2 2 3 2" xfId="13951"/>
    <cellStyle name="Normal 3 2 2 2 2 2 2 3 2 2 4" xfId="8161"/>
    <cellStyle name="Normal 3 2 2 2 2 2 2 3 2 2 4 2" xfId="15881"/>
    <cellStyle name="Normal 3 2 2 2 2 2 2 3 2 2 5" xfId="10091"/>
    <cellStyle name="Normal 3 2 2 2 2 2 2 3 2 3" xfId="3248"/>
    <cellStyle name="Normal 3 2 2 2 2 2 2 3 2 3 2" xfId="11058"/>
    <cellStyle name="Normal 3 2 2 2 2 2 2 3 2 4" xfId="5268"/>
    <cellStyle name="Normal 3 2 2 2 2 2 2 3 2 4 2" xfId="12988"/>
    <cellStyle name="Normal 3 2 2 2 2 2 2 3 2 5" xfId="7198"/>
    <cellStyle name="Normal 3 2 2 2 2 2 2 3 2 5 2" xfId="14918"/>
    <cellStyle name="Normal 3 2 2 2 2 2 2 3 2 6" xfId="9128"/>
    <cellStyle name="Normal 3 2 2 2 2 2 2 3 3" xfId="1797"/>
    <cellStyle name="Normal 3 2 2 2 2 2 2 3 3 2" xfId="3730"/>
    <cellStyle name="Normal 3 2 2 2 2 2 2 3 3 2 2" xfId="11540"/>
    <cellStyle name="Normal 3 2 2 2 2 2 2 3 3 3" xfId="5750"/>
    <cellStyle name="Normal 3 2 2 2 2 2 2 3 3 3 2" xfId="13470"/>
    <cellStyle name="Normal 3 2 2 2 2 2 2 3 3 4" xfId="7680"/>
    <cellStyle name="Normal 3 2 2 2 2 2 2 3 3 4 2" xfId="15400"/>
    <cellStyle name="Normal 3 2 2 2 2 2 2 3 3 5" xfId="9610"/>
    <cellStyle name="Normal 3 2 2 2 2 2 2 3 4" xfId="2766"/>
    <cellStyle name="Normal 3 2 2 2 2 2 2 3 4 2" xfId="10576"/>
    <cellStyle name="Normal 3 2 2 2 2 2 2 3 5" xfId="4786"/>
    <cellStyle name="Normal 3 2 2 2 2 2 2 3 5 2" xfId="12506"/>
    <cellStyle name="Normal 3 2 2 2 2 2 2 3 6" xfId="6716"/>
    <cellStyle name="Normal 3 2 2 2 2 2 2 3 6 2" xfId="14436"/>
    <cellStyle name="Normal 3 2 2 2 2 2 2 3 7" xfId="8646"/>
    <cellStyle name="Normal 3 2 2 2 2 2 2 4" xfId="970"/>
    <cellStyle name="Normal 3 2 2 2 2 2 2 4 2" xfId="1958"/>
    <cellStyle name="Normal 3 2 2 2 2 2 2 4 2 2" xfId="3891"/>
    <cellStyle name="Normal 3 2 2 2 2 2 2 4 2 2 2" xfId="11701"/>
    <cellStyle name="Normal 3 2 2 2 2 2 2 4 2 3" xfId="5911"/>
    <cellStyle name="Normal 3 2 2 2 2 2 2 4 2 3 2" xfId="13631"/>
    <cellStyle name="Normal 3 2 2 2 2 2 2 4 2 4" xfId="7841"/>
    <cellStyle name="Normal 3 2 2 2 2 2 2 4 2 4 2" xfId="15561"/>
    <cellStyle name="Normal 3 2 2 2 2 2 2 4 2 5" xfId="9771"/>
    <cellStyle name="Normal 3 2 2 2 2 2 2 4 3" xfId="2927"/>
    <cellStyle name="Normal 3 2 2 2 2 2 2 4 3 2" xfId="10737"/>
    <cellStyle name="Normal 3 2 2 2 2 2 2 4 4" xfId="4947"/>
    <cellStyle name="Normal 3 2 2 2 2 2 2 4 4 2" xfId="12667"/>
    <cellStyle name="Normal 3 2 2 2 2 2 2 4 5" xfId="6877"/>
    <cellStyle name="Normal 3 2 2 2 2 2 2 4 5 2" xfId="14597"/>
    <cellStyle name="Normal 3 2 2 2 2 2 2 4 6" xfId="8807"/>
    <cellStyle name="Normal 3 2 2 2 2 2 2 5" xfId="1476"/>
    <cellStyle name="Normal 3 2 2 2 2 2 2 5 2" xfId="3409"/>
    <cellStyle name="Normal 3 2 2 2 2 2 2 5 2 2" xfId="11219"/>
    <cellStyle name="Normal 3 2 2 2 2 2 2 5 3" xfId="5429"/>
    <cellStyle name="Normal 3 2 2 2 2 2 2 5 3 2" xfId="13149"/>
    <cellStyle name="Normal 3 2 2 2 2 2 2 5 4" xfId="7359"/>
    <cellStyle name="Normal 3 2 2 2 2 2 2 5 4 2" xfId="15079"/>
    <cellStyle name="Normal 3 2 2 2 2 2 2 5 5" xfId="9289"/>
    <cellStyle name="Normal 3 2 2 2 2 2 2 6" xfId="2445"/>
    <cellStyle name="Normal 3 2 2 2 2 2 2 6 2" xfId="10255"/>
    <cellStyle name="Normal 3 2 2 2 2 2 2 7" xfId="4465"/>
    <cellStyle name="Normal 3 2 2 2 2 2 2 7 2" xfId="12185"/>
    <cellStyle name="Normal 3 2 2 2 2 2 2 8" xfId="6395"/>
    <cellStyle name="Normal 3 2 2 2 2 2 2 8 2" xfId="14115"/>
    <cellStyle name="Normal 3 2 2 2 2 2 2 9" xfId="8325"/>
    <cellStyle name="Normal 3 2 2 2 2 2 3" xfId="502"/>
    <cellStyle name="Normal 3 2 2 2 2 2 3 2" xfId="1050"/>
    <cellStyle name="Normal 3 2 2 2 2 2 3 2 2" xfId="2038"/>
    <cellStyle name="Normal 3 2 2 2 2 2 3 2 2 2" xfId="3971"/>
    <cellStyle name="Normal 3 2 2 2 2 2 3 2 2 2 2" xfId="11781"/>
    <cellStyle name="Normal 3 2 2 2 2 2 3 2 2 3" xfId="5991"/>
    <cellStyle name="Normal 3 2 2 2 2 2 3 2 2 3 2" xfId="13711"/>
    <cellStyle name="Normal 3 2 2 2 2 2 3 2 2 4" xfId="7921"/>
    <cellStyle name="Normal 3 2 2 2 2 2 3 2 2 4 2" xfId="15641"/>
    <cellStyle name="Normal 3 2 2 2 2 2 3 2 2 5" xfId="9851"/>
    <cellStyle name="Normal 3 2 2 2 2 2 3 2 3" xfId="3007"/>
    <cellStyle name="Normal 3 2 2 2 2 2 3 2 3 2" xfId="10817"/>
    <cellStyle name="Normal 3 2 2 2 2 2 3 2 4" xfId="5027"/>
    <cellStyle name="Normal 3 2 2 2 2 2 3 2 4 2" xfId="12747"/>
    <cellStyle name="Normal 3 2 2 2 2 2 3 2 5" xfId="6957"/>
    <cellStyle name="Normal 3 2 2 2 2 2 3 2 5 2" xfId="14677"/>
    <cellStyle name="Normal 3 2 2 2 2 2 3 2 6" xfId="8887"/>
    <cellStyle name="Normal 3 2 2 2 2 2 3 3" xfId="1556"/>
    <cellStyle name="Normal 3 2 2 2 2 2 3 3 2" xfId="3489"/>
    <cellStyle name="Normal 3 2 2 2 2 2 3 3 2 2" xfId="11299"/>
    <cellStyle name="Normal 3 2 2 2 2 2 3 3 3" xfId="5509"/>
    <cellStyle name="Normal 3 2 2 2 2 2 3 3 3 2" xfId="13229"/>
    <cellStyle name="Normal 3 2 2 2 2 2 3 3 4" xfId="7439"/>
    <cellStyle name="Normal 3 2 2 2 2 2 3 3 4 2" xfId="15159"/>
    <cellStyle name="Normal 3 2 2 2 2 2 3 3 5" xfId="9369"/>
    <cellStyle name="Normal 3 2 2 2 2 2 3 4" xfId="2525"/>
    <cellStyle name="Normal 3 2 2 2 2 2 3 4 2" xfId="10335"/>
    <cellStyle name="Normal 3 2 2 2 2 2 3 5" xfId="4545"/>
    <cellStyle name="Normal 3 2 2 2 2 2 3 5 2" xfId="12265"/>
    <cellStyle name="Normal 3 2 2 2 2 2 3 6" xfId="6475"/>
    <cellStyle name="Normal 3 2 2 2 2 2 3 6 2" xfId="14195"/>
    <cellStyle name="Normal 3 2 2 2 2 2 3 7" xfId="8405"/>
    <cellStyle name="Normal 3 2 2 2 2 2 4" xfId="664"/>
    <cellStyle name="Normal 3 2 2 2 2 2 4 2" xfId="1211"/>
    <cellStyle name="Normal 3 2 2 2 2 2 4 2 2" xfId="2198"/>
    <cellStyle name="Normal 3 2 2 2 2 2 4 2 2 2" xfId="4131"/>
    <cellStyle name="Normal 3 2 2 2 2 2 4 2 2 2 2" xfId="11941"/>
    <cellStyle name="Normal 3 2 2 2 2 2 4 2 2 3" xfId="6151"/>
    <cellStyle name="Normal 3 2 2 2 2 2 4 2 2 3 2" xfId="13871"/>
    <cellStyle name="Normal 3 2 2 2 2 2 4 2 2 4" xfId="8081"/>
    <cellStyle name="Normal 3 2 2 2 2 2 4 2 2 4 2" xfId="15801"/>
    <cellStyle name="Normal 3 2 2 2 2 2 4 2 2 5" xfId="10011"/>
    <cellStyle name="Normal 3 2 2 2 2 2 4 2 3" xfId="3168"/>
    <cellStyle name="Normal 3 2 2 2 2 2 4 2 3 2" xfId="10978"/>
    <cellStyle name="Normal 3 2 2 2 2 2 4 2 4" xfId="5188"/>
    <cellStyle name="Normal 3 2 2 2 2 2 4 2 4 2" xfId="12908"/>
    <cellStyle name="Normal 3 2 2 2 2 2 4 2 5" xfId="7118"/>
    <cellStyle name="Normal 3 2 2 2 2 2 4 2 5 2" xfId="14838"/>
    <cellStyle name="Normal 3 2 2 2 2 2 4 2 6" xfId="9048"/>
    <cellStyle name="Normal 3 2 2 2 2 2 4 3" xfId="1717"/>
    <cellStyle name="Normal 3 2 2 2 2 2 4 3 2" xfId="3650"/>
    <cellStyle name="Normal 3 2 2 2 2 2 4 3 2 2" xfId="11460"/>
    <cellStyle name="Normal 3 2 2 2 2 2 4 3 3" xfId="5670"/>
    <cellStyle name="Normal 3 2 2 2 2 2 4 3 3 2" xfId="13390"/>
    <cellStyle name="Normal 3 2 2 2 2 2 4 3 4" xfId="7600"/>
    <cellStyle name="Normal 3 2 2 2 2 2 4 3 4 2" xfId="15320"/>
    <cellStyle name="Normal 3 2 2 2 2 2 4 3 5" xfId="9530"/>
    <cellStyle name="Normal 3 2 2 2 2 2 4 4" xfId="2686"/>
    <cellStyle name="Normal 3 2 2 2 2 2 4 4 2" xfId="10496"/>
    <cellStyle name="Normal 3 2 2 2 2 2 4 5" xfId="4706"/>
    <cellStyle name="Normal 3 2 2 2 2 2 4 5 2" xfId="12426"/>
    <cellStyle name="Normal 3 2 2 2 2 2 4 6" xfId="6636"/>
    <cellStyle name="Normal 3 2 2 2 2 2 4 6 2" xfId="14356"/>
    <cellStyle name="Normal 3 2 2 2 2 2 4 7" xfId="8566"/>
    <cellStyle name="Normal 3 2 2 2 2 2 5" xfId="890"/>
    <cellStyle name="Normal 3 2 2 2 2 2 5 2" xfId="1878"/>
    <cellStyle name="Normal 3 2 2 2 2 2 5 2 2" xfId="3811"/>
    <cellStyle name="Normal 3 2 2 2 2 2 5 2 2 2" xfId="11621"/>
    <cellStyle name="Normal 3 2 2 2 2 2 5 2 3" xfId="5831"/>
    <cellStyle name="Normal 3 2 2 2 2 2 5 2 3 2" xfId="13551"/>
    <cellStyle name="Normal 3 2 2 2 2 2 5 2 4" xfId="7761"/>
    <cellStyle name="Normal 3 2 2 2 2 2 5 2 4 2" xfId="15481"/>
    <cellStyle name="Normal 3 2 2 2 2 2 5 2 5" xfId="9691"/>
    <cellStyle name="Normal 3 2 2 2 2 2 5 3" xfId="2847"/>
    <cellStyle name="Normal 3 2 2 2 2 2 5 3 2" xfId="10657"/>
    <cellStyle name="Normal 3 2 2 2 2 2 5 4" xfId="4867"/>
    <cellStyle name="Normal 3 2 2 2 2 2 5 4 2" xfId="12587"/>
    <cellStyle name="Normal 3 2 2 2 2 2 5 5" xfId="6797"/>
    <cellStyle name="Normal 3 2 2 2 2 2 5 5 2" xfId="14517"/>
    <cellStyle name="Normal 3 2 2 2 2 2 5 6" xfId="8727"/>
    <cellStyle name="Normal 3 2 2 2 2 2 6" xfId="1396"/>
    <cellStyle name="Normal 3 2 2 2 2 2 6 2" xfId="3329"/>
    <cellStyle name="Normal 3 2 2 2 2 2 6 2 2" xfId="11139"/>
    <cellStyle name="Normal 3 2 2 2 2 2 6 3" xfId="5349"/>
    <cellStyle name="Normal 3 2 2 2 2 2 6 3 2" xfId="13069"/>
    <cellStyle name="Normal 3 2 2 2 2 2 6 4" xfId="7279"/>
    <cellStyle name="Normal 3 2 2 2 2 2 6 4 2" xfId="14999"/>
    <cellStyle name="Normal 3 2 2 2 2 2 6 5" xfId="9209"/>
    <cellStyle name="Normal 3 2 2 2 2 2 7" xfId="2365"/>
    <cellStyle name="Normal 3 2 2 2 2 2 7 2" xfId="10175"/>
    <cellStyle name="Normal 3 2 2 2 2 2 8" xfId="4385"/>
    <cellStyle name="Normal 3 2 2 2 2 2 8 2" xfId="12105"/>
    <cellStyle name="Normal 3 2 2 2 2 2 9" xfId="6315"/>
    <cellStyle name="Normal 3 2 2 2 2 2 9 2" xfId="14035"/>
    <cellStyle name="Normal 3 2 2 2 2 3" xfId="382"/>
    <cellStyle name="Normal 3 2 2 2 2 3 2" xfId="542"/>
    <cellStyle name="Normal 3 2 2 2 2 3 2 2" xfId="1090"/>
    <cellStyle name="Normal 3 2 2 2 2 3 2 2 2" xfId="2078"/>
    <cellStyle name="Normal 3 2 2 2 2 3 2 2 2 2" xfId="4011"/>
    <cellStyle name="Normal 3 2 2 2 2 3 2 2 2 2 2" xfId="11821"/>
    <cellStyle name="Normal 3 2 2 2 2 3 2 2 2 3" xfId="6031"/>
    <cellStyle name="Normal 3 2 2 2 2 3 2 2 2 3 2" xfId="13751"/>
    <cellStyle name="Normal 3 2 2 2 2 3 2 2 2 4" xfId="7961"/>
    <cellStyle name="Normal 3 2 2 2 2 3 2 2 2 4 2" xfId="15681"/>
    <cellStyle name="Normal 3 2 2 2 2 3 2 2 2 5" xfId="9891"/>
    <cellStyle name="Normal 3 2 2 2 2 3 2 2 3" xfId="3047"/>
    <cellStyle name="Normal 3 2 2 2 2 3 2 2 3 2" xfId="10857"/>
    <cellStyle name="Normal 3 2 2 2 2 3 2 2 4" xfId="5067"/>
    <cellStyle name="Normal 3 2 2 2 2 3 2 2 4 2" xfId="12787"/>
    <cellStyle name="Normal 3 2 2 2 2 3 2 2 5" xfId="6997"/>
    <cellStyle name="Normal 3 2 2 2 2 3 2 2 5 2" xfId="14717"/>
    <cellStyle name="Normal 3 2 2 2 2 3 2 2 6" xfId="8927"/>
    <cellStyle name="Normal 3 2 2 2 2 3 2 3" xfId="1596"/>
    <cellStyle name="Normal 3 2 2 2 2 3 2 3 2" xfId="3529"/>
    <cellStyle name="Normal 3 2 2 2 2 3 2 3 2 2" xfId="11339"/>
    <cellStyle name="Normal 3 2 2 2 2 3 2 3 3" xfId="5549"/>
    <cellStyle name="Normal 3 2 2 2 2 3 2 3 3 2" xfId="13269"/>
    <cellStyle name="Normal 3 2 2 2 2 3 2 3 4" xfId="7479"/>
    <cellStyle name="Normal 3 2 2 2 2 3 2 3 4 2" xfId="15199"/>
    <cellStyle name="Normal 3 2 2 2 2 3 2 3 5" xfId="9409"/>
    <cellStyle name="Normal 3 2 2 2 2 3 2 4" xfId="2565"/>
    <cellStyle name="Normal 3 2 2 2 2 3 2 4 2" xfId="10375"/>
    <cellStyle name="Normal 3 2 2 2 2 3 2 5" xfId="4585"/>
    <cellStyle name="Normal 3 2 2 2 2 3 2 5 2" xfId="12305"/>
    <cellStyle name="Normal 3 2 2 2 2 3 2 6" xfId="6515"/>
    <cellStyle name="Normal 3 2 2 2 2 3 2 6 2" xfId="14235"/>
    <cellStyle name="Normal 3 2 2 2 2 3 2 7" xfId="8445"/>
    <cellStyle name="Normal 3 2 2 2 2 3 3" xfId="704"/>
    <cellStyle name="Normal 3 2 2 2 2 3 3 2" xfId="1251"/>
    <cellStyle name="Normal 3 2 2 2 2 3 3 2 2" xfId="2238"/>
    <cellStyle name="Normal 3 2 2 2 2 3 3 2 2 2" xfId="4171"/>
    <cellStyle name="Normal 3 2 2 2 2 3 3 2 2 2 2" xfId="11981"/>
    <cellStyle name="Normal 3 2 2 2 2 3 3 2 2 3" xfId="6191"/>
    <cellStyle name="Normal 3 2 2 2 2 3 3 2 2 3 2" xfId="13911"/>
    <cellStyle name="Normal 3 2 2 2 2 3 3 2 2 4" xfId="8121"/>
    <cellStyle name="Normal 3 2 2 2 2 3 3 2 2 4 2" xfId="15841"/>
    <cellStyle name="Normal 3 2 2 2 2 3 3 2 2 5" xfId="10051"/>
    <cellStyle name="Normal 3 2 2 2 2 3 3 2 3" xfId="3208"/>
    <cellStyle name="Normal 3 2 2 2 2 3 3 2 3 2" xfId="11018"/>
    <cellStyle name="Normal 3 2 2 2 2 3 3 2 4" xfId="5228"/>
    <cellStyle name="Normal 3 2 2 2 2 3 3 2 4 2" xfId="12948"/>
    <cellStyle name="Normal 3 2 2 2 2 3 3 2 5" xfId="7158"/>
    <cellStyle name="Normal 3 2 2 2 2 3 3 2 5 2" xfId="14878"/>
    <cellStyle name="Normal 3 2 2 2 2 3 3 2 6" xfId="9088"/>
    <cellStyle name="Normal 3 2 2 2 2 3 3 3" xfId="1757"/>
    <cellStyle name="Normal 3 2 2 2 2 3 3 3 2" xfId="3690"/>
    <cellStyle name="Normal 3 2 2 2 2 3 3 3 2 2" xfId="11500"/>
    <cellStyle name="Normal 3 2 2 2 2 3 3 3 3" xfId="5710"/>
    <cellStyle name="Normal 3 2 2 2 2 3 3 3 3 2" xfId="13430"/>
    <cellStyle name="Normal 3 2 2 2 2 3 3 3 4" xfId="7640"/>
    <cellStyle name="Normal 3 2 2 2 2 3 3 3 4 2" xfId="15360"/>
    <cellStyle name="Normal 3 2 2 2 2 3 3 3 5" xfId="9570"/>
    <cellStyle name="Normal 3 2 2 2 2 3 3 4" xfId="2726"/>
    <cellStyle name="Normal 3 2 2 2 2 3 3 4 2" xfId="10536"/>
    <cellStyle name="Normal 3 2 2 2 2 3 3 5" xfId="4746"/>
    <cellStyle name="Normal 3 2 2 2 2 3 3 5 2" xfId="12466"/>
    <cellStyle name="Normal 3 2 2 2 2 3 3 6" xfId="6676"/>
    <cellStyle name="Normal 3 2 2 2 2 3 3 6 2" xfId="14396"/>
    <cellStyle name="Normal 3 2 2 2 2 3 3 7" xfId="8606"/>
    <cellStyle name="Normal 3 2 2 2 2 3 4" xfId="930"/>
    <cellStyle name="Normal 3 2 2 2 2 3 4 2" xfId="1918"/>
    <cellStyle name="Normal 3 2 2 2 2 3 4 2 2" xfId="3851"/>
    <cellStyle name="Normal 3 2 2 2 2 3 4 2 2 2" xfId="11661"/>
    <cellStyle name="Normal 3 2 2 2 2 3 4 2 3" xfId="5871"/>
    <cellStyle name="Normal 3 2 2 2 2 3 4 2 3 2" xfId="13591"/>
    <cellStyle name="Normal 3 2 2 2 2 3 4 2 4" xfId="7801"/>
    <cellStyle name="Normal 3 2 2 2 2 3 4 2 4 2" xfId="15521"/>
    <cellStyle name="Normal 3 2 2 2 2 3 4 2 5" xfId="9731"/>
    <cellStyle name="Normal 3 2 2 2 2 3 4 3" xfId="2887"/>
    <cellStyle name="Normal 3 2 2 2 2 3 4 3 2" xfId="10697"/>
    <cellStyle name="Normal 3 2 2 2 2 3 4 4" xfId="4907"/>
    <cellStyle name="Normal 3 2 2 2 2 3 4 4 2" xfId="12627"/>
    <cellStyle name="Normal 3 2 2 2 2 3 4 5" xfId="6837"/>
    <cellStyle name="Normal 3 2 2 2 2 3 4 5 2" xfId="14557"/>
    <cellStyle name="Normal 3 2 2 2 2 3 4 6" xfId="8767"/>
    <cellStyle name="Normal 3 2 2 2 2 3 5" xfId="1436"/>
    <cellStyle name="Normal 3 2 2 2 2 3 5 2" xfId="3369"/>
    <cellStyle name="Normal 3 2 2 2 2 3 5 2 2" xfId="11179"/>
    <cellStyle name="Normal 3 2 2 2 2 3 5 3" xfId="5389"/>
    <cellStyle name="Normal 3 2 2 2 2 3 5 3 2" xfId="13109"/>
    <cellStyle name="Normal 3 2 2 2 2 3 5 4" xfId="7319"/>
    <cellStyle name="Normal 3 2 2 2 2 3 5 4 2" xfId="15039"/>
    <cellStyle name="Normal 3 2 2 2 2 3 5 5" xfId="9249"/>
    <cellStyle name="Normal 3 2 2 2 2 3 6" xfId="2405"/>
    <cellStyle name="Normal 3 2 2 2 2 3 6 2" xfId="10215"/>
    <cellStyle name="Normal 3 2 2 2 2 3 7" xfId="4425"/>
    <cellStyle name="Normal 3 2 2 2 2 3 7 2" xfId="12145"/>
    <cellStyle name="Normal 3 2 2 2 2 3 8" xfId="6355"/>
    <cellStyle name="Normal 3 2 2 2 2 3 8 2" xfId="14075"/>
    <cellStyle name="Normal 3 2 2 2 2 3 9" xfId="8285"/>
    <cellStyle name="Normal 3 2 2 2 2 4" xfId="462"/>
    <cellStyle name="Normal 3 2 2 2 2 4 2" xfId="1010"/>
    <cellStyle name="Normal 3 2 2 2 2 4 2 2" xfId="1998"/>
    <cellStyle name="Normal 3 2 2 2 2 4 2 2 2" xfId="3931"/>
    <cellStyle name="Normal 3 2 2 2 2 4 2 2 2 2" xfId="11741"/>
    <cellStyle name="Normal 3 2 2 2 2 4 2 2 3" xfId="5951"/>
    <cellStyle name="Normal 3 2 2 2 2 4 2 2 3 2" xfId="13671"/>
    <cellStyle name="Normal 3 2 2 2 2 4 2 2 4" xfId="7881"/>
    <cellStyle name="Normal 3 2 2 2 2 4 2 2 4 2" xfId="15601"/>
    <cellStyle name="Normal 3 2 2 2 2 4 2 2 5" xfId="9811"/>
    <cellStyle name="Normal 3 2 2 2 2 4 2 3" xfId="2967"/>
    <cellStyle name="Normal 3 2 2 2 2 4 2 3 2" xfId="10777"/>
    <cellStyle name="Normal 3 2 2 2 2 4 2 4" xfId="4987"/>
    <cellStyle name="Normal 3 2 2 2 2 4 2 4 2" xfId="12707"/>
    <cellStyle name="Normal 3 2 2 2 2 4 2 5" xfId="6917"/>
    <cellStyle name="Normal 3 2 2 2 2 4 2 5 2" xfId="14637"/>
    <cellStyle name="Normal 3 2 2 2 2 4 2 6" xfId="8847"/>
    <cellStyle name="Normal 3 2 2 2 2 4 3" xfId="1516"/>
    <cellStyle name="Normal 3 2 2 2 2 4 3 2" xfId="3449"/>
    <cellStyle name="Normal 3 2 2 2 2 4 3 2 2" xfId="11259"/>
    <cellStyle name="Normal 3 2 2 2 2 4 3 3" xfId="5469"/>
    <cellStyle name="Normal 3 2 2 2 2 4 3 3 2" xfId="13189"/>
    <cellStyle name="Normal 3 2 2 2 2 4 3 4" xfId="7399"/>
    <cellStyle name="Normal 3 2 2 2 2 4 3 4 2" xfId="15119"/>
    <cellStyle name="Normal 3 2 2 2 2 4 3 5" xfId="9329"/>
    <cellStyle name="Normal 3 2 2 2 2 4 4" xfId="2485"/>
    <cellStyle name="Normal 3 2 2 2 2 4 4 2" xfId="10295"/>
    <cellStyle name="Normal 3 2 2 2 2 4 5" xfId="4505"/>
    <cellStyle name="Normal 3 2 2 2 2 4 5 2" xfId="12225"/>
    <cellStyle name="Normal 3 2 2 2 2 4 6" xfId="6435"/>
    <cellStyle name="Normal 3 2 2 2 2 4 6 2" xfId="14155"/>
    <cellStyle name="Normal 3 2 2 2 2 4 7" xfId="8365"/>
    <cellStyle name="Normal 3 2 2 2 2 5" xfId="624"/>
    <cellStyle name="Normal 3 2 2 2 2 5 2" xfId="1171"/>
    <cellStyle name="Normal 3 2 2 2 2 5 2 2" xfId="2158"/>
    <cellStyle name="Normal 3 2 2 2 2 5 2 2 2" xfId="4091"/>
    <cellStyle name="Normal 3 2 2 2 2 5 2 2 2 2" xfId="11901"/>
    <cellStyle name="Normal 3 2 2 2 2 5 2 2 3" xfId="6111"/>
    <cellStyle name="Normal 3 2 2 2 2 5 2 2 3 2" xfId="13831"/>
    <cellStyle name="Normal 3 2 2 2 2 5 2 2 4" xfId="8041"/>
    <cellStyle name="Normal 3 2 2 2 2 5 2 2 4 2" xfId="15761"/>
    <cellStyle name="Normal 3 2 2 2 2 5 2 2 5" xfId="9971"/>
    <cellStyle name="Normal 3 2 2 2 2 5 2 3" xfId="3128"/>
    <cellStyle name="Normal 3 2 2 2 2 5 2 3 2" xfId="10938"/>
    <cellStyle name="Normal 3 2 2 2 2 5 2 4" xfId="5148"/>
    <cellStyle name="Normal 3 2 2 2 2 5 2 4 2" xfId="12868"/>
    <cellStyle name="Normal 3 2 2 2 2 5 2 5" xfId="7078"/>
    <cellStyle name="Normal 3 2 2 2 2 5 2 5 2" xfId="14798"/>
    <cellStyle name="Normal 3 2 2 2 2 5 2 6" xfId="9008"/>
    <cellStyle name="Normal 3 2 2 2 2 5 3" xfId="1677"/>
    <cellStyle name="Normal 3 2 2 2 2 5 3 2" xfId="3610"/>
    <cellStyle name="Normal 3 2 2 2 2 5 3 2 2" xfId="11420"/>
    <cellStyle name="Normal 3 2 2 2 2 5 3 3" xfId="5630"/>
    <cellStyle name="Normal 3 2 2 2 2 5 3 3 2" xfId="13350"/>
    <cellStyle name="Normal 3 2 2 2 2 5 3 4" xfId="7560"/>
    <cellStyle name="Normal 3 2 2 2 2 5 3 4 2" xfId="15280"/>
    <cellStyle name="Normal 3 2 2 2 2 5 3 5" xfId="9490"/>
    <cellStyle name="Normal 3 2 2 2 2 5 4" xfId="2646"/>
    <cellStyle name="Normal 3 2 2 2 2 5 4 2" xfId="10456"/>
    <cellStyle name="Normal 3 2 2 2 2 5 5" xfId="4666"/>
    <cellStyle name="Normal 3 2 2 2 2 5 5 2" xfId="12386"/>
    <cellStyle name="Normal 3 2 2 2 2 5 6" xfId="6596"/>
    <cellStyle name="Normal 3 2 2 2 2 5 6 2" xfId="14316"/>
    <cellStyle name="Normal 3 2 2 2 2 5 7" xfId="8526"/>
    <cellStyle name="Normal 3 2 2 2 2 6" xfId="842"/>
    <cellStyle name="Normal 3 2 2 2 2 6 2" xfId="1838"/>
    <cellStyle name="Normal 3 2 2 2 2 6 2 2" xfId="3771"/>
    <cellStyle name="Normal 3 2 2 2 2 6 2 2 2" xfId="11581"/>
    <cellStyle name="Normal 3 2 2 2 2 6 2 3" xfId="5791"/>
    <cellStyle name="Normal 3 2 2 2 2 6 2 3 2" xfId="13511"/>
    <cellStyle name="Normal 3 2 2 2 2 6 2 4" xfId="7721"/>
    <cellStyle name="Normal 3 2 2 2 2 6 2 4 2" xfId="15441"/>
    <cellStyle name="Normal 3 2 2 2 2 6 2 5" xfId="9651"/>
    <cellStyle name="Normal 3 2 2 2 2 6 3" xfId="2807"/>
    <cellStyle name="Normal 3 2 2 2 2 6 3 2" xfId="10617"/>
    <cellStyle name="Normal 3 2 2 2 2 6 4" xfId="4827"/>
    <cellStyle name="Normal 3 2 2 2 2 6 4 2" xfId="12547"/>
    <cellStyle name="Normal 3 2 2 2 2 6 5" xfId="6757"/>
    <cellStyle name="Normal 3 2 2 2 2 6 5 2" xfId="14477"/>
    <cellStyle name="Normal 3 2 2 2 2 6 6" xfId="8687"/>
    <cellStyle name="Normal 3 2 2 2 2 7" xfId="1356"/>
    <cellStyle name="Normal 3 2 2 2 2 7 2" xfId="3289"/>
    <cellStyle name="Normal 3 2 2 2 2 7 2 2" xfId="11099"/>
    <cellStyle name="Normal 3 2 2 2 2 7 3" xfId="5309"/>
    <cellStyle name="Normal 3 2 2 2 2 7 3 2" xfId="13029"/>
    <cellStyle name="Normal 3 2 2 2 2 7 4" xfId="7239"/>
    <cellStyle name="Normal 3 2 2 2 2 7 4 2" xfId="14959"/>
    <cellStyle name="Normal 3 2 2 2 2 7 5" xfId="9169"/>
    <cellStyle name="Normal 3 2 2 2 2 8" xfId="2325"/>
    <cellStyle name="Normal 3 2 2 2 2 8 2" xfId="10135"/>
    <cellStyle name="Normal 3 2 2 2 2 9" xfId="4345"/>
    <cellStyle name="Normal 3 2 2 2 2 9 2" xfId="12065"/>
    <cellStyle name="Normal 3 2 2 2 3" xfId="322"/>
    <cellStyle name="Normal 3 2 2 2 3 10" xfId="8225"/>
    <cellStyle name="Normal 3 2 2 2 3 2" xfId="402"/>
    <cellStyle name="Normal 3 2 2 2 3 2 2" xfId="562"/>
    <cellStyle name="Normal 3 2 2 2 3 2 2 2" xfId="1110"/>
    <cellStyle name="Normal 3 2 2 2 3 2 2 2 2" xfId="2098"/>
    <cellStyle name="Normal 3 2 2 2 3 2 2 2 2 2" xfId="4031"/>
    <cellStyle name="Normal 3 2 2 2 3 2 2 2 2 2 2" xfId="11841"/>
    <cellStyle name="Normal 3 2 2 2 3 2 2 2 2 3" xfId="6051"/>
    <cellStyle name="Normal 3 2 2 2 3 2 2 2 2 3 2" xfId="13771"/>
    <cellStyle name="Normal 3 2 2 2 3 2 2 2 2 4" xfId="7981"/>
    <cellStyle name="Normal 3 2 2 2 3 2 2 2 2 4 2" xfId="15701"/>
    <cellStyle name="Normal 3 2 2 2 3 2 2 2 2 5" xfId="9911"/>
    <cellStyle name="Normal 3 2 2 2 3 2 2 2 3" xfId="3067"/>
    <cellStyle name="Normal 3 2 2 2 3 2 2 2 3 2" xfId="10877"/>
    <cellStyle name="Normal 3 2 2 2 3 2 2 2 4" xfId="5087"/>
    <cellStyle name="Normal 3 2 2 2 3 2 2 2 4 2" xfId="12807"/>
    <cellStyle name="Normal 3 2 2 2 3 2 2 2 5" xfId="7017"/>
    <cellStyle name="Normal 3 2 2 2 3 2 2 2 5 2" xfId="14737"/>
    <cellStyle name="Normal 3 2 2 2 3 2 2 2 6" xfId="8947"/>
    <cellStyle name="Normal 3 2 2 2 3 2 2 3" xfId="1616"/>
    <cellStyle name="Normal 3 2 2 2 3 2 2 3 2" xfId="3549"/>
    <cellStyle name="Normal 3 2 2 2 3 2 2 3 2 2" xfId="11359"/>
    <cellStyle name="Normal 3 2 2 2 3 2 2 3 3" xfId="5569"/>
    <cellStyle name="Normal 3 2 2 2 3 2 2 3 3 2" xfId="13289"/>
    <cellStyle name="Normal 3 2 2 2 3 2 2 3 4" xfId="7499"/>
    <cellStyle name="Normal 3 2 2 2 3 2 2 3 4 2" xfId="15219"/>
    <cellStyle name="Normal 3 2 2 2 3 2 2 3 5" xfId="9429"/>
    <cellStyle name="Normal 3 2 2 2 3 2 2 4" xfId="2585"/>
    <cellStyle name="Normal 3 2 2 2 3 2 2 4 2" xfId="10395"/>
    <cellStyle name="Normal 3 2 2 2 3 2 2 5" xfId="4605"/>
    <cellStyle name="Normal 3 2 2 2 3 2 2 5 2" xfId="12325"/>
    <cellStyle name="Normal 3 2 2 2 3 2 2 6" xfId="6535"/>
    <cellStyle name="Normal 3 2 2 2 3 2 2 6 2" xfId="14255"/>
    <cellStyle name="Normal 3 2 2 2 3 2 2 7" xfId="8465"/>
    <cellStyle name="Normal 3 2 2 2 3 2 3" xfId="724"/>
    <cellStyle name="Normal 3 2 2 2 3 2 3 2" xfId="1271"/>
    <cellStyle name="Normal 3 2 2 2 3 2 3 2 2" xfId="2258"/>
    <cellStyle name="Normal 3 2 2 2 3 2 3 2 2 2" xfId="4191"/>
    <cellStyle name="Normal 3 2 2 2 3 2 3 2 2 2 2" xfId="12001"/>
    <cellStyle name="Normal 3 2 2 2 3 2 3 2 2 3" xfId="6211"/>
    <cellStyle name="Normal 3 2 2 2 3 2 3 2 2 3 2" xfId="13931"/>
    <cellStyle name="Normal 3 2 2 2 3 2 3 2 2 4" xfId="8141"/>
    <cellStyle name="Normal 3 2 2 2 3 2 3 2 2 4 2" xfId="15861"/>
    <cellStyle name="Normal 3 2 2 2 3 2 3 2 2 5" xfId="10071"/>
    <cellStyle name="Normal 3 2 2 2 3 2 3 2 3" xfId="3228"/>
    <cellStyle name="Normal 3 2 2 2 3 2 3 2 3 2" xfId="11038"/>
    <cellStyle name="Normal 3 2 2 2 3 2 3 2 4" xfId="5248"/>
    <cellStyle name="Normal 3 2 2 2 3 2 3 2 4 2" xfId="12968"/>
    <cellStyle name="Normal 3 2 2 2 3 2 3 2 5" xfId="7178"/>
    <cellStyle name="Normal 3 2 2 2 3 2 3 2 5 2" xfId="14898"/>
    <cellStyle name="Normal 3 2 2 2 3 2 3 2 6" xfId="9108"/>
    <cellStyle name="Normal 3 2 2 2 3 2 3 3" xfId="1777"/>
    <cellStyle name="Normal 3 2 2 2 3 2 3 3 2" xfId="3710"/>
    <cellStyle name="Normal 3 2 2 2 3 2 3 3 2 2" xfId="11520"/>
    <cellStyle name="Normal 3 2 2 2 3 2 3 3 3" xfId="5730"/>
    <cellStyle name="Normal 3 2 2 2 3 2 3 3 3 2" xfId="13450"/>
    <cellStyle name="Normal 3 2 2 2 3 2 3 3 4" xfId="7660"/>
    <cellStyle name="Normal 3 2 2 2 3 2 3 3 4 2" xfId="15380"/>
    <cellStyle name="Normal 3 2 2 2 3 2 3 3 5" xfId="9590"/>
    <cellStyle name="Normal 3 2 2 2 3 2 3 4" xfId="2746"/>
    <cellStyle name="Normal 3 2 2 2 3 2 3 4 2" xfId="10556"/>
    <cellStyle name="Normal 3 2 2 2 3 2 3 5" xfId="4766"/>
    <cellStyle name="Normal 3 2 2 2 3 2 3 5 2" xfId="12486"/>
    <cellStyle name="Normal 3 2 2 2 3 2 3 6" xfId="6696"/>
    <cellStyle name="Normal 3 2 2 2 3 2 3 6 2" xfId="14416"/>
    <cellStyle name="Normal 3 2 2 2 3 2 3 7" xfId="8626"/>
    <cellStyle name="Normal 3 2 2 2 3 2 4" xfId="950"/>
    <cellStyle name="Normal 3 2 2 2 3 2 4 2" xfId="1938"/>
    <cellStyle name="Normal 3 2 2 2 3 2 4 2 2" xfId="3871"/>
    <cellStyle name="Normal 3 2 2 2 3 2 4 2 2 2" xfId="11681"/>
    <cellStyle name="Normal 3 2 2 2 3 2 4 2 3" xfId="5891"/>
    <cellStyle name="Normal 3 2 2 2 3 2 4 2 3 2" xfId="13611"/>
    <cellStyle name="Normal 3 2 2 2 3 2 4 2 4" xfId="7821"/>
    <cellStyle name="Normal 3 2 2 2 3 2 4 2 4 2" xfId="15541"/>
    <cellStyle name="Normal 3 2 2 2 3 2 4 2 5" xfId="9751"/>
    <cellStyle name="Normal 3 2 2 2 3 2 4 3" xfId="2907"/>
    <cellStyle name="Normal 3 2 2 2 3 2 4 3 2" xfId="10717"/>
    <cellStyle name="Normal 3 2 2 2 3 2 4 4" xfId="4927"/>
    <cellStyle name="Normal 3 2 2 2 3 2 4 4 2" xfId="12647"/>
    <cellStyle name="Normal 3 2 2 2 3 2 4 5" xfId="6857"/>
    <cellStyle name="Normal 3 2 2 2 3 2 4 5 2" xfId="14577"/>
    <cellStyle name="Normal 3 2 2 2 3 2 4 6" xfId="8787"/>
    <cellStyle name="Normal 3 2 2 2 3 2 5" xfId="1456"/>
    <cellStyle name="Normal 3 2 2 2 3 2 5 2" xfId="3389"/>
    <cellStyle name="Normal 3 2 2 2 3 2 5 2 2" xfId="11199"/>
    <cellStyle name="Normal 3 2 2 2 3 2 5 3" xfId="5409"/>
    <cellStyle name="Normal 3 2 2 2 3 2 5 3 2" xfId="13129"/>
    <cellStyle name="Normal 3 2 2 2 3 2 5 4" xfId="7339"/>
    <cellStyle name="Normal 3 2 2 2 3 2 5 4 2" xfId="15059"/>
    <cellStyle name="Normal 3 2 2 2 3 2 5 5" xfId="9269"/>
    <cellStyle name="Normal 3 2 2 2 3 2 6" xfId="2425"/>
    <cellStyle name="Normal 3 2 2 2 3 2 6 2" xfId="10235"/>
    <cellStyle name="Normal 3 2 2 2 3 2 7" xfId="4445"/>
    <cellStyle name="Normal 3 2 2 2 3 2 7 2" xfId="12165"/>
    <cellStyle name="Normal 3 2 2 2 3 2 8" xfId="6375"/>
    <cellStyle name="Normal 3 2 2 2 3 2 8 2" xfId="14095"/>
    <cellStyle name="Normal 3 2 2 2 3 2 9" xfId="8305"/>
    <cellStyle name="Normal 3 2 2 2 3 3" xfId="482"/>
    <cellStyle name="Normal 3 2 2 2 3 3 2" xfId="1030"/>
    <cellStyle name="Normal 3 2 2 2 3 3 2 2" xfId="2018"/>
    <cellStyle name="Normal 3 2 2 2 3 3 2 2 2" xfId="3951"/>
    <cellStyle name="Normal 3 2 2 2 3 3 2 2 2 2" xfId="11761"/>
    <cellStyle name="Normal 3 2 2 2 3 3 2 2 3" xfId="5971"/>
    <cellStyle name="Normal 3 2 2 2 3 3 2 2 3 2" xfId="13691"/>
    <cellStyle name="Normal 3 2 2 2 3 3 2 2 4" xfId="7901"/>
    <cellStyle name="Normal 3 2 2 2 3 3 2 2 4 2" xfId="15621"/>
    <cellStyle name="Normal 3 2 2 2 3 3 2 2 5" xfId="9831"/>
    <cellStyle name="Normal 3 2 2 2 3 3 2 3" xfId="2987"/>
    <cellStyle name="Normal 3 2 2 2 3 3 2 3 2" xfId="10797"/>
    <cellStyle name="Normal 3 2 2 2 3 3 2 4" xfId="5007"/>
    <cellStyle name="Normal 3 2 2 2 3 3 2 4 2" xfId="12727"/>
    <cellStyle name="Normal 3 2 2 2 3 3 2 5" xfId="6937"/>
    <cellStyle name="Normal 3 2 2 2 3 3 2 5 2" xfId="14657"/>
    <cellStyle name="Normal 3 2 2 2 3 3 2 6" xfId="8867"/>
    <cellStyle name="Normal 3 2 2 2 3 3 3" xfId="1536"/>
    <cellStyle name="Normal 3 2 2 2 3 3 3 2" xfId="3469"/>
    <cellStyle name="Normal 3 2 2 2 3 3 3 2 2" xfId="11279"/>
    <cellStyle name="Normal 3 2 2 2 3 3 3 3" xfId="5489"/>
    <cellStyle name="Normal 3 2 2 2 3 3 3 3 2" xfId="13209"/>
    <cellStyle name="Normal 3 2 2 2 3 3 3 4" xfId="7419"/>
    <cellStyle name="Normal 3 2 2 2 3 3 3 4 2" xfId="15139"/>
    <cellStyle name="Normal 3 2 2 2 3 3 3 5" xfId="9349"/>
    <cellStyle name="Normal 3 2 2 2 3 3 4" xfId="2505"/>
    <cellStyle name="Normal 3 2 2 2 3 3 4 2" xfId="10315"/>
    <cellStyle name="Normal 3 2 2 2 3 3 5" xfId="4525"/>
    <cellStyle name="Normal 3 2 2 2 3 3 5 2" xfId="12245"/>
    <cellStyle name="Normal 3 2 2 2 3 3 6" xfId="6455"/>
    <cellStyle name="Normal 3 2 2 2 3 3 6 2" xfId="14175"/>
    <cellStyle name="Normal 3 2 2 2 3 3 7" xfId="8385"/>
    <cellStyle name="Normal 3 2 2 2 3 4" xfId="644"/>
    <cellStyle name="Normal 3 2 2 2 3 4 2" xfId="1191"/>
    <cellStyle name="Normal 3 2 2 2 3 4 2 2" xfId="2178"/>
    <cellStyle name="Normal 3 2 2 2 3 4 2 2 2" xfId="4111"/>
    <cellStyle name="Normal 3 2 2 2 3 4 2 2 2 2" xfId="11921"/>
    <cellStyle name="Normal 3 2 2 2 3 4 2 2 3" xfId="6131"/>
    <cellStyle name="Normal 3 2 2 2 3 4 2 2 3 2" xfId="13851"/>
    <cellStyle name="Normal 3 2 2 2 3 4 2 2 4" xfId="8061"/>
    <cellStyle name="Normal 3 2 2 2 3 4 2 2 4 2" xfId="15781"/>
    <cellStyle name="Normal 3 2 2 2 3 4 2 2 5" xfId="9991"/>
    <cellStyle name="Normal 3 2 2 2 3 4 2 3" xfId="3148"/>
    <cellStyle name="Normal 3 2 2 2 3 4 2 3 2" xfId="10958"/>
    <cellStyle name="Normal 3 2 2 2 3 4 2 4" xfId="5168"/>
    <cellStyle name="Normal 3 2 2 2 3 4 2 4 2" xfId="12888"/>
    <cellStyle name="Normal 3 2 2 2 3 4 2 5" xfId="7098"/>
    <cellStyle name="Normal 3 2 2 2 3 4 2 5 2" xfId="14818"/>
    <cellStyle name="Normal 3 2 2 2 3 4 2 6" xfId="9028"/>
    <cellStyle name="Normal 3 2 2 2 3 4 3" xfId="1697"/>
    <cellStyle name="Normal 3 2 2 2 3 4 3 2" xfId="3630"/>
    <cellStyle name="Normal 3 2 2 2 3 4 3 2 2" xfId="11440"/>
    <cellStyle name="Normal 3 2 2 2 3 4 3 3" xfId="5650"/>
    <cellStyle name="Normal 3 2 2 2 3 4 3 3 2" xfId="13370"/>
    <cellStyle name="Normal 3 2 2 2 3 4 3 4" xfId="7580"/>
    <cellStyle name="Normal 3 2 2 2 3 4 3 4 2" xfId="15300"/>
    <cellStyle name="Normal 3 2 2 2 3 4 3 5" xfId="9510"/>
    <cellStyle name="Normal 3 2 2 2 3 4 4" xfId="2666"/>
    <cellStyle name="Normal 3 2 2 2 3 4 4 2" xfId="10476"/>
    <cellStyle name="Normal 3 2 2 2 3 4 5" xfId="4686"/>
    <cellStyle name="Normal 3 2 2 2 3 4 5 2" xfId="12406"/>
    <cellStyle name="Normal 3 2 2 2 3 4 6" xfId="6616"/>
    <cellStyle name="Normal 3 2 2 2 3 4 6 2" xfId="14336"/>
    <cellStyle name="Normal 3 2 2 2 3 4 7" xfId="8546"/>
    <cellStyle name="Normal 3 2 2 2 3 5" xfId="870"/>
    <cellStyle name="Normal 3 2 2 2 3 5 2" xfId="1858"/>
    <cellStyle name="Normal 3 2 2 2 3 5 2 2" xfId="3791"/>
    <cellStyle name="Normal 3 2 2 2 3 5 2 2 2" xfId="11601"/>
    <cellStyle name="Normal 3 2 2 2 3 5 2 3" xfId="5811"/>
    <cellStyle name="Normal 3 2 2 2 3 5 2 3 2" xfId="13531"/>
    <cellStyle name="Normal 3 2 2 2 3 5 2 4" xfId="7741"/>
    <cellStyle name="Normal 3 2 2 2 3 5 2 4 2" xfId="15461"/>
    <cellStyle name="Normal 3 2 2 2 3 5 2 5" xfId="9671"/>
    <cellStyle name="Normal 3 2 2 2 3 5 3" xfId="2827"/>
    <cellStyle name="Normal 3 2 2 2 3 5 3 2" xfId="10637"/>
    <cellStyle name="Normal 3 2 2 2 3 5 4" xfId="4847"/>
    <cellStyle name="Normal 3 2 2 2 3 5 4 2" xfId="12567"/>
    <cellStyle name="Normal 3 2 2 2 3 5 5" xfId="6777"/>
    <cellStyle name="Normal 3 2 2 2 3 5 5 2" xfId="14497"/>
    <cellStyle name="Normal 3 2 2 2 3 5 6" xfId="8707"/>
    <cellStyle name="Normal 3 2 2 2 3 6" xfId="1376"/>
    <cellStyle name="Normal 3 2 2 2 3 6 2" xfId="3309"/>
    <cellStyle name="Normal 3 2 2 2 3 6 2 2" xfId="11119"/>
    <cellStyle name="Normal 3 2 2 2 3 6 3" xfId="5329"/>
    <cellStyle name="Normal 3 2 2 2 3 6 3 2" xfId="13049"/>
    <cellStyle name="Normal 3 2 2 2 3 6 4" xfId="7259"/>
    <cellStyle name="Normal 3 2 2 2 3 6 4 2" xfId="14979"/>
    <cellStyle name="Normal 3 2 2 2 3 6 5" xfId="9189"/>
    <cellStyle name="Normal 3 2 2 2 3 7" xfId="2345"/>
    <cellStyle name="Normal 3 2 2 2 3 7 2" xfId="10155"/>
    <cellStyle name="Normal 3 2 2 2 3 8" xfId="4365"/>
    <cellStyle name="Normal 3 2 2 2 3 8 2" xfId="12085"/>
    <cellStyle name="Normal 3 2 2 2 3 9" xfId="6295"/>
    <cellStyle name="Normal 3 2 2 2 3 9 2" xfId="14015"/>
    <cellStyle name="Normal 3 2 2 2 4" xfId="362"/>
    <cellStyle name="Normal 3 2 2 2 4 2" xfId="522"/>
    <cellStyle name="Normal 3 2 2 2 4 2 2" xfId="1070"/>
    <cellStyle name="Normal 3 2 2 2 4 2 2 2" xfId="2058"/>
    <cellStyle name="Normal 3 2 2 2 4 2 2 2 2" xfId="3991"/>
    <cellStyle name="Normal 3 2 2 2 4 2 2 2 2 2" xfId="11801"/>
    <cellStyle name="Normal 3 2 2 2 4 2 2 2 3" xfId="6011"/>
    <cellStyle name="Normal 3 2 2 2 4 2 2 2 3 2" xfId="13731"/>
    <cellStyle name="Normal 3 2 2 2 4 2 2 2 4" xfId="7941"/>
    <cellStyle name="Normal 3 2 2 2 4 2 2 2 4 2" xfId="15661"/>
    <cellStyle name="Normal 3 2 2 2 4 2 2 2 5" xfId="9871"/>
    <cellStyle name="Normal 3 2 2 2 4 2 2 3" xfId="3027"/>
    <cellStyle name="Normal 3 2 2 2 4 2 2 3 2" xfId="10837"/>
    <cellStyle name="Normal 3 2 2 2 4 2 2 4" xfId="5047"/>
    <cellStyle name="Normal 3 2 2 2 4 2 2 4 2" xfId="12767"/>
    <cellStyle name="Normal 3 2 2 2 4 2 2 5" xfId="6977"/>
    <cellStyle name="Normal 3 2 2 2 4 2 2 5 2" xfId="14697"/>
    <cellStyle name="Normal 3 2 2 2 4 2 2 6" xfId="8907"/>
    <cellStyle name="Normal 3 2 2 2 4 2 3" xfId="1576"/>
    <cellStyle name="Normal 3 2 2 2 4 2 3 2" xfId="3509"/>
    <cellStyle name="Normal 3 2 2 2 4 2 3 2 2" xfId="11319"/>
    <cellStyle name="Normal 3 2 2 2 4 2 3 3" xfId="5529"/>
    <cellStyle name="Normal 3 2 2 2 4 2 3 3 2" xfId="13249"/>
    <cellStyle name="Normal 3 2 2 2 4 2 3 4" xfId="7459"/>
    <cellStyle name="Normal 3 2 2 2 4 2 3 4 2" xfId="15179"/>
    <cellStyle name="Normal 3 2 2 2 4 2 3 5" xfId="9389"/>
    <cellStyle name="Normal 3 2 2 2 4 2 4" xfId="2545"/>
    <cellStyle name="Normal 3 2 2 2 4 2 4 2" xfId="10355"/>
    <cellStyle name="Normal 3 2 2 2 4 2 5" xfId="4565"/>
    <cellStyle name="Normal 3 2 2 2 4 2 5 2" xfId="12285"/>
    <cellStyle name="Normal 3 2 2 2 4 2 6" xfId="6495"/>
    <cellStyle name="Normal 3 2 2 2 4 2 6 2" xfId="14215"/>
    <cellStyle name="Normal 3 2 2 2 4 2 7" xfId="8425"/>
    <cellStyle name="Normal 3 2 2 2 4 3" xfId="684"/>
    <cellStyle name="Normal 3 2 2 2 4 3 2" xfId="1231"/>
    <cellStyle name="Normal 3 2 2 2 4 3 2 2" xfId="2218"/>
    <cellStyle name="Normal 3 2 2 2 4 3 2 2 2" xfId="4151"/>
    <cellStyle name="Normal 3 2 2 2 4 3 2 2 2 2" xfId="11961"/>
    <cellStyle name="Normal 3 2 2 2 4 3 2 2 3" xfId="6171"/>
    <cellStyle name="Normal 3 2 2 2 4 3 2 2 3 2" xfId="13891"/>
    <cellStyle name="Normal 3 2 2 2 4 3 2 2 4" xfId="8101"/>
    <cellStyle name="Normal 3 2 2 2 4 3 2 2 4 2" xfId="15821"/>
    <cellStyle name="Normal 3 2 2 2 4 3 2 2 5" xfId="10031"/>
    <cellStyle name="Normal 3 2 2 2 4 3 2 3" xfId="3188"/>
    <cellStyle name="Normal 3 2 2 2 4 3 2 3 2" xfId="10998"/>
    <cellStyle name="Normal 3 2 2 2 4 3 2 4" xfId="5208"/>
    <cellStyle name="Normal 3 2 2 2 4 3 2 4 2" xfId="12928"/>
    <cellStyle name="Normal 3 2 2 2 4 3 2 5" xfId="7138"/>
    <cellStyle name="Normal 3 2 2 2 4 3 2 5 2" xfId="14858"/>
    <cellStyle name="Normal 3 2 2 2 4 3 2 6" xfId="9068"/>
    <cellStyle name="Normal 3 2 2 2 4 3 3" xfId="1737"/>
    <cellStyle name="Normal 3 2 2 2 4 3 3 2" xfId="3670"/>
    <cellStyle name="Normal 3 2 2 2 4 3 3 2 2" xfId="11480"/>
    <cellStyle name="Normal 3 2 2 2 4 3 3 3" xfId="5690"/>
    <cellStyle name="Normal 3 2 2 2 4 3 3 3 2" xfId="13410"/>
    <cellStyle name="Normal 3 2 2 2 4 3 3 4" xfId="7620"/>
    <cellStyle name="Normal 3 2 2 2 4 3 3 4 2" xfId="15340"/>
    <cellStyle name="Normal 3 2 2 2 4 3 3 5" xfId="9550"/>
    <cellStyle name="Normal 3 2 2 2 4 3 4" xfId="2706"/>
    <cellStyle name="Normal 3 2 2 2 4 3 4 2" xfId="10516"/>
    <cellStyle name="Normal 3 2 2 2 4 3 5" xfId="4726"/>
    <cellStyle name="Normal 3 2 2 2 4 3 5 2" xfId="12446"/>
    <cellStyle name="Normal 3 2 2 2 4 3 6" xfId="6656"/>
    <cellStyle name="Normal 3 2 2 2 4 3 6 2" xfId="14376"/>
    <cellStyle name="Normal 3 2 2 2 4 3 7" xfId="8586"/>
    <cellStyle name="Normal 3 2 2 2 4 4" xfId="910"/>
    <cellStyle name="Normal 3 2 2 2 4 4 2" xfId="1898"/>
    <cellStyle name="Normal 3 2 2 2 4 4 2 2" xfId="3831"/>
    <cellStyle name="Normal 3 2 2 2 4 4 2 2 2" xfId="11641"/>
    <cellStyle name="Normal 3 2 2 2 4 4 2 3" xfId="5851"/>
    <cellStyle name="Normal 3 2 2 2 4 4 2 3 2" xfId="13571"/>
    <cellStyle name="Normal 3 2 2 2 4 4 2 4" xfId="7781"/>
    <cellStyle name="Normal 3 2 2 2 4 4 2 4 2" xfId="15501"/>
    <cellStyle name="Normal 3 2 2 2 4 4 2 5" xfId="9711"/>
    <cellStyle name="Normal 3 2 2 2 4 4 3" xfId="2867"/>
    <cellStyle name="Normal 3 2 2 2 4 4 3 2" xfId="10677"/>
    <cellStyle name="Normal 3 2 2 2 4 4 4" xfId="4887"/>
    <cellStyle name="Normal 3 2 2 2 4 4 4 2" xfId="12607"/>
    <cellStyle name="Normal 3 2 2 2 4 4 5" xfId="6817"/>
    <cellStyle name="Normal 3 2 2 2 4 4 5 2" xfId="14537"/>
    <cellStyle name="Normal 3 2 2 2 4 4 6" xfId="8747"/>
    <cellStyle name="Normal 3 2 2 2 4 5" xfId="1416"/>
    <cellStyle name="Normal 3 2 2 2 4 5 2" xfId="3349"/>
    <cellStyle name="Normal 3 2 2 2 4 5 2 2" xfId="11159"/>
    <cellStyle name="Normal 3 2 2 2 4 5 3" xfId="5369"/>
    <cellStyle name="Normal 3 2 2 2 4 5 3 2" xfId="13089"/>
    <cellStyle name="Normal 3 2 2 2 4 5 4" xfId="7299"/>
    <cellStyle name="Normal 3 2 2 2 4 5 4 2" xfId="15019"/>
    <cellStyle name="Normal 3 2 2 2 4 5 5" xfId="9229"/>
    <cellStyle name="Normal 3 2 2 2 4 6" xfId="2385"/>
    <cellStyle name="Normal 3 2 2 2 4 6 2" xfId="10195"/>
    <cellStyle name="Normal 3 2 2 2 4 7" xfId="4405"/>
    <cellStyle name="Normal 3 2 2 2 4 7 2" xfId="12125"/>
    <cellStyle name="Normal 3 2 2 2 4 8" xfId="6335"/>
    <cellStyle name="Normal 3 2 2 2 4 8 2" xfId="14055"/>
    <cellStyle name="Normal 3 2 2 2 4 9" xfId="8265"/>
    <cellStyle name="Normal 3 2 2 2 5" xfId="442"/>
    <cellStyle name="Normal 3 2 2 2 5 2" xfId="990"/>
    <cellStyle name="Normal 3 2 2 2 5 2 2" xfId="1978"/>
    <cellStyle name="Normal 3 2 2 2 5 2 2 2" xfId="3911"/>
    <cellStyle name="Normal 3 2 2 2 5 2 2 2 2" xfId="11721"/>
    <cellStyle name="Normal 3 2 2 2 5 2 2 3" xfId="5931"/>
    <cellStyle name="Normal 3 2 2 2 5 2 2 3 2" xfId="13651"/>
    <cellStyle name="Normal 3 2 2 2 5 2 2 4" xfId="7861"/>
    <cellStyle name="Normal 3 2 2 2 5 2 2 4 2" xfId="15581"/>
    <cellStyle name="Normal 3 2 2 2 5 2 2 5" xfId="9791"/>
    <cellStyle name="Normal 3 2 2 2 5 2 3" xfId="2947"/>
    <cellStyle name="Normal 3 2 2 2 5 2 3 2" xfId="10757"/>
    <cellStyle name="Normal 3 2 2 2 5 2 4" xfId="4967"/>
    <cellStyle name="Normal 3 2 2 2 5 2 4 2" xfId="12687"/>
    <cellStyle name="Normal 3 2 2 2 5 2 5" xfId="6897"/>
    <cellStyle name="Normal 3 2 2 2 5 2 5 2" xfId="14617"/>
    <cellStyle name="Normal 3 2 2 2 5 2 6" xfId="8827"/>
    <cellStyle name="Normal 3 2 2 2 5 3" xfId="1496"/>
    <cellStyle name="Normal 3 2 2 2 5 3 2" xfId="3429"/>
    <cellStyle name="Normal 3 2 2 2 5 3 2 2" xfId="11239"/>
    <cellStyle name="Normal 3 2 2 2 5 3 3" xfId="5449"/>
    <cellStyle name="Normal 3 2 2 2 5 3 3 2" xfId="13169"/>
    <cellStyle name="Normal 3 2 2 2 5 3 4" xfId="7379"/>
    <cellStyle name="Normal 3 2 2 2 5 3 4 2" xfId="15099"/>
    <cellStyle name="Normal 3 2 2 2 5 3 5" xfId="9309"/>
    <cellStyle name="Normal 3 2 2 2 5 4" xfId="2465"/>
    <cellStyle name="Normal 3 2 2 2 5 4 2" xfId="10275"/>
    <cellStyle name="Normal 3 2 2 2 5 5" xfId="4485"/>
    <cellStyle name="Normal 3 2 2 2 5 5 2" xfId="12205"/>
    <cellStyle name="Normal 3 2 2 2 5 6" xfId="6415"/>
    <cellStyle name="Normal 3 2 2 2 5 6 2" xfId="14135"/>
    <cellStyle name="Normal 3 2 2 2 5 7" xfId="8345"/>
    <cellStyle name="Normal 3 2 2 2 6" xfId="604"/>
    <cellStyle name="Normal 3 2 2 2 6 2" xfId="1151"/>
    <cellStyle name="Normal 3 2 2 2 6 2 2" xfId="2138"/>
    <cellStyle name="Normal 3 2 2 2 6 2 2 2" xfId="4071"/>
    <cellStyle name="Normal 3 2 2 2 6 2 2 2 2" xfId="11881"/>
    <cellStyle name="Normal 3 2 2 2 6 2 2 3" xfId="6091"/>
    <cellStyle name="Normal 3 2 2 2 6 2 2 3 2" xfId="13811"/>
    <cellStyle name="Normal 3 2 2 2 6 2 2 4" xfId="8021"/>
    <cellStyle name="Normal 3 2 2 2 6 2 2 4 2" xfId="15741"/>
    <cellStyle name="Normal 3 2 2 2 6 2 2 5" xfId="9951"/>
    <cellStyle name="Normal 3 2 2 2 6 2 3" xfId="3108"/>
    <cellStyle name="Normal 3 2 2 2 6 2 3 2" xfId="10918"/>
    <cellStyle name="Normal 3 2 2 2 6 2 4" xfId="5128"/>
    <cellStyle name="Normal 3 2 2 2 6 2 4 2" xfId="12848"/>
    <cellStyle name="Normal 3 2 2 2 6 2 5" xfId="7058"/>
    <cellStyle name="Normal 3 2 2 2 6 2 5 2" xfId="14778"/>
    <cellStyle name="Normal 3 2 2 2 6 2 6" xfId="8988"/>
    <cellStyle name="Normal 3 2 2 2 6 3" xfId="1657"/>
    <cellStyle name="Normal 3 2 2 2 6 3 2" xfId="3590"/>
    <cellStyle name="Normal 3 2 2 2 6 3 2 2" xfId="11400"/>
    <cellStyle name="Normal 3 2 2 2 6 3 3" xfId="5610"/>
    <cellStyle name="Normal 3 2 2 2 6 3 3 2" xfId="13330"/>
    <cellStyle name="Normal 3 2 2 2 6 3 4" xfId="7540"/>
    <cellStyle name="Normal 3 2 2 2 6 3 4 2" xfId="15260"/>
    <cellStyle name="Normal 3 2 2 2 6 3 5" xfId="9470"/>
    <cellStyle name="Normal 3 2 2 2 6 4" xfId="2626"/>
    <cellStyle name="Normal 3 2 2 2 6 4 2" xfId="10436"/>
    <cellStyle name="Normal 3 2 2 2 6 5" xfId="4646"/>
    <cellStyle name="Normal 3 2 2 2 6 5 2" xfId="12366"/>
    <cellStyle name="Normal 3 2 2 2 6 6" xfId="6576"/>
    <cellStyle name="Normal 3 2 2 2 6 6 2" xfId="14296"/>
    <cellStyle name="Normal 3 2 2 2 6 7" xfId="8506"/>
    <cellStyle name="Normal 3 2 2 2 7" xfId="820"/>
    <cellStyle name="Normal 3 2 2 2 7 2" xfId="1818"/>
    <cellStyle name="Normal 3 2 2 2 7 2 2" xfId="3751"/>
    <cellStyle name="Normal 3 2 2 2 7 2 2 2" xfId="11561"/>
    <cellStyle name="Normal 3 2 2 2 7 2 3" xfId="5771"/>
    <cellStyle name="Normal 3 2 2 2 7 2 3 2" xfId="13491"/>
    <cellStyle name="Normal 3 2 2 2 7 2 4" xfId="7701"/>
    <cellStyle name="Normal 3 2 2 2 7 2 4 2" xfId="15421"/>
    <cellStyle name="Normal 3 2 2 2 7 2 5" xfId="9631"/>
    <cellStyle name="Normal 3 2 2 2 7 3" xfId="2787"/>
    <cellStyle name="Normal 3 2 2 2 7 3 2" xfId="10597"/>
    <cellStyle name="Normal 3 2 2 2 7 4" xfId="4807"/>
    <cellStyle name="Normal 3 2 2 2 7 4 2" xfId="12527"/>
    <cellStyle name="Normal 3 2 2 2 7 5" xfId="6737"/>
    <cellStyle name="Normal 3 2 2 2 7 5 2" xfId="14457"/>
    <cellStyle name="Normal 3 2 2 2 7 6" xfId="8667"/>
    <cellStyle name="Normal 3 2 2 2 8" xfId="1336"/>
    <cellStyle name="Normal 3 2 2 2 8 2" xfId="3269"/>
    <cellStyle name="Normal 3 2 2 2 8 2 2" xfId="11079"/>
    <cellStyle name="Normal 3 2 2 2 8 3" xfId="5289"/>
    <cellStyle name="Normal 3 2 2 2 8 3 2" xfId="13009"/>
    <cellStyle name="Normal 3 2 2 2 8 4" xfId="7219"/>
    <cellStyle name="Normal 3 2 2 2 8 4 2" xfId="14939"/>
    <cellStyle name="Normal 3 2 2 2 8 5" xfId="9149"/>
    <cellStyle name="Normal 3 2 2 2 9" xfId="2305"/>
    <cellStyle name="Normal 3 2 2 2 9 2" xfId="10115"/>
    <cellStyle name="Normal 3 2 2 3" xfId="247"/>
    <cellStyle name="Normal 3 2 2 3 10" xfId="6265"/>
    <cellStyle name="Normal 3 2 2 3 10 2" xfId="13985"/>
    <cellStyle name="Normal 3 2 2 3 11" xfId="8195"/>
    <cellStyle name="Normal 3 2 2 3 2" xfId="332"/>
    <cellStyle name="Normal 3 2 2 3 2 10" xfId="8235"/>
    <cellStyle name="Normal 3 2 2 3 2 2" xfId="412"/>
    <cellStyle name="Normal 3 2 2 3 2 2 2" xfId="572"/>
    <cellStyle name="Normal 3 2 2 3 2 2 2 2" xfId="1120"/>
    <cellStyle name="Normal 3 2 2 3 2 2 2 2 2" xfId="2108"/>
    <cellStyle name="Normal 3 2 2 3 2 2 2 2 2 2" xfId="4041"/>
    <cellStyle name="Normal 3 2 2 3 2 2 2 2 2 2 2" xfId="11851"/>
    <cellStyle name="Normal 3 2 2 3 2 2 2 2 2 3" xfId="6061"/>
    <cellStyle name="Normal 3 2 2 3 2 2 2 2 2 3 2" xfId="13781"/>
    <cellStyle name="Normal 3 2 2 3 2 2 2 2 2 4" xfId="7991"/>
    <cellStyle name="Normal 3 2 2 3 2 2 2 2 2 4 2" xfId="15711"/>
    <cellStyle name="Normal 3 2 2 3 2 2 2 2 2 5" xfId="9921"/>
    <cellStyle name="Normal 3 2 2 3 2 2 2 2 3" xfId="3077"/>
    <cellStyle name="Normal 3 2 2 3 2 2 2 2 3 2" xfId="10887"/>
    <cellStyle name="Normal 3 2 2 3 2 2 2 2 4" xfId="5097"/>
    <cellStyle name="Normal 3 2 2 3 2 2 2 2 4 2" xfId="12817"/>
    <cellStyle name="Normal 3 2 2 3 2 2 2 2 5" xfId="7027"/>
    <cellStyle name="Normal 3 2 2 3 2 2 2 2 5 2" xfId="14747"/>
    <cellStyle name="Normal 3 2 2 3 2 2 2 2 6" xfId="8957"/>
    <cellStyle name="Normal 3 2 2 3 2 2 2 3" xfId="1626"/>
    <cellStyle name="Normal 3 2 2 3 2 2 2 3 2" xfId="3559"/>
    <cellStyle name="Normal 3 2 2 3 2 2 2 3 2 2" xfId="11369"/>
    <cellStyle name="Normal 3 2 2 3 2 2 2 3 3" xfId="5579"/>
    <cellStyle name="Normal 3 2 2 3 2 2 2 3 3 2" xfId="13299"/>
    <cellStyle name="Normal 3 2 2 3 2 2 2 3 4" xfId="7509"/>
    <cellStyle name="Normal 3 2 2 3 2 2 2 3 4 2" xfId="15229"/>
    <cellStyle name="Normal 3 2 2 3 2 2 2 3 5" xfId="9439"/>
    <cellStyle name="Normal 3 2 2 3 2 2 2 4" xfId="2595"/>
    <cellStyle name="Normal 3 2 2 3 2 2 2 4 2" xfId="10405"/>
    <cellStyle name="Normal 3 2 2 3 2 2 2 5" xfId="4615"/>
    <cellStyle name="Normal 3 2 2 3 2 2 2 5 2" xfId="12335"/>
    <cellStyle name="Normal 3 2 2 3 2 2 2 6" xfId="6545"/>
    <cellStyle name="Normal 3 2 2 3 2 2 2 6 2" xfId="14265"/>
    <cellStyle name="Normal 3 2 2 3 2 2 2 7" xfId="8475"/>
    <cellStyle name="Normal 3 2 2 3 2 2 3" xfId="734"/>
    <cellStyle name="Normal 3 2 2 3 2 2 3 2" xfId="1281"/>
    <cellStyle name="Normal 3 2 2 3 2 2 3 2 2" xfId="2268"/>
    <cellStyle name="Normal 3 2 2 3 2 2 3 2 2 2" xfId="4201"/>
    <cellStyle name="Normal 3 2 2 3 2 2 3 2 2 2 2" xfId="12011"/>
    <cellStyle name="Normal 3 2 2 3 2 2 3 2 2 3" xfId="6221"/>
    <cellStyle name="Normal 3 2 2 3 2 2 3 2 2 3 2" xfId="13941"/>
    <cellStyle name="Normal 3 2 2 3 2 2 3 2 2 4" xfId="8151"/>
    <cellStyle name="Normal 3 2 2 3 2 2 3 2 2 4 2" xfId="15871"/>
    <cellStyle name="Normal 3 2 2 3 2 2 3 2 2 5" xfId="10081"/>
    <cellStyle name="Normal 3 2 2 3 2 2 3 2 3" xfId="3238"/>
    <cellStyle name="Normal 3 2 2 3 2 2 3 2 3 2" xfId="11048"/>
    <cellStyle name="Normal 3 2 2 3 2 2 3 2 4" xfId="5258"/>
    <cellStyle name="Normal 3 2 2 3 2 2 3 2 4 2" xfId="12978"/>
    <cellStyle name="Normal 3 2 2 3 2 2 3 2 5" xfId="7188"/>
    <cellStyle name="Normal 3 2 2 3 2 2 3 2 5 2" xfId="14908"/>
    <cellStyle name="Normal 3 2 2 3 2 2 3 2 6" xfId="9118"/>
    <cellStyle name="Normal 3 2 2 3 2 2 3 3" xfId="1787"/>
    <cellStyle name="Normal 3 2 2 3 2 2 3 3 2" xfId="3720"/>
    <cellStyle name="Normal 3 2 2 3 2 2 3 3 2 2" xfId="11530"/>
    <cellStyle name="Normal 3 2 2 3 2 2 3 3 3" xfId="5740"/>
    <cellStyle name="Normal 3 2 2 3 2 2 3 3 3 2" xfId="13460"/>
    <cellStyle name="Normal 3 2 2 3 2 2 3 3 4" xfId="7670"/>
    <cellStyle name="Normal 3 2 2 3 2 2 3 3 4 2" xfId="15390"/>
    <cellStyle name="Normal 3 2 2 3 2 2 3 3 5" xfId="9600"/>
    <cellStyle name="Normal 3 2 2 3 2 2 3 4" xfId="2756"/>
    <cellStyle name="Normal 3 2 2 3 2 2 3 4 2" xfId="10566"/>
    <cellStyle name="Normal 3 2 2 3 2 2 3 5" xfId="4776"/>
    <cellStyle name="Normal 3 2 2 3 2 2 3 5 2" xfId="12496"/>
    <cellStyle name="Normal 3 2 2 3 2 2 3 6" xfId="6706"/>
    <cellStyle name="Normal 3 2 2 3 2 2 3 6 2" xfId="14426"/>
    <cellStyle name="Normal 3 2 2 3 2 2 3 7" xfId="8636"/>
    <cellStyle name="Normal 3 2 2 3 2 2 4" xfId="960"/>
    <cellStyle name="Normal 3 2 2 3 2 2 4 2" xfId="1948"/>
    <cellStyle name="Normal 3 2 2 3 2 2 4 2 2" xfId="3881"/>
    <cellStyle name="Normal 3 2 2 3 2 2 4 2 2 2" xfId="11691"/>
    <cellStyle name="Normal 3 2 2 3 2 2 4 2 3" xfId="5901"/>
    <cellStyle name="Normal 3 2 2 3 2 2 4 2 3 2" xfId="13621"/>
    <cellStyle name="Normal 3 2 2 3 2 2 4 2 4" xfId="7831"/>
    <cellStyle name="Normal 3 2 2 3 2 2 4 2 4 2" xfId="15551"/>
    <cellStyle name="Normal 3 2 2 3 2 2 4 2 5" xfId="9761"/>
    <cellStyle name="Normal 3 2 2 3 2 2 4 3" xfId="2917"/>
    <cellStyle name="Normal 3 2 2 3 2 2 4 3 2" xfId="10727"/>
    <cellStyle name="Normal 3 2 2 3 2 2 4 4" xfId="4937"/>
    <cellStyle name="Normal 3 2 2 3 2 2 4 4 2" xfId="12657"/>
    <cellStyle name="Normal 3 2 2 3 2 2 4 5" xfId="6867"/>
    <cellStyle name="Normal 3 2 2 3 2 2 4 5 2" xfId="14587"/>
    <cellStyle name="Normal 3 2 2 3 2 2 4 6" xfId="8797"/>
    <cellStyle name="Normal 3 2 2 3 2 2 5" xfId="1466"/>
    <cellStyle name="Normal 3 2 2 3 2 2 5 2" xfId="3399"/>
    <cellStyle name="Normal 3 2 2 3 2 2 5 2 2" xfId="11209"/>
    <cellStyle name="Normal 3 2 2 3 2 2 5 3" xfId="5419"/>
    <cellStyle name="Normal 3 2 2 3 2 2 5 3 2" xfId="13139"/>
    <cellStyle name="Normal 3 2 2 3 2 2 5 4" xfId="7349"/>
    <cellStyle name="Normal 3 2 2 3 2 2 5 4 2" xfId="15069"/>
    <cellStyle name="Normal 3 2 2 3 2 2 5 5" xfId="9279"/>
    <cellStyle name="Normal 3 2 2 3 2 2 6" xfId="2435"/>
    <cellStyle name="Normal 3 2 2 3 2 2 6 2" xfId="10245"/>
    <cellStyle name="Normal 3 2 2 3 2 2 7" xfId="4455"/>
    <cellStyle name="Normal 3 2 2 3 2 2 7 2" xfId="12175"/>
    <cellStyle name="Normal 3 2 2 3 2 2 8" xfId="6385"/>
    <cellStyle name="Normal 3 2 2 3 2 2 8 2" xfId="14105"/>
    <cellStyle name="Normal 3 2 2 3 2 2 9" xfId="8315"/>
    <cellStyle name="Normal 3 2 2 3 2 3" xfId="492"/>
    <cellStyle name="Normal 3 2 2 3 2 3 2" xfId="1040"/>
    <cellStyle name="Normal 3 2 2 3 2 3 2 2" xfId="2028"/>
    <cellStyle name="Normal 3 2 2 3 2 3 2 2 2" xfId="3961"/>
    <cellStyle name="Normal 3 2 2 3 2 3 2 2 2 2" xfId="11771"/>
    <cellStyle name="Normal 3 2 2 3 2 3 2 2 3" xfId="5981"/>
    <cellStyle name="Normal 3 2 2 3 2 3 2 2 3 2" xfId="13701"/>
    <cellStyle name="Normal 3 2 2 3 2 3 2 2 4" xfId="7911"/>
    <cellStyle name="Normal 3 2 2 3 2 3 2 2 4 2" xfId="15631"/>
    <cellStyle name="Normal 3 2 2 3 2 3 2 2 5" xfId="9841"/>
    <cellStyle name="Normal 3 2 2 3 2 3 2 3" xfId="2997"/>
    <cellStyle name="Normal 3 2 2 3 2 3 2 3 2" xfId="10807"/>
    <cellStyle name="Normal 3 2 2 3 2 3 2 4" xfId="5017"/>
    <cellStyle name="Normal 3 2 2 3 2 3 2 4 2" xfId="12737"/>
    <cellStyle name="Normal 3 2 2 3 2 3 2 5" xfId="6947"/>
    <cellStyle name="Normal 3 2 2 3 2 3 2 5 2" xfId="14667"/>
    <cellStyle name="Normal 3 2 2 3 2 3 2 6" xfId="8877"/>
    <cellStyle name="Normal 3 2 2 3 2 3 3" xfId="1546"/>
    <cellStyle name="Normal 3 2 2 3 2 3 3 2" xfId="3479"/>
    <cellStyle name="Normal 3 2 2 3 2 3 3 2 2" xfId="11289"/>
    <cellStyle name="Normal 3 2 2 3 2 3 3 3" xfId="5499"/>
    <cellStyle name="Normal 3 2 2 3 2 3 3 3 2" xfId="13219"/>
    <cellStyle name="Normal 3 2 2 3 2 3 3 4" xfId="7429"/>
    <cellStyle name="Normal 3 2 2 3 2 3 3 4 2" xfId="15149"/>
    <cellStyle name="Normal 3 2 2 3 2 3 3 5" xfId="9359"/>
    <cellStyle name="Normal 3 2 2 3 2 3 4" xfId="2515"/>
    <cellStyle name="Normal 3 2 2 3 2 3 4 2" xfId="10325"/>
    <cellStyle name="Normal 3 2 2 3 2 3 5" xfId="4535"/>
    <cellStyle name="Normal 3 2 2 3 2 3 5 2" xfId="12255"/>
    <cellStyle name="Normal 3 2 2 3 2 3 6" xfId="6465"/>
    <cellStyle name="Normal 3 2 2 3 2 3 6 2" xfId="14185"/>
    <cellStyle name="Normal 3 2 2 3 2 3 7" xfId="8395"/>
    <cellStyle name="Normal 3 2 2 3 2 4" xfId="654"/>
    <cellStyle name="Normal 3 2 2 3 2 4 2" xfId="1201"/>
    <cellStyle name="Normal 3 2 2 3 2 4 2 2" xfId="2188"/>
    <cellStyle name="Normal 3 2 2 3 2 4 2 2 2" xfId="4121"/>
    <cellStyle name="Normal 3 2 2 3 2 4 2 2 2 2" xfId="11931"/>
    <cellStyle name="Normal 3 2 2 3 2 4 2 2 3" xfId="6141"/>
    <cellStyle name="Normal 3 2 2 3 2 4 2 2 3 2" xfId="13861"/>
    <cellStyle name="Normal 3 2 2 3 2 4 2 2 4" xfId="8071"/>
    <cellStyle name="Normal 3 2 2 3 2 4 2 2 4 2" xfId="15791"/>
    <cellStyle name="Normal 3 2 2 3 2 4 2 2 5" xfId="10001"/>
    <cellStyle name="Normal 3 2 2 3 2 4 2 3" xfId="3158"/>
    <cellStyle name="Normal 3 2 2 3 2 4 2 3 2" xfId="10968"/>
    <cellStyle name="Normal 3 2 2 3 2 4 2 4" xfId="5178"/>
    <cellStyle name="Normal 3 2 2 3 2 4 2 4 2" xfId="12898"/>
    <cellStyle name="Normal 3 2 2 3 2 4 2 5" xfId="7108"/>
    <cellStyle name="Normal 3 2 2 3 2 4 2 5 2" xfId="14828"/>
    <cellStyle name="Normal 3 2 2 3 2 4 2 6" xfId="9038"/>
    <cellStyle name="Normal 3 2 2 3 2 4 3" xfId="1707"/>
    <cellStyle name="Normal 3 2 2 3 2 4 3 2" xfId="3640"/>
    <cellStyle name="Normal 3 2 2 3 2 4 3 2 2" xfId="11450"/>
    <cellStyle name="Normal 3 2 2 3 2 4 3 3" xfId="5660"/>
    <cellStyle name="Normal 3 2 2 3 2 4 3 3 2" xfId="13380"/>
    <cellStyle name="Normal 3 2 2 3 2 4 3 4" xfId="7590"/>
    <cellStyle name="Normal 3 2 2 3 2 4 3 4 2" xfId="15310"/>
    <cellStyle name="Normal 3 2 2 3 2 4 3 5" xfId="9520"/>
    <cellStyle name="Normal 3 2 2 3 2 4 4" xfId="2676"/>
    <cellStyle name="Normal 3 2 2 3 2 4 4 2" xfId="10486"/>
    <cellStyle name="Normal 3 2 2 3 2 4 5" xfId="4696"/>
    <cellStyle name="Normal 3 2 2 3 2 4 5 2" xfId="12416"/>
    <cellStyle name="Normal 3 2 2 3 2 4 6" xfId="6626"/>
    <cellStyle name="Normal 3 2 2 3 2 4 6 2" xfId="14346"/>
    <cellStyle name="Normal 3 2 2 3 2 4 7" xfId="8556"/>
    <cellStyle name="Normal 3 2 2 3 2 5" xfId="880"/>
    <cellStyle name="Normal 3 2 2 3 2 5 2" xfId="1868"/>
    <cellStyle name="Normal 3 2 2 3 2 5 2 2" xfId="3801"/>
    <cellStyle name="Normal 3 2 2 3 2 5 2 2 2" xfId="11611"/>
    <cellStyle name="Normal 3 2 2 3 2 5 2 3" xfId="5821"/>
    <cellStyle name="Normal 3 2 2 3 2 5 2 3 2" xfId="13541"/>
    <cellStyle name="Normal 3 2 2 3 2 5 2 4" xfId="7751"/>
    <cellStyle name="Normal 3 2 2 3 2 5 2 4 2" xfId="15471"/>
    <cellStyle name="Normal 3 2 2 3 2 5 2 5" xfId="9681"/>
    <cellStyle name="Normal 3 2 2 3 2 5 3" xfId="2837"/>
    <cellStyle name="Normal 3 2 2 3 2 5 3 2" xfId="10647"/>
    <cellStyle name="Normal 3 2 2 3 2 5 4" xfId="4857"/>
    <cellStyle name="Normal 3 2 2 3 2 5 4 2" xfId="12577"/>
    <cellStyle name="Normal 3 2 2 3 2 5 5" xfId="6787"/>
    <cellStyle name="Normal 3 2 2 3 2 5 5 2" xfId="14507"/>
    <cellStyle name="Normal 3 2 2 3 2 5 6" xfId="8717"/>
    <cellStyle name="Normal 3 2 2 3 2 6" xfId="1386"/>
    <cellStyle name="Normal 3 2 2 3 2 6 2" xfId="3319"/>
    <cellStyle name="Normal 3 2 2 3 2 6 2 2" xfId="11129"/>
    <cellStyle name="Normal 3 2 2 3 2 6 3" xfId="5339"/>
    <cellStyle name="Normal 3 2 2 3 2 6 3 2" xfId="13059"/>
    <cellStyle name="Normal 3 2 2 3 2 6 4" xfId="7269"/>
    <cellStyle name="Normal 3 2 2 3 2 6 4 2" xfId="14989"/>
    <cellStyle name="Normal 3 2 2 3 2 6 5" xfId="9199"/>
    <cellStyle name="Normal 3 2 2 3 2 7" xfId="2355"/>
    <cellStyle name="Normal 3 2 2 3 2 7 2" xfId="10165"/>
    <cellStyle name="Normal 3 2 2 3 2 8" xfId="4375"/>
    <cellStyle name="Normal 3 2 2 3 2 8 2" xfId="12095"/>
    <cellStyle name="Normal 3 2 2 3 2 9" xfId="6305"/>
    <cellStyle name="Normal 3 2 2 3 2 9 2" xfId="14025"/>
    <cellStyle name="Normal 3 2 2 3 3" xfId="372"/>
    <cellStyle name="Normal 3 2 2 3 3 2" xfId="532"/>
    <cellStyle name="Normal 3 2 2 3 3 2 2" xfId="1080"/>
    <cellStyle name="Normal 3 2 2 3 3 2 2 2" xfId="2068"/>
    <cellStyle name="Normal 3 2 2 3 3 2 2 2 2" xfId="4001"/>
    <cellStyle name="Normal 3 2 2 3 3 2 2 2 2 2" xfId="11811"/>
    <cellStyle name="Normal 3 2 2 3 3 2 2 2 3" xfId="6021"/>
    <cellStyle name="Normal 3 2 2 3 3 2 2 2 3 2" xfId="13741"/>
    <cellStyle name="Normal 3 2 2 3 3 2 2 2 4" xfId="7951"/>
    <cellStyle name="Normal 3 2 2 3 3 2 2 2 4 2" xfId="15671"/>
    <cellStyle name="Normal 3 2 2 3 3 2 2 2 5" xfId="9881"/>
    <cellStyle name="Normal 3 2 2 3 3 2 2 3" xfId="3037"/>
    <cellStyle name="Normal 3 2 2 3 3 2 2 3 2" xfId="10847"/>
    <cellStyle name="Normal 3 2 2 3 3 2 2 4" xfId="5057"/>
    <cellStyle name="Normal 3 2 2 3 3 2 2 4 2" xfId="12777"/>
    <cellStyle name="Normal 3 2 2 3 3 2 2 5" xfId="6987"/>
    <cellStyle name="Normal 3 2 2 3 3 2 2 5 2" xfId="14707"/>
    <cellStyle name="Normal 3 2 2 3 3 2 2 6" xfId="8917"/>
    <cellStyle name="Normal 3 2 2 3 3 2 3" xfId="1586"/>
    <cellStyle name="Normal 3 2 2 3 3 2 3 2" xfId="3519"/>
    <cellStyle name="Normal 3 2 2 3 3 2 3 2 2" xfId="11329"/>
    <cellStyle name="Normal 3 2 2 3 3 2 3 3" xfId="5539"/>
    <cellStyle name="Normal 3 2 2 3 3 2 3 3 2" xfId="13259"/>
    <cellStyle name="Normal 3 2 2 3 3 2 3 4" xfId="7469"/>
    <cellStyle name="Normal 3 2 2 3 3 2 3 4 2" xfId="15189"/>
    <cellStyle name="Normal 3 2 2 3 3 2 3 5" xfId="9399"/>
    <cellStyle name="Normal 3 2 2 3 3 2 4" xfId="2555"/>
    <cellStyle name="Normal 3 2 2 3 3 2 4 2" xfId="10365"/>
    <cellStyle name="Normal 3 2 2 3 3 2 5" xfId="4575"/>
    <cellStyle name="Normal 3 2 2 3 3 2 5 2" xfId="12295"/>
    <cellStyle name="Normal 3 2 2 3 3 2 6" xfId="6505"/>
    <cellStyle name="Normal 3 2 2 3 3 2 6 2" xfId="14225"/>
    <cellStyle name="Normal 3 2 2 3 3 2 7" xfId="8435"/>
    <cellStyle name="Normal 3 2 2 3 3 3" xfId="694"/>
    <cellStyle name="Normal 3 2 2 3 3 3 2" xfId="1241"/>
    <cellStyle name="Normal 3 2 2 3 3 3 2 2" xfId="2228"/>
    <cellStyle name="Normal 3 2 2 3 3 3 2 2 2" xfId="4161"/>
    <cellStyle name="Normal 3 2 2 3 3 3 2 2 2 2" xfId="11971"/>
    <cellStyle name="Normal 3 2 2 3 3 3 2 2 3" xfId="6181"/>
    <cellStyle name="Normal 3 2 2 3 3 3 2 2 3 2" xfId="13901"/>
    <cellStyle name="Normal 3 2 2 3 3 3 2 2 4" xfId="8111"/>
    <cellStyle name="Normal 3 2 2 3 3 3 2 2 4 2" xfId="15831"/>
    <cellStyle name="Normal 3 2 2 3 3 3 2 2 5" xfId="10041"/>
    <cellStyle name="Normal 3 2 2 3 3 3 2 3" xfId="3198"/>
    <cellStyle name="Normal 3 2 2 3 3 3 2 3 2" xfId="11008"/>
    <cellStyle name="Normal 3 2 2 3 3 3 2 4" xfId="5218"/>
    <cellStyle name="Normal 3 2 2 3 3 3 2 4 2" xfId="12938"/>
    <cellStyle name="Normal 3 2 2 3 3 3 2 5" xfId="7148"/>
    <cellStyle name="Normal 3 2 2 3 3 3 2 5 2" xfId="14868"/>
    <cellStyle name="Normal 3 2 2 3 3 3 2 6" xfId="9078"/>
    <cellStyle name="Normal 3 2 2 3 3 3 3" xfId="1747"/>
    <cellStyle name="Normal 3 2 2 3 3 3 3 2" xfId="3680"/>
    <cellStyle name="Normal 3 2 2 3 3 3 3 2 2" xfId="11490"/>
    <cellStyle name="Normal 3 2 2 3 3 3 3 3" xfId="5700"/>
    <cellStyle name="Normal 3 2 2 3 3 3 3 3 2" xfId="13420"/>
    <cellStyle name="Normal 3 2 2 3 3 3 3 4" xfId="7630"/>
    <cellStyle name="Normal 3 2 2 3 3 3 3 4 2" xfId="15350"/>
    <cellStyle name="Normal 3 2 2 3 3 3 3 5" xfId="9560"/>
    <cellStyle name="Normal 3 2 2 3 3 3 4" xfId="2716"/>
    <cellStyle name="Normal 3 2 2 3 3 3 4 2" xfId="10526"/>
    <cellStyle name="Normal 3 2 2 3 3 3 5" xfId="4736"/>
    <cellStyle name="Normal 3 2 2 3 3 3 5 2" xfId="12456"/>
    <cellStyle name="Normal 3 2 2 3 3 3 6" xfId="6666"/>
    <cellStyle name="Normal 3 2 2 3 3 3 6 2" xfId="14386"/>
    <cellStyle name="Normal 3 2 2 3 3 3 7" xfId="8596"/>
    <cellStyle name="Normal 3 2 2 3 3 4" xfId="920"/>
    <cellStyle name="Normal 3 2 2 3 3 4 2" xfId="1908"/>
    <cellStyle name="Normal 3 2 2 3 3 4 2 2" xfId="3841"/>
    <cellStyle name="Normal 3 2 2 3 3 4 2 2 2" xfId="11651"/>
    <cellStyle name="Normal 3 2 2 3 3 4 2 3" xfId="5861"/>
    <cellStyle name="Normal 3 2 2 3 3 4 2 3 2" xfId="13581"/>
    <cellStyle name="Normal 3 2 2 3 3 4 2 4" xfId="7791"/>
    <cellStyle name="Normal 3 2 2 3 3 4 2 4 2" xfId="15511"/>
    <cellStyle name="Normal 3 2 2 3 3 4 2 5" xfId="9721"/>
    <cellStyle name="Normal 3 2 2 3 3 4 3" xfId="2877"/>
    <cellStyle name="Normal 3 2 2 3 3 4 3 2" xfId="10687"/>
    <cellStyle name="Normal 3 2 2 3 3 4 4" xfId="4897"/>
    <cellStyle name="Normal 3 2 2 3 3 4 4 2" xfId="12617"/>
    <cellStyle name="Normal 3 2 2 3 3 4 5" xfId="6827"/>
    <cellStyle name="Normal 3 2 2 3 3 4 5 2" xfId="14547"/>
    <cellStyle name="Normal 3 2 2 3 3 4 6" xfId="8757"/>
    <cellStyle name="Normal 3 2 2 3 3 5" xfId="1426"/>
    <cellStyle name="Normal 3 2 2 3 3 5 2" xfId="3359"/>
    <cellStyle name="Normal 3 2 2 3 3 5 2 2" xfId="11169"/>
    <cellStyle name="Normal 3 2 2 3 3 5 3" xfId="5379"/>
    <cellStyle name="Normal 3 2 2 3 3 5 3 2" xfId="13099"/>
    <cellStyle name="Normal 3 2 2 3 3 5 4" xfId="7309"/>
    <cellStyle name="Normal 3 2 2 3 3 5 4 2" xfId="15029"/>
    <cellStyle name="Normal 3 2 2 3 3 5 5" xfId="9239"/>
    <cellStyle name="Normal 3 2 2 3 3 6" xfId="2395"/>
    <cellStyle name="Normal 3 2 2 3 3 6 2" xfId="10205"/>
    <cellStyle name="Normal 3 2 2 3 3 7" xfId="4415"/>
    <cellStyle name="Normal 3 2 2 3 3 7 2" xfId="12135"/>
    <cellStyle name="Normal 3 2 2 3 3 8" xfId="6345"/>
    <cellStyle name="Normal 3 2 2 3 3 8 2" xfId="14065"/>
    <cellStyle name="Normal 3 2 2 3 3 9" xfId="8275"/>
    <cellStyle name="Normal 3 2 2 3 4" xfId="452"/>
    <cellStyle name="Normal 3 2 2 3 4 2" xfId="1000"/>
    <cellStyle name="Normal 3 2 2 3 4 2 2" xfId="1988"/>
    <cellStyle name="Normal 3 2 2 3 4 2 2 2" xfId="3921"/>
    <cellStyle name="Normal 3 2 2 3 4 2 2 2 2" xfId="11731"/>
    <cellStyle name="Normal 3 2 2 3 4 2 2 3" xfId="5941"/>
    <cellStyle name="Normal 3 2 2 3 4 2 2 3 2" xfId="13661"/>
    <cellStyle name="Normal 3 2 2 3 4 2 2 4" xfId="7871"/>
    <cellStyle name="Normal 3 2 2 3 4 2 2 4 2" xfId="15591"/>
    <cellStyle name="Normal 3 2 2 3 4 2 2 5" xfId="9801"/>
    <cellStyle name="Normal 3 2 2 3 4 2 3" xfId="2957"/>
    <cellStyle name="Normal 3 2 2 3 4 2 3 2" xfId="10767"/>
    <cellStyle name="Normal 3 2 2 3 4 2 4" xfId="4977"/>
    <cellStyle name="Normal 3 2 2 3 4 2 4 2" xfId="12697"/>
    <cellStyle name="Normal 3 2 2 3 4 2 5" xfId="6907"/>
    <cellStyle name="Normal 3 2 2 3 4 2 5 2" xfId="14627"/>
    <cellStyle name="Normal 3 2 2 3 4 2 6" xfId="8837"/>
    <cellStyle name="Normal 3 2 2 3 4 3" xfId="1506"/>
    <cellStyle name="Normal 3 2 2 3 4 3 2" xfId="3439"/>
    <cellStyle name="Normal 3 2 2 3 4 3 2 2" xfId="11249"/>
    <cellStyle name="Normal 3 2 2 3 4 3 3" xfId="5459"/>
    <cellStyle name="Normal 3 2 2 3 4 3 3 2" xfId="13179"/>
    <cellStyle name="Normal 3 2 2 3 4 3 4" xfId="7389"/>
    <cellStyle name="Normal 3 2 2 3 4 3 4 2" xfId="15109"/>
    <cellStyle name="Normal 3 2 2 3 4 3 5" xfId="9319"/>
    <cellStyle name="Normal 3 2 2 3 4 4" xfId="2475"/>
    <cellStyle name="Normal 3 2 2 3 4 4 2" xfId="10285"/>
    <cellStyle name="Normal 3 2 2 3 4 5" xfId="4495"/>
    <cellStyle name="Normal 3 2 2 3 4 5 2" xfId="12215"/>
    <cellStyle name="Normal 3 2 2 3 4 6" xfId="6425"/>
    <cellStyle name="Normal 3 2 2 3 4 6 2" xfId="14145"/>
    <cellStyle name="Normal 3 2 2 3 4 7" xfId="8355"/>
    <cellStyle name="Normal 3 2 2 3 5" xfId="614"/>
    <cellStyle name="Normal 3 2 2 3 5 2" xfId="1161"/>
    <cellStyle name="Normal 3 2 2 3 5 2 2" xfId="2148"/>
    <cellStyle name="Normal 3 2 2 3 5 2 2 2" xfId="4081"/>
    <cellStyle name="Normal 3 2 2 3 5 2 2 2 2" xfId="11891"/>
    <cellStyle name="Normal 3 2 2 3 5 2 2 3" xfId="6101"/>
    <cellStyle name="Normal 3 2 2 3 5 2 2 3 2" xfId="13821"/>
    <cellStyle name="Normal 3 2 2 3 5 2 2 4" xfId="8031"/>
    <cellStyle name="Normal 3 2 2 3 5 2 2 4 2" xfId="15751"/>
    <cellStyle name="Normal 3 2 2 3 5 2 2 5" xfId="9961"/>
    <cellStyle name="Normal 3 2 2 3 5 2 3" xfId="3118"/>
    <cellStyle name="Normal 3 2 2 3 5 2 3 2" xfId="10928"/>
    <cellStyle name="Normal 3 2 2 3 5 2 4" xfId="5138"/>
    <cellStyle name="Normal 3 2 2 3 5 2 4 2" xfId="12858"/>
    <cellStyle name="Normal 3 2 2 3 5 2 5" xfId="7068"/>
    <cellStyle name="Normal 3 2 2 3 5 2 5 2" xfId="14788"/>
    <cellStyle name="Normal 3 2 2 3 5 2 6" xfId="8998"/>
    <cellStyle name="Normal 3 2 2 3 5 3" xfId="1667"/>
    <cellStyle name="Normal 3 2 2 3 5 3 2" xfId="3600"/>
    <cellStyle name="Normal 3 2 2 3 5 3 2 2" xfId="11410"/>
    <cellStyle name="Normal 3 2 2 3 5 3 3" xfId="5620"/>
    <cellStyle name="Normal 3 2 2 3 5 3 3 2" xfId="13340"/>
    <cellStyle name="Normal 3 2 2 3 5 3 4" xfId="7550"/>
    <cellStyle name="Normal 3 2 2 3 5 3 4 2" xfId="15270"/>
    <cellStyle name="Normal 3 2 2 3 5 3 5" xfId="9480"/>
    <cellStyle name="Normal 3 2 2 3 5 4" xfId="2636"/>
    <cellStyle name="Normal 3 2 2 3 5 4 2" xfId="10446"/>
    <cellStyle name="Normal 3 2 2 3 5 5" xfId="4656"/>
    <cellStyle name="Normal 3 2 2 3 5 5 2" xfId="12376"/>
    <cellStyle name="Normal 3 2 2 3 5 6" xfId="6586"/>
    <cellStyle name="Normal 3 2 2 3 5 6 2" xfId="14306"/>
    <cellStyle name="Normal 3 2 2 3 5 7" xfId="8516"/>
    <cellStyle name="Normal 3 2 2 3 6" xfId="832"/>
    <cellStyle name="Normal 3 2 2 3 6 2" xfId="1828"/>
    <cellStyle name="Normal 3 2 2 3 6 2 2" xfId="3761"/>
    <cellStyle name="Normal 3 2 2 3 6 2 2 2" xfId="11571"/>
    <cellStyle name="Normal 3 2 2 3 6 2 3" xfId="5781"/>
    <cellStyle name="Normal 3 2 2 3 6 2 3 2" xfId="13501"/>
    <cellStyle name="Normal 3 2 2 3 6 2 4" xfId="7711"/>
    <cellStyle name="Normal 3 2 2 3 6 2 4 2" xfId="15431"/>
    <cellStyle name="Normal 3 2 2 3 6 2 5" xfId="9641"/>
    <cellStyle name="Normal 3 2 2 3 6 3" xfId="2797"/>
    <cellStyle name="Normal 3 2 2 3 6 3 2" xfId="10607"/>
    <cellStyle name="Normal 3 2 2 3 6 4" xfId="4817"/>
    <cellStyle name="Normal 3 2 2 3 6 4 2" xfId="12537"/>
    <cellStyle name="Normal 3 2 2 3 6 5" xfId="6747"/>
    <cellStyle name="Normal 3 2 2 3 6 5 2" xfId="14467"/>
    <cellStyle name="Normal 3 2 2 3 6 6" xfId="8677"/>
    <cellStyle name="Normal 3 2 2 3 7" xfId="1346"/>
    <cellStyle name="Normal 3 2 2 3 7 2" xfId="3279"/>
    <cellStyle name="Normal 3 2 2 3 7 2 2" xfId="11089"/>
    <cellStyle name="Normal 3 2 2 3 7 3" xfId="5299"/>
    <cellStyle name="Normal 3 2 2 3 7 3 2" xfId="13019"/>
    <cellStyle name="Normal 3 2 2 3 7 4" xfId="7229"/>
    <cellStyle name="Normal 3 2 2 3 7 4 2" xfId="14949"/>
    <cellStyle name="Normal 3 2 2 3 7 5" xfId="9159"/>
    <cellStyle name="Normal 3 2 2 3 8" xfId="2315"/>
    <cellStyle name="Normal 3 2 2 3 8 2" xfId="10125"/>
    <cellStyle name="Normal 3 2 2 3 9" xfId="4335"/>
    <cellStyle name="Normal 3 2 2 3 9 2" xfId="12055"/>
    <cellStyle name="Normal 3 2 2 4" xfId="312"/>
    <cellStyle name="Normal 3 2 2 4 10" xfId="8215"/>
    <cellStyle name="Normal 3 2 2 4 2" xfId="392"/>
    <cellStyle name="Normal 3 2 2 4 2 2" xfId="552"/>
    <cellStyle name="Normal 3 2 2 4 2 2 2" xfId="1100"/>
    <cellStyle name="Normal 3 2 2 4 2 2 2 2" xfId="2088"/>
    <cellStyle name="Normal 3 2 2 4 2 2 2 2 2" xfId="4021"/>
    <cellStyle name="Normal 3 2 2 4 2 2 2 2 2 2" xfId="11831"/>
    <cellStyle name="Normal 3 2 2 4 2 2 2 2 3" xfId="6041"/>
    <cellStyle name="Normal 3 2 2 4 2 2 2 2 3 2" xfId="13761"/>
    <cellStyle name="Normal 3 2 2 4 2 2 2 2 4" xfId="7971"/>
    <cellStyle name="Normal 3 2 2 4 2 2 2 2 4 2" xfId="15691"/>
    <cellStyle name="Normal 3 2 2 4 2 2 2 2 5" xfId="9901"/>
    <cellStyle name="Normal 3 2 2 4 2 2 2 3" xfId="3057"/>
    <cellStyle name="Normal 3 2 2 4 2 2 2 3 2" xfId="10867"/>
    <cellStyle name="Normal 3 2 2 4 2 2 2 4" xfId="5077"/>
    <cellStyle name="Normal 3 2 2 4 2 2 2 4 2" xfId="12797"/>
    <cellStyle name="Normal 3 2 2 4 2 2 2 5" xfId="7007"/>
    <cellStyle name="Normal 3 2 2 4 2 2 2 5 2" xfId="14727"/>
    <cellStyle name="Normal 3 2 2 4 2 2 2 6" xfId="8937"/>
    <cellStyle name="Normal 3 2 2 4 2 2 3" xfId="1606"/>
    <cellStyle name="Normal 3 2 2 4 2 2 3 2" xfId="3539"/>
    <cellStyle name="Normal 3 2 2 4 2 2 3 2 2" xfId="11349"/>
    <cellStyle name="Normal 3 2 2 4 2 2 3 3" xfId="5559"/>
    <cellStyle name="Normal 3 2 2 4 2 2 3 3 2" xfId="13279"/>
    <cellStyle name="Normal 3 2 2 4 2 2 3 4" xfId="7489"/>
    <cellStyle name="Normal 3 2 2 4 2 2 3 4 2" xfId="15209"/>
    <cellStyle name="Normal 3 2 2 4 2 2 3 5" xfId="9419"/>
    <cellStyle name="Normal 3 2 2 4 2 2 4" xfId="2575"/>
    <cellStyle name="Normal 3 2 2 4 2 2 4 2" xfId="10385"/>
    <cellStyle name="Normal 3 2 2 4 2 2 5" xfId="4595"/>
    <cellStyle name="Normal 3 2 2 4 2 2 5 2" xfId="12315"/>
    <cellStyle name="Normal 3 2 2 4 2 2 6" xfId="6525"/>
    <cellStyle name="Normal 3 2 2 4 2 2 6 2" xfId="14245"/>
    <cellStyle name="Normal 3 2 2 4 2 2 7" xfId="8455"/>
    <cellStyle name="Normal 3 2 2 4 2 3" xfId="714"/>
    <cellStyle name="Normal 3 2 2 4 2 3 2" xfId="1261"/>
    <cellStyle name="Normal 3 2 2 4 2 3 2 2" xfId="2248"/>
    <cellStyle name="Normal 3 2 2 4 2 3 2 2 2" xfId="4181"/>
    <cellStyle name="Normal 3 2 2 4 2 3 2 2 2 2" xfId="11991"/>
    <cellStyle name="Normal 3 2 2 4 2 3 2 2 3" xfId="6201"/>
    <cellStyle name="Normal 3 2 2 4 2 3 2 2 3 2" xfId="13921"/>
    <cellStyle name="Normal 3 2 2 4 2 3 2 2 4" xfId="8131"/>
    <cellStyle name="Normal 3 2 2 4 2 3 2 2 4 2" xfId="15851"/>
    <cellStyle name="Normal 3 2 2 4 2 3 2 2 5" xfId="10061"/>
    <cellStyle name="Normal 3 2 2 4 2 3 2 3" xfId="3218"/>
    <cellStyle name="Normal 3 2 2 4 2 3 2 3 2" xfId="11028"/>
    <cellStyle name="Normal 3 2 2 4 2 3 2 4" xfId="5238"/>
    <cellStyle name="Normal 3 2 2 4 2 3 2 4 2" xfId="12958"/>
    <cellStyle name="Normal 3 2 2 4 2 3 2 5" xfId="7168"/>
    <cellStyle name="Normal 3 2 2 4 2 3 2 5 2" xfId="14888"/>
    <cellStyle name="Normal 3 2 2 4 2 3 2 6" xfId="9098"/>
    <cellStyle name="Normal 3 2 2 4 2 3 3" xfId="1767"/>
    <cellStyle name="Normal 3 2 2 4 2 3 3 2" xfId="3700"/>
    <cellStyle name="Normal 3 2 2 4 2 3 3 2 2" xfId="11510"/>
    <cellStyle name="Normal 3 2 2 4 2 3 3 3" xfId="5720"/>
    <cellStyle name="Normal 3 2 2 4 2 3 3 3 2" xfId="13440"/>
    <cellStyle name="Normal 3 2 2 4 2 3 3 4" xfId="7650"/>
    <cellStyle name="Normal 3 2 2 4 2 3 3 4 2" xfId="15370"/>
    <cellStyle name="Normal 3 2 2 4 2 3 3 5" xfId="9580"/>
    <cellStyle name="Normal 3 2 2 4 2 3 4" xfId="2736"/>
    <cellStyle name="Normal 3 2 2 4 2 3 4 2" xfId="10546"/>
    <cellStyle name="Normal 3 2 2 4 2 3 5" xfId="4756"/>
    <cellStyle name="Normal 3 2 2 4 2 3 5 2" xfId="12476"/>
    <cellStyle name="Normal 3 2 2 4 2 3 6" xfId="6686"/>
    <cellStyle name="Normal 3 2 2 4 2 3 6 2" xfId="14406"/>
    <cellStyle name="Normal 3 2 2 4 2 3 7" xfId="8616"/>
    <cellStyle name="Normal 3 2 2 4 2 4" xfId="940"/>
    <cellStyle name="Normal 3 2 2 4 2 4 2" xfId="1928"/>
    <cellStyle name="Normal 3 2 2 4 2 4 2 2" xfId="3861"/>
    <cellStyle name="Normal 3 2 2 4 2 4 2 2 2" xfId="11671"/>
    <cellStyle name="Normal 3 2 2 4 2 4 2 3" xfId="5881"/>
    <cellStyle name="Normal 3 2 2 4 2 4 2 3 2" xfId="13601"/>
    <cellStyle name="Normal 3 2 2 4 2 4 2 4" xfId="7811"/>
    <cellStyle name="Normal 3 2 2 4 2 4 2 4 2" xfId="15531"/>
    <cellStyle name="Normal 3 2 2 4 2 4 2 5" xfId="9741"/>
    <cellStyle name="Normal 3 2 2 4 2 4 3" xfId="2897"/>
    <cellStyle name="Normal 3 2 2 4 2 4 3 2" xfId="10707"/>
    <cellStyle name="Normal 3 2 2 4 2 4 4" xfId="4917"/>
    <cellStyle name="Normal 3 2 2 4 2 4 4 2" xfId="12637"/>
    <cellStyle name="Normal 3 2 2 4 2 4 5" xfId="6847"/>
    <cellStyle name="Normal 3 2 2 4 2 4 5 2" xfId="14567"/>
    <cellStyle name="Normal 3 2 2 4 2 4 6" xfId="8777"/>
    <cellStyle name="Normal 3 2 2 4 2 5" xfId="1446"/>
    <cellStyle name="Normal 3 2 2 4 2 5 2" xfId="3379"/>
    <cellStyle name="Normal 3 2 2 4 2 5 2 2" xfId="11189"/>
    <cellStyle name="Normal 3 2 2 4 2 5 3" xfId="5399"/>
    <cellStyle name="Normal 3 2 2 4 2 5 3 2" xfId="13119"/>
    <cellStyle name="Normal 3 2 2 4 2 5 4" xfId="7329"/>
    <cellStyle name="Normal 3 2 2 4 2 5 4 2" xfId="15049"/>
    <cellStyle name="Normal 3 2 2 4 2 5 5" xfId="9259"/>
    <cellStyle name="Normal 3 2 2 4 2 6" xfId="2415"/>
    <cellStyle name="Normal 3 2 2 4 2 6 2" xfId="10225"/>
    <cellStyle name="Normal 3 2 2 4 2 7" xfId="4435"/>
    <cellStyle name="Normal 3 2 2 4 2 7 2" xfId="12155"/>
    <cellStyle name="Normal 3 2 2 4 2 8" xfId="6365"/>
    <cellStyle name="Normal 3 2 2 4 2 8 2" xfId="14085"/>
    <cellStyle name="Normal 3 2 2 4 2 9" xfId="8295"/>
    <cellStyle name="Normal 3 2 2 4 3" xfId="472"/>
    <cellStyle name="Normal 3 2 2 4 3 2" xfId="1020"/>
    <cellStyle name="Normal 3 2 2 4 3 2 2" xfId="2008"/>
    <cellStyle name="Normal 3 2 2 4 3 2 2 2" xfId="3941"/>
    <cellStyle name="Normal 3 2 2 4 3 2 2 2 2" xfId="11751"/>
    <cellStyle name="Normal 3 2 2 4 3 2 2 3" xfId="5961"/>
    <cellStyle name="Normal 3 2 2 4 3 2 2 3 2" xfId="13681"/>
    <cellStyle name="Normal 3 2 2 4 3 2 2 4" xfId="7891"/>
    <cellStyle name="Normal 3 2 2 4 3 2 2 4 2" xfId="15611"/>
    <cellStyle name="Normal 3 2 2 4 3 2 2 5" xfId="9821"/>
    <cellStyle name="Normal 3 2 2 4 3 2 3" xfId="2977"/>
    <cellStyle name="Normal 3 2 2 4 3 2 3 2" xfId="10787"/>
    <cellStyle name="Normal 3 2 2 4 3 2 4" xfId="4997"/>
    <cellStyle name="Normal 3 2 2 4 3 2 4 2" xfId="12717"/>
    <cellStyle name="Normal 3 2 2 4 3 2 5" xfId="6927"/>
    <cellStyle name="Normal 3 2 2 4 3 2 5 2" xfId="14647"/>
    <cellStyle name="Normal 3 2 2 4 3 2 6" xfId="8857"/>
    <cellStyle name="Normal 3 2 2 4 3 3" xfId="1526"/>
    <cellStyle name="Normal 3 2 2 4 3 3 2" xfId="3459"/>
    <cellStyle name="Normal 3 2 2 4 3 3 2 2" xfId="11269"/>
    <cellStyle name="Normal 3 2 2 4 3 3 3" xfId="5479"/>
    <cellStyle name="Normal 3 2 2 4 3 3 3 2" xfId="13199"/>
    <cellStyle name="Normal 3 2 2 4 3 3 4" xfId="7409"/>
    <cellStyle name="Normal 3 2 2 4 3 3 4 2" xfId="15129"/>
    <cellStyle name="Normal 3 2 2 4 3 3 5" xfId="9339"/>
    <cellStyle name="Normal 3 2 2 4 3 4" xfId="2495"/>
    <cellStyle name="Normal 3 2 2 4 3 4 2" xfId="10305"/>
    <cellStyle name="Normal 3 2 2 4 3 5" xfId="4515"/>
    <cellStyle name="Normal 3 2 2 4 3 5 2" xfId="12235"/>
    <cellStyle name="Normal 3 2 2 4 3 6" xfId="6445"/>
    <cellStyle name="Normal 3 2 2 4 3 6 2" xfId="14165"/>
    <cellStyle name="Normal 3 2 2 4 3 7" xfId="8375"/>
    <cellStyle name="Normal 3 2 2 4 4" xfId="634"/>
    <cellStyle name="Normal 3 2 2 4 4 2" xfId="1181"/>
    <cellStyle name="Normal 3 2 2 4 4 2 2" xfId="2168"/>
    <cellStyle name="Normal 3 2 2 4 4 2 2 2" xfId="4101"/>
    <cellStyle name="Normal 3 2 2 4 4 2 2 2 2" xfId="11911"/>
    <cellStyle name="Normal 3 2 2 4 4 2 2 3" xfId="6121"/>
    <cellStyle name="Normal 3 2 2 4 4 2 2 3 2" xfId="13841"/>
    <cellStyle name="Normal 3 2 2 4 4 2 2 4" xfId="8051"/>
    <cellStyle name="Normal 3 2 2 4 4 2 2 4 2" xfId="15771"/>
    <cellStyle name="Normal 3 2 2 4 4 2 2 5" xfId="9981"/>
    <cellStyle name="Normal 3 2 2 4 4 2 3" xfId="3138"/>
    <cellStyle name="Normal 3 2 2 4 4 2 3 2" xfId="10948"/>
    <cellStyle name="Normal 3 2 2 4 4 2 4" xfId="5158"/>
    <cellStyle name="Normal 3 2 2 4 4 2 4 2" xfId="12878"/>
    <cellStyle name="Normal 3 2 2 4 4 2 5" xfId="7088"/>
    <cellStyle name="Normal 3 2 2 4 4 2 5 2" xfId="14808"/>
    <cellStyle name="Normal 3 2 2 4 4 2 6" xfId="9018"/>
    <cellStyle name="Normal 3 2 2 4 4 3" xfId="1687"/>
    <cellStyle name="Normal 3 2 2 4 4 3 2" xfId="3620"/>
    <cellStyle name="Normal 3 2 2 4 4 3 2 2" xfId="11430"/>
    <cellStyle name="Normal 3 2 2 4 4 3 3" xfId="5640"/>
    <cellStyle name="Normal 3 2 2 4 4 3 3 2" xfId="13360"/>
    <cellStyle name="Normal 3 2 2 4 4 3 4" xfId="7570"/>
    <cellStyle name="Normal 3 2 2 4 4 3 4 2" xfId="15290"/>
    <cellStyle name="Normal 3 2 2 4 4 3 5" xfId="9500"/>
    <cellStyle name="Normal 3 2 2 4 4 4" xfId="2656"/>
    <cellStyle name="Normal 3 2 2 4 4 4 2" xfId="10466"/>
    <cellStyle name="Normal 3 2 2 4 4 5" xfId="4676"/>
    <cellStyle name="Normal 3 2 2 4 4 5 2" xfId="12396"/>
    <cellStyle name="Normal 3 2 2 4 4 6" xfId="6606"/>
    <cellStyle name="Normal 3 2 2 4 4 6 2" xfId="14326"/>
    <cellStyle name="Normal 3 2 2 4 4 7" xfId="8536"/>
    <cellStyle name="Normal 3 2 2 4 5" xfId="860"/>
    <cellStyle name="Normal 3 2 2 4 5 2" xfId="1848"/>
    <cellStyle name="Normal 3 2 2 4 5 2 2" xfId="3781"/>
    <cellStyle name="Normal 3 2 2 4 5 2 2 2" xfId="11591"/>
    <cellStyle name="Normal 3 2 2 4 5 2 3" xfId="5801"/>
    <cellStyle name="Normal 3 2 2 4 5 2 3 2" xfId="13521"/>
    <cellStyle name="Normal 3 2 2 4 5 2 4" xfId="7731"/>
    <cellStyle name="Normal 3 2 2 4 5 2 4 2" xfId="15451"/>
    <cellStyle name="Normal 3 2 2 4 5 2 5" xfId="9661"/>
    <cellStyle name="Normal 3 2 2 4 5 3" xfId="2817"/>
    <cellStyle name="Normal 3 2 2 4 5 3 2" xfId="10627"/>
    <cellStyle name="Normal 3 2 2 4 5 4" xfId="4837"/>
    <cellStyle name="Normal 3 2 2 4 5 4 2" xfId="12557"/>
    <cellStyle name="Normal 3 2 2 4 5 5" xfId="6767"/>
    <cellStyle name="Normal 3 2 2 4 5 5 2" xfId="14487"/>
    <cellStyle name="Normal 3 2 2 4 5 6" xfId="8697"/>
    <cellStyle name="Normal 3 2 2 4 6" xfId="1366"/>
    <cellStyle name="Normal 3 2 2 4 6 2" xfId="3299"/>
    <cellStyle name="Normal 3 2 2 4 6 2 2" xfId="11109"/>
    <cellStyle name="Normal 3 2 2 4 6 3" xfId="5319"/>
    <cellStyle name="Normal 3 2 2 4 6 3 2" xfId="13039"/>
    <cellStyle name="Normal 3 2 2 4 6 4" xfId="7249"/>
    <cellStyle name="Normal 3 2 2 4 6 4 2" xfId="14969"/>
    <cellStyle name="Normal 3 2 2 4 6 5" xfId="9179"/>
    <cellStyle name="Normal 3 2 2 4 7" xfId="2335"/>
    <cellStyle name="Normal 3 2 2 4 7 2" xfId="10145"/>
    <cellStyle name="Normal 3 2 2 4 8" xfId="4355"/>
    <cellStyle name="Normal 3 2 2 4 8 2" xfId="12075"/>
    <cellStyle name="Normal 3 2 2 4 9" xfId="6285"/>
    <cellStyle name="Normal 3 2 2 4 9 2" xfId="14005"/>
    <cellStyle name="Normal 3 2 2 5" xfId="352"/>
    <cellStyle name="Normal 3 2 2 5 2" xfId="512"/>
    <cellStyle name="Normal 3 2 2 5 2 2" xfId="1060"/>
    <cellStyle name="Normal 3 2 2 5 2 2 2" xfId="2048"/>
    <cellStyle name="Normal 3 2 2 5 2 2 2 2" xfId="3981"/>
    <cellStyle name="Normal 3 2 2 5 2 2 2 2 2" xfId="11791"/>
    <cellStyle name="Normal 3 2 2 5 2 2 2 3" xfId="6001"/>
    <cellStyle name="Normal 3 2 2 5 2 2 2 3 2" xfId="13721"/>
    <cellStyle name="Normal 3 2 2 5 2 2 2 4" xfId="7931"/>
    <cellStyle name="Normal 3 2 2 5 2 2 2 4 2" xfId="15651"/>
    <cellStyle name="Normal 3 2 2 5 2 2 2 5" xfId="9861"/>
    <cellStyle name="Normal 3 2 2 5 2 2 3" xfId="3017"/>
    <cellStyle name="Normal 3 2 2 5 2 2 3 2" xfId="10827"/>
    <cellStyle name="Normal 3 2 2 5 2 2 4" xfId="5037"/>
    <cellStyle name="Normal 3 2 2 5 2 2 4 2" xfId="12757"/>
    <cellStyle name="Normal 3 2 2 5 2 2 5" xfId="6967"/>
    <cellStyle name="Normal 3 2 2 5 2 2 5 2" xfId="14687"/>
    <cellStyle name="Normal 3 2 2 5 2 2 6" xfId="8897"/>
    <cellStyle name="Normal 3 2 2 5 2 3" xfId="1566"/>
    <cellStyle name="Normal 3 2 2 5 2 3 2" xfId="3499"/>
    <cellStyle name="Normal 3 2 2 5 2 3 2 2" xfId="11309"/>
    <cellStyle name="Normal 3 2 2 5 2 3 3" xfId="5519"/>
    <cellStyle name="Normal 3 2 2 5 2 3 3 2" xfId="13239"/>
    <cellStyle name="Normal 3 2 2 5 2 3 4" xfId="7449"/>
    <cellStyle name="Normal 3 2 2 5 2 3 4 2" xfId="15169"/>
    <cellStyle name="Normal 3 2 2 5 2 3 5" xfId="9379"/>
    <cellStyle name="Normal 3 2 2 5 2 4" xfId="2535"/>
    <cellStyle name="Normal 3 2 2 5 2 4 2" xfId="10345"/>
    <cellStyle name="Normal 3 2 2 5 2 5" xfId="4555"/>
    <cellStyle name="Normal 3 2 2 5 2 5 2" xfId="12275"/>
    <cellStyle name="Normal 3 2 2 5 2 6" xfId="6485"/>
    <cellStyle name="Normal 3 2 2 5 2 6 2" xfId="14205"/>
    <cellStyle name="Normal 3 2 2 5 2 7" xfId="8415"/>
    <cellStyle name="Normal 3 2 2 5 3" xfId="674"/>
    <cellStyle name="Normal 3 2 2 5 3 2" xfId="1221"/>
    <cellStyle name="Normal 3 2 2 5 3 2 2" xfId="2208"/>
    <cellStyle name="Normal 3 2 2 5 3 2 2 2" xfId="4141"/>
    <cellStyle name="Normal 3 2 2 5 3 2 2 2 2" xfId="11951"/>
    <cellStyle name="Normal 3 2 2 5 3 2 2 3" xfId="6161"/>
    <cellStyle name="Normal 3 2 2 5 3 2 2 3 2" xfId="13881"/>
    <cellStyle name="Normal 3 2 2 5 3 2 2 4" xfId="8091"/>
    <cellStyle name="Normal 3 2 2 5 3 2 2 4 2" xfId="15811"/>
    <cellStyle name="Normal 3 2 2 5 3 2 2 5" xfId="10021"/>
    <cellStyle name="Normal 3 2 2 5 3 2 3" xfId="3178"/>
    <cellStyle name="Normal 3 2 2 5 3 2 3 2" xfId="10988"/>
    <cellStyle name="Normal 3 2 2 5 3 2 4" xfId="5198"/>
    <cellStyle name="Normal 3 2 2 5 3 2 4 2" xfId="12918"/>
    <cellStyle name="Normal 3 2 2 5 3 2 5" xfId="7128"/>
    <cellStyle name="Normal 3 2 2 5 3 2 5 2" xfId="14848"/>
    <cellStyle name="Normal 3 2 2 5 3 2 6" xfId="9058"/>
    <cellStyle name="Normal 3 2 2 5 3 3" xfId="1727"/>
    <cellStyle name="Normal 3 2 2 5 3 3 2" xfId="3660"/>
    <cellStyle name="Normal 3 2 2 5 3 3 2 2" xfId="11470"/>
    <cellStyle name="Normal 3 2 2 5 3 3 3" xfId="5680"/>
    <cellStyle name="Normal 3 2 2 5 3 3 3 2" xfId="13400"/>
    <cellStyle name="Normal 3 2 2 5 3 3 4" xfId="7610"/>
    <cellStyle name="Normal 3 2 2 5 3 3 4 2" xfId="15330"/>
    <cellStyle name="Normal 3 2 2 5 3 3 5" xfId="9540"/>
    <cellStyle name="Normal 3 2 2 5 3 4" xfId="2696"/>
    <cellStyle name="Normal 3 2 2 5 3 4 2" xfId="10506"/>
    <cellStyle name="Normal 3 2 2 5 3 5" xfId="4716"/>
    <cellStyle name="Normal 3 2 2 5 3 5 2" xfId="12436"/>
    <cellStyle name="Normal 3 2 2 5 3 6" xfId="6646"/>
    <cellStyle name="Normal 3 2 2 5 3 6 2" xfId="14366"/>
    <cellStyle name="Normal 3 2 2 5 3 7" xfId="8576"/>
    <cellStyle name="Normal 3 2 2 5 4" xfId="900"/>
    <cellStyle name="Normal 3 2 2 5 4 2" xfId="1888"/>
    <cellStyle name="Normal 3 2 2 5 4 2 2" xfId="3821"/>
    <cellStyle name="Normal 3 2 2 5 4 2 2 2" xfId="11631"/>
    <cellStyle name="Normal 3 2 2 5 4 2 3" xfId="5841"/>
    <cellStyle name="Normal 3 2 2 5 4 2 3 2" xfId="13561"/>
    <cellStyle name="Normal 3 2 2 5 4 2 4" xfId="7771"/>
    <cellStyle name="Normal 3 2 2 5 4 2 4 2" xfId="15491"/>
    <cellStyle name="Normal 3 2 2 5 4 2 5" xfId="9701"/>
    <cellStyle name="Normal 3 2 2 5 4 3" xfId="2857"/>
    <cellStyle name="Normal 3 2 2 5 4 3 2" xfId="10667"/>
    <cellStyle name="Normal 3 2 2 5 4 4" xfId="4877"/>
    <cellStyle name="Normal 3 2 2 5 4 4 2" xfId="12597"/>
    <cellStyle name="Normal 3 2 2 5 4 5" xfId="6807"/>
    <cellStyle name="Normal 3 2 2 5 4 5 2" xfId="14527"/>
    <cellStyle name="Normal 3 2 2 5 4 6" xfId="8737"/>
    <cellStyle name="Normal 3 2 2 5 5" xfId="1406"/>
    <cellStyle name="Normal 3 2 2 5 5 2" xfId="3339"/>
    <cellStyle name="Normal 3 2 2 5 5 2 2" xfId="11149"/>
    <cellStyle name="Normal 3 2 2 5 5 3" xfId="5359"/>
    <cellStyle name="Normal 3 2 2 5 5 3 2" xfId="13079"/>
    <cellStyle name="Normal 3 2 2 5 5 4" xfId="7289"/>
    <cellStyle name="Normal 3 2 2 5 5 4 2" xfId="15009"/>
    <cellStyle name="Normal 3 2 2 5 5 5" xfId="9219"/>
    <cellStyle name="Normal 3 2 2 5 6" xfId="2375"/>
    <cellStyle name="Normal 3 2 2 5 6 2" xfId="10185"/>
    <cellStyle name="Normal 3 2 2 5 7" xfId="4395"/>
    <cellStyle name="Normal 3 2 2 5 7 2" xfId="12115"/>
    <cellStyle name="Normal 3 2 2 5 8" xfId="6325"/>
    <cellStyle name="Normal 3 2 2 5 8 2" xfId="14045"/>
    <cellStyle name="Normal 3 2 2 5 9" xfId="8255"/>
    <cellStyle name="Normal 3 2 2 6" xfId="432"/>
    <cellStyle name="Normal 3 2 2 6 2" xfId="980"/>
    <cellStyle name="Normal 3 2 2 6 2 2" xfId="1968"/>
    <cellStyle name="Normal 3 2 2 6 2 2 2" xfId="3901"/>
    <cellStyle name="Normal 3 2 2 6 2 2 2 2" xfId="11711"/>
    <cellStyle name="Normal 3 2 2 6 2 2 3" xfId="5921"/>
    <cellStyle name="Normal 3 2 2 6 2 2 3 2" xfId="13641"/>
    <cellStyle name="Normal 3 2 2 6 2 2 4" xfId="7851"/>
    <cellStyle name="Normal 3 2 2 6 2 2 4 2" xfId="15571"/>
    <cellStyle name="Normal 3 2 2 6 2 2 5" xfId="9781"/>
    <cellStyle name="Normal 3 2 2 6 2 3" xfId="2937"/>
    <cellStyle name="Normal 3 2 2 6 2 3 2" xfId="10747"/>
    <cellStyle name="Normal 3 2 2 6 2 4" xfId="4957"/>
    <cellStyle name="Normal 3 2 2 6 2 4 2" xfId="12677"/>
    <cellStyle name="Normal 3 2 2 6 2 5" xfId="6887"/>
    <cellStyle name="Normal 3 2 2 6 2 5 2" xfId="14607"/>
    <cellStyle name="Normal 3 2 2 6 2 6" xfId="8817"/>
    <cellStyle name="Normal 3 2 2 6 3" xfId="1486"/>
    <cellStyle name="Normal 3 2 2 6 3 2" xfId="3419"/>
    <cellStyle name="Normal 3 2 2 6 3 2 2" xfId="11229"/>
    <cellStyle name="Normal 3 2 2 6 3 3" xfId="5439"/>
    <cellStyle name="Normal 3 2 2 6 3 3 2" xfId="13159"/>
    <cellStyle name="Normal 3 2 2 6 3 4" xfId="7369"/>
    <cellStyle name="Normal 3 2 2 6 3 4 2" xfId="15089"/>
    <cellStyle name="Normal 3 2 2 6 3 5" xfId="9299"/>
    <cellStyle name="Normal 3 2 2 6 4" xfId="2455"/>
    <cellStyle name="Normal 3 2 2 6 4 2" xfId="10265"/>
    <cellStyle name="Normal 3 2 2 6 5" xfId="4475"/>
    <cellStyle name="Normal 3 2 2 6 5 2" xfId="12195"/>
    <cellStyle name="Normal 3 2 2 6 6" xfId="6405"/>
    <cellStyle name="Normal 3 2 2 6 6 2" xfId="14125"/>
    <cellStyle name="Normal 3 2 2 6 7" xfId="8335"/>
    <cellStyle name="Normal 3 2 2 7" xfId="594"/>
    <cellStyle name="Normal 3 2 2 7 2" xfId="1141"/>
    <cellStyle name="Normal 3 2 2 7 2 2" xfId="2128"/>
    <cellStyle name="Normal 3 2 2 7 2 2 2" xfId="4061"/>
    <cellStyle name="Normal 3 2 2 7 2 2 2 2" xfId="11871"/>
    <cellStyle name="Normal 3 2 2 7 2 2 3" xfId="6081"/>
    <cellStyle name="Normal 3 2 2 7 2 2 3 2" xfId="13801"/>
    <cellStyle name="Normal 3 2 2 7 2 2 4" xfId="8011"/>
    <cellStyle name="Normal 3 2 2 7 2 2 4 2" xfId="15731"/>
    <cellStyle name="Normal 3 2 2 7 2 2 5" xfId="9941"/>
    <cellStyle name="Normal 3 2 2 7 2 3" xfId="3098"/>
    <cellStyle name="Normal 3 2 2 7 2 3 2" xfId="10908"/>
    <cellStyle name="Normal 3 2 2 7 2 4" xfId="5118"/>
    <cellStyle name="Normal 3 2 2 7 2 4 2" xfId="12838"/>
    <cellStyle name="Normal 3 2 2 7 2 5" xfId="7048"/>
    <cellStyle name="Normal 3 2 2 7 2 5 2" xfId="14768"/>
    <cellStyle name="Normal 3 2 2 7 2 6" xfId="8978"/>
    <cellStyle name="Normal 3 2 2 7 3" xfId="1647"/>
    <cellStyle name="Normal 3 2 2 7 3 2" xfId="3580"/>
    <cellStyle name="Normal 3 2 2 7 3 2 2" xfId="11390"/>
    <cellStyle name="Normal 3 2 2 7 3 3" xfId="5600"/>
    <cellStyle name="Normal 3 2 2 7 3 3 2" xfId="13320"/>
    <cellStyle name="Normal 3 2 2 7 3 4" xfId="7530"/>
    <cellStyle name="Normal 3 2 2 7 3 4 2" xfId="15250"/>
    <cellStyle name="Normal 3 2 2 7 3 5" xfId="9460"/>
    <cellStyle name="Normal 3 2 2 7 4" xfId="2616"/>
    <cellStyle name="Normal 3 2 2 7 4 2" xfId="10426"/>
    <cellStyle name="Normal 3 2 2 7 5" xfId="4636"/>
    <cellStyle name="Normal 3 2 2 7 5 2" xfId="12356"/>
    <cellStyle name="Normal 3 2 2 7 6" xfId="6566"/>
    <cellStyle name="Normal 3 2 2 7 6 2" xfId="14286"/>
    <cellStyle name="Normal 3 2 2 7 7" xfId="8496"/>
    <cellStyle name="Normal 3 2 2 8" xfId="806"/>
    <cellStyle name="Normal 3 2 2 8 2" xfId="1808"/>
    <cellStyle name="Normal 3 2 2 8 2 2" xfId="3741"/>
    <cellStyle name="Normal 3 2 2 8 2 2 2" xfId="11551"/>
    <cellStyle name="Normal 3 2 2 8 2 3" xfId="5761"/>
    <cellStyle name="Normal 3 2 2 8 2 3 2" xfId="13481"/>
    <cellStyle name="Normal 3 2 2 8 2 4" xfId="7691"/>
    <cellStyle name="Normal 3 2 2 8 2 4 2" xfId="15411"/>
    <cellStyle name="Normal 3 2 2 8 2 5" xfId="9621"/>
    <cellStyle name="Normal 3 2 2 8 3" xfId="2777"/>
    <cellStyle name="Normal 3 2 2 8 3 2" xfId="10587"/>
    <cellStyle name="Normal 3 2 2 8 4" xfId="4797"/>
    <cellStyle name="Normal 3 2 2 8 4 2" xfId="12517"/>
    <cellStyle name="Normal 3 2 2 8 5" xfId="6727"/>
    <cellStyle name="Normal 3 2 2 8 5 2" xfId="14447"/>
    <cellStyle name="Normal 3 2 2 8 6" xfId="8657"/>
    <cellStyle name="Normal 3 2 2 9" xfId="1326"/>
    <cellStyle name="Normal 3 2 2 9 2" xfId="3259"/>
    <cellStyle name="Normal 3 2 2 9 2 2" xfId="11069"/>
    <cellStyle name="Normal 3 2 2 9 3" xfId="5279"/>
    <cellStyle name="Normal 3 2 2 9 3 2" xfId="12999"/>
    <cellStyle name="Normal 3 2 2 9 4" xfId="7209"/>
    <cellStyle name="Normal 3 2 2 9 4 2" xfId="14929"/>
    <cellStyle name="Normal 3 2 2 9 5" xfId="9139"/>
    <cellStyle name="Normal 3 2 3" xfId="148"/>
    <cellStyle name="Normal 3 2 4" xfId="4219"/>
    <cellStyle name="Normal 3 2 4 2" xfId="4282"/>
    <cellStyle name="Normal 3 2 5" xfId="4254"/>
    <cellStyle name="Normal 3 2 5 2" xfId="4301"/>
    <cellStyle name="Normal 3 2 6" xfId="4269"/>
    <cellStyle name="Normal 3 3" xfId="164"/>
    <cellStyle name="Normal 3 3 10" xfId="2296"/>
    <cellStyle name="Normal 3 3 10 2" xfId="10106"/>
    <cellStyle name="Normal 3 3 11" xfId="4316"/>
    <cellStyle name="Normal 3 3 11 2" xfId="12036"/>
    <cellStyle name="Normal 3 3 12" xfId="6246"/>
    <cellStyle name="Normal 3 3 12 2" xfId="13966"/>
    <cellStyle name="Normal 3 3 13" xfId="8176"/>
    <cellStyle name="Normal 3 3 2" xfId="233"/>
    <cellStyle name="Normal 3 3 2 10" xfId="4326"/>
    <cellStyle name="Normal 3 3 2 10 2" xfId="12046"/>
    <cellStyle name="Normal 3 3 2 11" xfId="6256"/>
    <cellStyle name="Normal 3 3 2 11 2" xfId="13976"/>
    <cellStyle name="Normal 3 3 2 12" xfId="8186"/>
    <cellStyle name="Normal 3 3 2 2" xfId="258"/>
    <cellStyle name="Normal 3 3 2 2 10" xfId="6276"/>
    <cellStyle name="Normal 3 3 2 2 10 2" xfId="13996"/>
    <cellStyle name="Normal 3 3 2 2 11" xfId="8206"/>
    <cellStyle name="Normal 3 3 2 2 2" xfId="343"/>
    <cellStyle name="Normal 3 3 2 2 2 10" xfId="8246"/>
    <cellStyle name="Normal 3 3 2 2 2 2" xfId="423"/>
    <cellStyle name="Normal 3 3 2 2 2 2 2" xfId="583"/>
    <cellStyle name="Normal 3 3 2 2 2 2 2 2" xfId="1131"/>
    <cellStyle name="Normal 3 3 2 2 2 2 2 2 2" xfId="2119"/>
    <cellStyle name="Normal 3 3 2 2 2 2 2 2 2 2" xfId="4052"/>
    <cellStyle name="Normal 3 3 2 2 2 2 2 2 2 2 2" xfId="11862"/>
    <cellStyle name="Normal 3 3 2 2 2 2 2 2 2 3" xfId="6072"/>
    <cellStyle name="Normal 3 3 2 2 2 2 2 2 2 3 2" xfId="13792"/>
    <cellStyle name="Normal 3 3 2 2 2 2 2 2 2 4" xfId="8002"/>
    <cellStyle name="Normal 3 3 2 2 2 2 2 2 2 4 2" xfId="15722"/>
    <cellStyle name="Normal 3 3 2 2 2 2 2 2 2 5" xfId="9932"/>
    <cellStyle name="Normal 3 3 2 2 2 2 2 2 3" xfId="3088"/>
    <cellStyle name="Normal 3 3 2 2 2 2 2 2 3 2" xfId="10898"/>
    <cellStyle name="Normal 3 3 2 2 2 2 2 2 4" xfId="5108"/>
    <cellStyle name="Normal 3 3 2 2 2 2 2 2 4 2" xfId="12828"/>
    <cellStyle name="Normal 3 3 2 2 2 2 2 2 5" xfId="7038"/>
    <cellStyle name="Normal 3 3 2 2 2 2 2 2 5 2" xfId="14758"/>
    <cellStyle name="Normal 3 3 2 2 2 2 2 2 6" xfId="8968"/>
    <cellStyle name="Normal 3 3 2 2 2 2 2 3" xfId="1637"/>
    <cellStyle name="Normal 3 3 2 2 2 2 2 3 2" xfId="3570"/>
    <cellStyle name="Normal 3 3 2 2 2 2 2 3 2 2" xfId="11380"/>
    <cellStyle name="Normal 3 3 2 2 2 2 2 3 3" xfId="5590"/>
    <cellStyle name="Normal 3 3 2 2 2 2 2 3 3 2" xfId="13310"/>
    <cellStyle name="Normal 3 3 2 2 2 2 2 3 4" xfId="7520"/>
    <cellStyle name="Normal 3 3 2 2 2 2 2 3 4 2" xfId="15240"/>
    <cellStyle name="Normal 3 3 2 2 2 2 2 3 5" xfId="9450"/>
    <cellStyle name="Normal 3 3 2 2 2 2 2 4" xfId="2606"/>
    <cellStyle name="Normal 3 3 2 2 2 2 2 4 2" xfId="10416"/>
    <cellStyle name="Normal 3 3 2 2 2 2 2 5" xfId="4626"/>
    <cellStyle name="Normal 3 3 2 2 2 2 2 5 2" xfId="12346"/>
    <cellStyle name="Normal 3 3 2 2 2 2 2 6" xfId="6556"/>
    <cellStyle name="Normal 3 3 2 2 2 2 2 6 2" xfId="14276"/>
    <cellStyle name="Normal 3 3 2 2 2 2 2 7" xfId="8486"/>
    <cellStyle name="Normal 3 3 2 2 2 2 3" xfId="745"/>
    <cellStyle name="Normal 3 3 2 2 2 2 3 2" xfId="1292"/>
    <cellStyle name="Normal 3 3 2 2 2 2 3 2 2" xfId="2279"/>
    <cellStyle name="Normal 3 3 2 2 2 2 3 2 2 2" xfId="4212"/>
    <cellStyle name="Normal 3 3 2 2 2 2 3 2 2 2 2" xfId="12022"/>
    <cellStyle name="Normal 3 3 2 2 2 2 3 2 2 3" xfId="6232"/>
    <cellStyle name="Normal 3 3 2 2 2 2 3 2 2 3 2" xfId="13952"/>
    <cellStyle name="Normal 3 3 2 2 2 2 3 2 2 4" xfId="8162"/>
    <cellStyle name="Normal 3 3 2 2 2 2 3 2 2 4 2" xfId="15882"/>
    <cellStyle name="Normal 3 3 2 2 2 2 3 2 2 5" xfId="10092"/>
    <cellStyle name="Normal 3 3 2 2 2 2 3 2 3" xfId="3249"/>
    <cellStyle name="Normal 3 3 2 2 2 2 3 2 3 2" xfId="11059"/>
    <cellStyle name="Normal 3 3 2 2 2 2 3 2 4" xfId="5269"/>
    <cellStyle name="Normal 3 3 2 2 2 2 3 2 4 2" xfId="12989"/>
    <cellStyle name="Normal 3 3 2 2 2 2 3 2 5" xfId="7199"/>
    <cellStyle name="Normal 3 3 2 2 2 2 3 2 5 2" xfId="14919"/>
    <cellStyle name="Normal 3 3 2 2 2 2 3 2 6" xfId="9129"/>
    <cellStyle name="Normal 3 3 2 2 2 2 3 3" xfId="1798"/>
    <cellStyle name="Normal 3 3 2 2 2 2 3 3 2" xfId="3731"/>
    <cellStyle name="Normal 3 3 2 2 2 2 3 3 2 2" xfId="11541"/>
    <cellStyle name="Normal 3 3 2 2 2 2 3 3 3" xfId="5751"/>
    <cellStyle name="Normal 3 3 2 2 2 2 3 3 3 2" xfId="13471"/>
    <cellStyle name="Normal 3 3 2 2 2 2 3 3 4" xfId="7681"/>
    <cellStyle name="Normal 3 3 2 2 2 2 3 3 4 2" xfId="15401"/>
    <cellStyle name="Normal 3 3 2 2 2 2 3 3 5" xfId="9611"/>
    <cellStyle name="Normal 3 3 2 2 2 2 3 4" xfId="2767"/>
    <cellStyle name="Normal 3 3 2 2 2 2 3 4 2" xfId="10577"/>
    <cellStyle name="Normal 3 3 2 2 2 2 3 5" xfId="4787"/>
    <cellStyle name="Normal 3 3 2 2 2 2 3 5 2" xfId="12507"/>
    <cellStyle name="Normal 3 3 2 2 2 2 3 6" xfId="6717"/>
    <cellStyle name="Normal 3 3 2 2 2 2 3 6 2" xfId="14437"/>
    <cellStyle name="Normal 3 3 2 2 2 2 3 7" xfId="8647"/>
    <cellStyle name="Normal 3 3 2 2 2 2 4" xfId="971"/>
    <cellStyle name="Normal 3 3 2 2 2 2 4 2" xfId="1959"/>
    <cellStyle name="Normal 3 3 2 2 2 2 4 2 2" xfId="3892"/>
    <cellStyle name="Normal 3 3 2 2 2 2 4 2 2 2" xfId="11702"/>
    <cellStyle name="Normal 3 3 2 2 2 2 4 2 3" xfId="5912"/>
    <cellStyle name="Normal 3 3 2 2 2 2 4 2 3 2" xfId="13632"/>
    <cellStyle name="Normal 3 3 2 2 2 2 4 2 4" xfId="7842"/>
    <cellStyle name="Normal 3 3 2 2 2 2 4 2 4 2" xfId="15562"/>
    <cellStyle name="Normal 3 3 2 2 2 2 4 2 5" xfId="9772"/>
    <cellStyle name="Normal 3 3 2 2 2 2 4 3" xfId="2928"/>
    <cellStyle name="Normal 3 3 2 2 2 2 4 3 2" xfId="10738"/>
    <cellStyle name="Normal 3 3 2 2 2 2 4 4" xfId="4948"/>
    <cellStyle name="Normal 3 3 2 2 2 2 4 4 2" xfId="12668"/>
    <cellStyle name="Normal 3 3 2 2 2 2 4 5" xfId="6878"/>
    <cellStyle name="Normal 3 3 2 2 2 2 4 5 2" xfId="14598"/>
    <cellStyle name="Normal 3 3 2 2 2 2 4 6" xfId="8808"/>
    <cellStyle name="Normal 3 3 2 2 2 2 5" xfId="1477"/>
    <cellStyle name="Normal 3 3 2 2 2 2 5 2" xfId="3410"/>
    <cellStyle name="Normal 3 3 2 2 2 2 5 2 2" xfId="11220"/>
    <cellStyle name="Normal 3 3 2 2 2 2 5 3" xfId="5430"/>
    <cellStyle name="Normal 3 3 2 2 2 2 5 3 2" xfId="13150"/>
    <cellStyle name="Normal 3 3 2 2 2 2 5 4" xfId="7360"/>
    <cellStyle name="Normal 3 3 2 2 2 2 5 4 2" xfId="15080"/>
    <cellStyle name="Normal 3 3 2 2 2 2 5 5" xfId="9290"/>
    <cellStyle name="Normal 3 3 2 2 2 2 6" xfId="2446"/>
    <cellStyle name="Normal 3 3 2 2 2 2 6 2" xfId="10256"/>
    <cellStyle name="Normal 3 3 2 2 2 2 7" xfId="4466"/>
    <cellStyle name="Normal 3 3 2 2 2 2 7 2" xfId="12186"/>
    <cellStyle name="Normal 3 3 2 2 2 2 8" xfId="6396"/>
    <cellStyle name="Normal 3 3 2 2 2 2 8 2" xfId="14116"/>
    <cellStyle name="Normal 3 3 2 2 2 2 9" xfId="8326"/>
    <cellStyle name="Normal 3 3 2 2 2 3" xfId="503"/>
    <cellStyle name="Normal 3 3 2 2 2 3 2" xfId="1051"/>
    <cellStyle name="Normal 3 3 2 2 2 3 2 2" xfId="2039"/>
    <cellStyle name="Normal 3 3 2 2 2 3 2 2 2" xfId="3972"/>
    <cellStyle name="Normal 3 3 2 2 2 3 2 2 2 2" xfId="11782"/>
    <cellStyle name="Normal 3 3 2 2 2 3 2 2 3" xfId="5992"/>
    <cellStyle name="Normal 3 3 2 2 2 3 2 2 3 2" xfId="13712"/>
    <cellStyle name="Normal 3 3 2 2 2 3 2 2 4" xfId="7922"/>
    <cellStyle name="Normal 3 3 2 2 2 3 2 2 4 2" xfId="15642"/>
    <cellStyle name="Normal 3 3 2 2 2 3 2 2 5" xfId="9852"/>
    <cellStyle name="Normal 3 3 2 2 2 3 2 3" xfId="3008"/>
    <cellStyle name="Normal 3 3 2 2 2 3 2 3 2" xfId="10818"/>
    <cellStyle name="Normal 3 3 2 2 2 3 2 4" xfId="5028"/>
    <cellStyle name="Normal 3 3 2 2 2 3 2 4 2" xfId="12748"/>
    <cellStyle name="Normal 3 3 2 2 2 3 2 5" xfId="6958"/>
    <cellStyle name="Normal 3 3 2 2 2 3 2 5 2" xfId="14678"/>
    <cellStyle name="Normal 3 3 2 2 2 3 2 6" xfId="8888"/>
    <cellStyle name="Normal 3 3 2 2 2 3 3" xfId="1557"/>
    <cellStyle name="Normal 3 3 2 2 2 3 3 2" xfId="3490"/>
    <cellStyle name="Normal 3 3 2 2 2 3 3 2 2" xfId="11300"/>
    <cellStyle name="Normal 3 3 2 2 2 3 3 3" xfId="5510"/>
    <cellStyle name="Normal 3 3 2 2 2 3 3 3 2" xfId="13230"/>
    <cellStyle name="Normal 3 3 2 2 2 3 3 4" xfId="7440"/>
    <cellStyle name="Normal 3 3 2 2 2 3 3 4 2" xfId="15160"/>
    <cellStyle name="Normal 3 3 2 2 2 3 3 5" xfId="9370"/>
    <cellStyle name="Normal 3 3 2 2 2 3 4" xfId="2526"/>
    <cellStyle name="Normal 3 3 2 2 2 3 4 2" xfId="10336"/>
    <cellStyle name="Normal 3 3 2 2 2 3 5" xfId="4546"/>
    <cellStyle name="Normal 3 3 2 2 2 3 5 2" xfId="12266"/>
    <cellStyle name="Normal 3 3 2 2 2 3 6" xfId="6476"/>
    <cellStyle name="Normal 3 3 2 2 2 3 6 2" xfId="14196"/>
    <cellStyle name="Normal 3 3 2 2 2 3 7" xfId="8406"/>
    <cellStyle name="Normal 3 3 2 2 2 4" xfId="665"/>
    <cellStyle name="Normal 3 3 2 2 2 4 2" xfId="1212"/>
    <cellStyle name="Normal 3 3 2 2 2 4 2 2" xfId="2199"/>
    <cellStyle name="Normal 3 3 2 2 2 4 2 2 2" xfId="4132"/>
    <cellStyle name="Normal 3 3 2 2 2 4 2 2 2 2" xfId="11942"/>
    <cellStyle name="Normal 3 3 2 2 2 4 2 2 3" xfId="6152"/>
    <cellStyle name="Normal 3 3 2 2 2 4 2 2 3 2" xfId="13872"/>
    <cellStyle name="Normal 3 3 2 2 2 4 2 2 4" xfId="8082"/>
    <cellStyle name="Normal 3 3 2 2 2 4 2 2 4 2" xfId="15802"/>
    <cellStyle name="Normal 3 3 2 2 2 4 2 2 5" xfId="10012"/>
    <cellStyle name="Normal 3 3 2 2 2 4 2 3" xfId="3169"/>
    <cellStyle name="Normal 3 3 2 2 2 4 2 3 2" xfId="10979"/>
    <cellStyle name="Normal 3 3 2 2 2 4 2 4" xfId="5189"/>
    <cellStyle name="Normal 3 3 2 2 2 4 2 4 2" xfId="12909"/>
    <cellStyle name="Normal 3 3 2 2 2 4 2 5" xfId="7119"/>
    <cellStyle name="Normal 3 3 2 2 2 4 2 5 2" xfId="14839"/>
    <cellStyle name="Normal 3 3 2 2 2 4 2 6" xfId="9049"/>
    <cellStyle name="Normal 3 3 2 2 2 4 3" xfId="1718"/>
    <cellStyle name="Normal 3 3 2 2 2 4 3 2" xfId="3651"/>
    <cellStyle name="Normal 3 3 2 2 2 4 3 2 2" xfId="11461"/>
    <cellStyle name="Normal 3 3 2 2 2 4 3 3" xfId="5671"/>
    <cellStyle name="Normal 3 3 2 2 2 4 3 3 2" xfId="13391"/>
    <cellStyle name="Normal 3 3 2 2 2 4 3 4" xfId="7601"/>
    <cellStyle name="Normal 3 3 2 2 2 4 3 4 2" xfId="15321"/>
    <cellStyle name="Normal 3 3 2 2 2 4 3 5" xfId="9531"/>
    <cellStyle name="Normal 3 3 2 2 2 4 4" xfId="2687"/>
    <cellStyle name="Normal 3 3 2 2 2 4 4 2" xfId="10497"/>
    <cellStyle name="Normal 3 3 2 2 2 4 5" xfId="4707"/>
    <cellStyle name="Normal 3 3 2 2 2 4 5 2" xfId="12427"/>
    <cellStyle name="Normal 3 3 2 2 2 4 6" xfId="6637"/>
    <cellStyle name="Normal 3 3 2 2 2 4 6 2" xfId="14357"/>
    <cellStyle name="Normal 3 3 2 2 2 4 7" xfId="8567"/>
    <cellStyle name="Normal 3 3 2 2 2 5" xfId="891"/>
    <cellStyle name="Normal 3 3 2 2 2 5 2" xfId="1879"/>
    <cellStyle name="Normal 3 3 2 2 2 5 2 2" xfId="3812"/>
    <cellStyle name="Normal 3 3 2 2 2 5 2 2 2" xfId="11622"/>
    <cellStyle name="Normal 3 3 2 2 2 5 2 3" xfId="5832"/>
    <cellStyle name="Normal 3 3 2 2 2 5 2 3 2" xfId="13552"/>
    <cellStyle name="Normal 3 3 2 2 2 5 2 4" xfId="7762"/>
    <cellStyle name="Normal 3 3 2 2 2 5 2 4 2" xfId="15482"/>
    <cellStyle name="Normal 3 3 2 2 2 5 2 5" xfId="9692"/>
    <cellStyle name="Normal 3 3 2 2 2 5 3" xfId="2848"/>
    <cellStyle name="Normal 3 3 2 2 2 5 3 2" xfId="10658"/>
    <cellStyle name="Normal 3 3 2 2 2 5 4" xfId="4868"/>
    <cellStyle name="Normal 3 3 2 2 2 5 4 2" xfId="12588"/>
    <cellStyle name="Normal 3 3 2 2 2 5 5" xfId="6798"/>
    <cellStyle name="Normal 3 3 2 2 2 5 5 2" xfId="14518"/>
    <cellStyle name="Normal 3 3 2 2 2 5 6" xfId="8728"/>
    <cellStyle name="Normal 3 3 2 2 2 6" xfId="1397"/>
    <cellStyle name="Normal 3 3 2 2 2 6 2" xfId="3330"/>
    <cellStyle name="Normal 3 3 2 2 2 6 2 2" xfId="11140"/>
    <cellStyle name="Normal 3 3 2 2 2 6 3" xfId="5350"/>
    <cellStyle name="Normal 3 3 2 2 2 6 3 2" xfId="13070"/>
    <cellStyle name="Normal 3 3 2 2 2 6 4" xfId="7280"/>
    <cellStyle name="Normal 3 3 2 2 2 6 4 2" xfId="15000"/>
    <cellStyle name="Normal 3 3 2 2 2 6 5" xfId="9210"/>
    <cellStyle name="Normal 3 3 2 2 2 7" xfId="2366"/>
    <cellStyle name="Normal 3 3 2 2 2 7 2" xfId="10176"/>
    <cellStyle name="Normal 3 3 2 2 2 8" xfId="4386"/>
    <cellStyle name="Normal 3 3 2 2 2 8 2" xfId="12106"/>
    <cellStyle name="Normal 3 3 2 2 2 9" xfId="6316"/>
    <cellStyle name="Normal 3 3 2 2 2 9 2" xfId="14036"/>
    <cellStyle name="Normal 3 3 2 2 3" xfId="383"/>
    <cellStyle name="Normal 3 3 2 2 3 2" xfId="543"/>
    <cellStyle name="Normal 3 3 2 2 3 2 2" xfId="1091"/>
    <cellStyle name="Normal 3 3 2 2 3 2 2 2" xfId="2079"/>
    <cellStyle name="Normal 3 3 2 2 3 2 2 2 2" xfId="4012"/>
    <cellStyle name="Normal 3 3 2 2 3 2 2 2 2 2" xfId="11822"/>
    <cellStyle name="Normal 3 3 2 2 3 2 2 2 3" xfId="6032"/>
    <cellStyle name="Normal 3 3 2 2 3 2 2 2 3 2" xfId="13752"/>
    <cellStyle name="Normal 3 3 2 2 3 2 2 2 4" xfId="7962"/>
    <cellStyle name="Normal 3 3 2 2 3 2 2 2 4 2" xfId="15682"/>
    <cellStyle name="Normal 3 3 2 2 3 2 2 2 5" xfId="9892"/>
    <cellStyle name="Normal 3 3 2 2 3 2 2 3" xfId="3048"/>
    <cellStyle name="Normal 3 3 2 2 3 2 2 3 2" xfId="10858"/>
    <cellStyle name="Normal 3 3 2 2 3 2 2 4" xfId="5068"/>
    <cellStyle name="Normal 3 3 2 2 3 2 2 4 2" xfId="12788"/>
    <cellStyle name="Normal 3 3 2 2 3 2 2 5" xfId="6998"/>
    <cellStyle name="Normal 3 3 2 2 3 2 2 5 2" xfId="14718"/>
    <cellStyle name="Normal 3 3 2 2 3 2 2 6" xfId="8928"/>
    <cellStyle name="Normal 3 3 2 2 3 2 3" xfId="1597"/>
    <cellStyle name="Normal 3 3 2 2 3 2 3 2" xfId="3530"/>
    <cellStyle name="Normal 3 3 2 2 3 2 3 2 2" xfId="11340"/>
    <cellStyle name="Normal 3 3 2 2 3 2 3 3" xfId="5550"/>
    <cellStyle name="Normal 3 3 2 2 3 2 3 3 2" xfId="13270"/>
    <cellStyle name="Normal 3 3 2 2 3 2 3 4" xfId="7480"/>
    <cellStyle name="Normal 3 3 2 2 3 2 3 4 2" xfId="15200"/>
    <cellStyle name="Normal 3 3 2 2 3 2 3 5" xfId="9410"/>
    <cellStyle name="Normal 3 3 2 2 3 2 4" xfId="2566"/>
    <cellStyle name="Normal 3 3 2 2 3 2 4 2" xfId="10376"/>
    <cellStyle name="Normal 3 3 2 2 3 2 5" xfId="4586"/>
    <cellStyle name="Normal 3 3 2 2 3 2 5 2" xfId="12306"/>
    <cellStyle name="Normal 3 3 2 2 3 2 6" xfId="6516"/>
    <cellStyle name="Normal 3 3 2 2 3 2 6 2" xfId="14236"/>
    <cellStyle name="Normal 3 3 2 2 3 2 7" xfId="8446"/>
    <cellStyle name="Normal 3 3 2 2 3 3" xfId="705"/>
    <cellStyle name="Normal 3 3 2 2 3 3 2" xfId="1252"/>
    <cellStyle name="Normal 3 3 2 2 3 3 2 2" xfId="2239"/>
    <cellStyle name="Normal 3 3 2 2 3 3 2 2 2" xfId="4172"/>
    <cellStyle name="Normal 3 3 2 2 3 3 2 2 2 2" xfId="11982"/>
    <cellStyle name="Normal 3 3 2 2 3 3 2 2 3" xfId="6192"/>
    <cellStyle name="Normal 3 3 2 2 3 3 2 2 3 2" xfId="13912"/>
    <cellStyle name="Normal 3 3 2 2 3 3 2 2 4" xfId="8122"/>
    <cellStyle name="Normal 3 3 2 2 3 3 2 2 4 2" xfId="15842"/>
    <cellStyle name="Normal 3 3 2 2 3 3 2 2 5" xfId="10052"/>
    <cellStyle name="Normal 3 3 2 2 3 3 2 3" xfId="3209"/>
    <cellStyle name="Normal 3 3 2 2 3 3 2 3 2" xfId="11019"/>
    <cellStyle name="Normal 3 3 2 2 3 3 2 4" xfId="5229"/>
    <cellStyle name="Normal 3 3 2 2 3 3 2 4 2" xfId="12949"/>
    <cellStyle name="Normal 3 3 2 2 3 3 2 5" xfId="7159"/>
    <cellStyle name="Normal 3 3 2 2 3 3 2 5 2" xfId="14879"/>
    <cellStyle name="Normal 3 3 2 2 3 3 2 6" xfId="9089"/>
    <cellStyle name="Normal 3 3 2 2 3 3 3" xfId="1758"/>
    <cellStyle name="Normal 3 3 2 2 3 3 3 2" xfId="3691"/>
    <cellStyle name="Normal 3 3 2 2 3 3 3 2 2" xfId="11501"/>
    <cellStyle name="Normal 3 3 2 2 3 3 3 3" xfId="5711"/>
    <cellStyle name="Normal 3 3 2 2 3 3 3 3 2" xfId="13431"/>
    <cellStyle name="Normal 3 3 2 2 3 3 3 4" xfId="7641"/>
    <cellStyle name="Normal 3 3 2 2 3 3 3 4 2" xfId="15361"/>
    <cellStyle name="Normal 3 3 2 2 3 3 3 5" xfId="9571"/>
    <cellStyle name="Normal 3 3 2 2 3 3 4" xfId="2727"/>
    <cellStyle name="Normal 3 3 2 2 3 3 4 2" xfId="10537"/>
    <cellStyle name="Normal 3 3 2 2 3 3 5" xfId="4747"/>
    <cellStyle name="Normal 3 3 2 2 3 3 5 2" xfId="12467"/>
    <cellStyle name="Normal 3 3 2 2 3 3 6" xfId="6677"/>
    <cellStyle name="Normal 3 3 2 2 3 3 6 2" xfId="14397"/>
    <cellStyle name="Normal 3 3 2 2 3 3 7" xfId="8607"/>
    <cellStyle name="Normal 3 3 2 2 3 4" xfId="931"/>
    <cellStyle name="Normal 3 3 2 2 3 4 2" xfId="1919"/>
    <cellStyle name="Normal 3 3 2 2 3 4 2 2" xfId="3852"/>
    <cellStyle name="Normal 3 3 2 2 3 4 2 2 2" xfId="11662"/>
    <cellStyle name="Normal 3 3 2 2 3 4 2 3" xfId="5872"/>
    <cellStyle name="Normal 3 3 2 2 3 4 2 3 2" xfId="13592"/>
    <cellStyle name="Normal 3 3 2 2 3 4 2 4" xfId="7802"/>
    <cellStyle name="Normal 3 3 2 2 3 4 2 4 2" xfId="15522"/>
    <cellStyle name="Normal 3 3 2 2 3 4 2 5" xfId="9732"/>
    <cellStyle name="Normal 3 3 2 2 3 4 3" xfId="2888"/>
    <cellStyle name="Normal 3 3 2 2 3 4 3 2" xfId="10698"/>
    <cellStyle name="Normal 3 3 2 2 3 4 4" xfId="4908"/>
    <cellStyle name="Normal 3 3 2 2 3 4 4 2" xfId="12628"/>
    <cellStyle name="Normal 3 3 2 2 3 4 5" xfId="6838"/>
    <cellStyle name="Normal 3 3 2 2 3 4 5 2" xfId="14558"/>
    <cellStyle name="Normal 3 3 2 2 3 4 6" xfId="8768"/>
    <cellStyle name="Normal 3 3 2 2 3 5" xfId="1437"/>
    <cellStyle name="Normal 3 3 2 2 3 5 2" xfId="3370"/>
    <cellStyle name="Normal 3 3 2 2 3 5 2 2" xfId="11180"/>
    <cellStyle name="Normal 3 3 2 2 3 5 3" xfId="5390"/>
    <cellStyle name="Normal 3 3 2 2 3 5 3 2" xfId="13110"/>
    <cellStyle name="Normal 3 3 2 2 3 5 4" xfId="7320"/>
    <cellStyle name="Normal 3 3 2 2 3 5 4 2" xfId="15040"/>
    <cellStyle name="Normal 3 3 2 2 3 5 5" xfId="9250"/>
    <cellStyle name="Normal 3 3 2 2 3 6" xfId="2406"/>
    <cellStyle name="Normal 3 3 2 2 3 6 2" xfId="10216"/>
    <cellStyle name="Normal 3 3 2 2 3 7" xfId="4426"/>
    <cellStyle name="Normal 3 3 2 2 3 7 2" xfId="12146"/>
    <cellStyle name="Normal 3 3 2 2 3 8" xfId="6356"/>
    <cellStyle name="Normal 3 3 2 2 3 8 2" xfId="14076"/>
    <cellStyle name="Normal 3 3 2 2 3 9" xfId="8286"/>
    <cellStyle name="Normal 3 3 2 2 4" xfId="463"/>
    <cellStyle name="Normal 3 3 2 2 4 2" xfId="1011"/>
    <cellStyle name="Normal 3 3 2 2 4 2 2" xfId="1999"/>
    <cellStyle name="Normal 3 3 2 2 4 2 2 2" xfId="3932"/>
    <cellStyle name="Normal 3 3 2 2 4 2 2 2 2" xfId="11742"/>
    <cellStyle name="Normal 3 3 2 2 4 2 2 3" xfId="5952"/>
    <cellStyle name="Normal 3 3 2 2 4 2 2 3 2" xfId="13672"/>
    <cellStyle name="Normal 3 3 2 2 4 2 2 4" xfId="7882"/>
    <cellStyle name="Normal 3 3 2 2 4 2 2 4 2" xfId="15602"/>
    <cellStyle name="Normal 3 3 2 2 4 2 2 5" xfId="9812"/>
    <cellStyle name="Normal 3 3 2 2 4 2 3" xfId="2968"/>
    <cellStyle name="Normal 3 3 2 2 4 2 3 2" xfId="10778"/>
    <cellStyle name="Normal 3 3 2 2 4 2 4" xfId="4988"/>
    <cellStyle name="Normal 3 3 2 2 4 2 4 2" xfId="12708"/>
    <cellStyle name="Normal 3 3 2 2 4 2 5" xfId="6918"/>
    <cellStyle name="Normal 3 3 2 2 4 2 5 2" xfId="14638"/>
    <cellStyle name="Normal 3 3 2 2 4 2 6" xfId="8848"/>
    <cellStyle name="Normal 3 3 2 2 4 3" xfId="1517"/>
    <cellStyle name="Normal 3 3 2 2 4 3 2" xfId="3450"/>
    <cellStyle name="Normal 3 3 2 2 4 3 2 2" xfId="11260"/>
    <cellStyle name="Normal 3 3 2 2 4 3 3" xfId="5470"/>
    <cellStyle name="Normal 3 3 2 2 4 3 3 2" xfId="13190"/>
    <cellStyle name="Normal 3 3 2 2 4 3 4" xfId="7400"/>
    <cellStyle name="Normal 3 3 2 2 4 3 4 2" xfId="15120"/>
    <cellStyle name="Normal 3 3 2 2 4 3 5" xfId="9330"/>
    <cellStyle name="Normal 3 3 2 2 4 4" xfId="2486"/>
    <cellStyle name="Normal 3 3 2 2 4 4 2" xfId="10296"/>
    <cellStyle name="Normal 3 3 2 2 4 5" xfId="4506"/>
    <cellStyle name="Normal 3 3 2 2 4 5 2" xfId="12226"/>
    <cellStyle name="Normal 3 3 2 2 4 6" xfId="6436"/>
    <cellStyle name="Normal 3 3 2 2 4 6 2" xfId="14156"/>
    <cellStyle name="Normal 3 3 2 2 4 7" xfId="8366"/>
    <cellStyle name="Normal 3 3 2 2 5" xfId="625"/>
    <cellStyle name="Normal 3 3 2 2 5 2" xfId="1172"/>
    <cellStyle name="Normal 3 3 2 2 5 2 2" xfId="2159"/>
    <cellStyle name="Normal 3 3 2 2 5 2 2 2" xfId="4092"/>
    <cellStyle name="Normal 3 3 2 2 5 2 2 2 2" xfId="11902"/>
    <cellStyle name="Normal 3 3 2 2 5 2 2 3" xfId="6112"/>
    <cellStyle name="Normal 3 3 2 2 5 2 2 3 2" xfId="13832"/>
    <cellStyle name="Normal 3 3 2 2 5 2 2 4" xfId="8042"/>
    <cellStyle name="Normal 3 3 2 2 5 2 2 4 2" xfId="15762"/>
    <cellStyle name="Normal 3 3 2 2 5 2 2 5" xfId="9972"/>
    <cellStyle name="Normal 3 3 2 2 5 2 3" xfId="3129"/>
    <cellStyle name="Normal 3 3 2 2 5 2 3 2" xfId="10939"/>
    <cellStyle name="Normal 3 3 2 2 5 2 4" xfId="5149"/>
    <cellStyle name="Normal 3 3 2 2 5 2 4 2" xfId="12869"/>
    <cellStyle name="Normal 3 3 2 2 5 2 5" xfId="7079"/>
    <cellStyle name="Normal 3 3 2 2 5 2 5 2" xfId="14799"/>
    <cellStyle name="Normal 3 3 2 2 5 2 6" xfId="9009"/>
    <cellStyle name="Normal 3 3 2 2 5 3" xfId="1678"/>
    <cellStyle name="Normal 3 3 2 2 5 3 2" xfId="3611"/>
    <cellStyle name="Normal 3 3 2 2 5 3 2 2" xfId="11421"/>
    <cellStyle name="Normal 3 3 2 2 5 3 3" xfId="5631"/>
    <cellStyle name="Normal 3 3 2 2 5 3 3 2" xfId="13351"/>
    <cellStyle name="Normal 3 3 2 2 5 3 4" xfId="7561"/>
    <cellStyle name="Normal 3 3 2 2 5 3 4 2" xfId="15281"/>
    <cellStyle name="Normal 3 3 2 2 5 3 5" xfId="9491"/>
    <cellStyle name="Normal 3 3 2 2 5 4" xfId="2647"/>
    <cellStyle name="Normal 3 3 2 2 5 4 2" xfId="10457"/>
    <cellStyle name="Normal 3 3 2 2 5 5" xfId="4667"/>
    <cellStyle name="Normal 3 3 2 2 5 5 2" xfId="12387"/>
    <cellStyle name="Normal 3 3 2 2 5 6" xfId="6597"/>
    <cellStyle name="Normal 3 3 2 2 5 6 2" xfId="14317"/>
    <cellStyle name="Normal 3 3 2 2 5 7" xfId="8527"/>
    <cellStyle name="Normal 3 3 2 2 6" xfId="843"/>
    <cellStyle name="Normal 3 3 2 2 6 2" xfId="1839"/>
    <cellStyle name="Normal 3 3 2 2 6 2 2" xfId="3772"/>
    <cellStyle name="Normal 3 3 2 2 6 2 2 2" xfId="11582"/>
    <cellStyle name="Normal 3 3 2 2 6 2 3" xfId="5792"/>
    <cellStyle name="Normal 3 3 2 2 6 2 3 2" xfId="13512"/>
    <cellStyle name="Normal 3 3 2 2 6 2 4" xfId="7722"/>
    <cellStyle name="Normal 3 3 2 2 6 2 4 2" xfId="15442"/>
    <cellStyle name="Normal 3 3 2 2 6 2 5" xfId="9652"/>
    <cellStyle name="Normal 3 3 2 2 6 3" xfId="2808"/>
    <cellStyle name="Normal 3 3 2 2 6 3 2" xfId="10618"/>
    <cellStyle name="Normal 3 3 2 2 6 4" xfId="4828"/>
    <cellStyle name="Normal 3 3 2 2 6 4 2" xfId="12548"/>
    <cellStyle name="Normal 3 3 2 2 6 5" xfId="6758"/>
    <cellStyle name="Normal 3 3 2 2 6 5 2" xfId="14478"/>
    <cellStyle name="Normal 3 3 2 2 6 6" xfId="8688"/>
    <cellStyle name="Normal 3 3 2 2 7" xfId="1357"/>
    <cellStyle name="Normal 3 3 2 2 7 2" xfId="3290"/>
    <cellStyle name="Normal 3 3 2 2 7 2 2" xfId="11100"/>
    <cellStyle name="Normal 3 3 2 2 7 3" xfId="5310"/>
    <cellStyle name="Normal 3 3 2 2 7 3 2" xfId="13030"/>
    <cellStyle name="Normal 3 3 2 2 7 4" xfId="7240"/>
    <cellStyle name="Normal 3 3 2 2 7 4 2" xfId="14960"/>
    <cellStyle name="Normal 3 3 2 2 7 5" xfId="9170"/>
    <cellStyle name="Normal 3 3 2 2 8" xfId="2326"/>
    <cellStyle name="Normal 3 3 2 2 8 2" xfId="10136"/>
    <cellStyle name="Normal 3 3 2 2 9" xfId="4346"/>
    <cellStyle name="Normal 3 3 2 2 9 2" xfId="12066"/>
    <cellStyle name="Normal 3 3 2 3" xfId="323"/>
    <cellStyle name="Normal 3 3 2 3 10" xfId="8226"/>
    <cellStyle name="Normal 3 3 2 3 2" xfId="403"/>
    <cellStyle name="Normal 3 3 2 3 2 2" xfId="563"/>
    <cellStyle name="Normal 3 3 2 3 2 2 2" xfId="1111"/>
    <cellStyle name="Normal 3 3 2 3 2 2 2 2" xfId="2099"/>
    <cellStyle name="Normal 3 3 2 3 2 2 2 2 2" xfId="4032"/>
    <cellStyle name="Normal 3 3 2 3 2 2 2 2 2 2" xfId="11842"/>
    <cellStyle name="Normal 3 3 2 3 2 2 2 2 3" xfId="6052"/>
    <cellStyle name="Normal 3 3 2 3 2 2 2 2 3 2" xfId="13772"/>
    <cellStyle name="Normal 3 3 2 3 2 2 2 2 4" xfId="7982"/>
    <cellStyle name="Normal 3 3 2 3 2 2 2 2 4 2" xfId="15702"/>
    <cellStyle name="Normal 3 3 2 3 2 2 2 2 5" xfId="9912"/>
    <cellStyle name="Normal 3 3 2 3 2 2 2 3" xfId="3068"/>
    <cellStyle name="Normal 3 3 2 3 2 2 2 3 2" xfId="10878"/>
    <cellStyle name="Normal 3 3 2 3 2 2 2 4" xfId="5088"/>
    <cellStyle name="Normal 3 3 2 3 2 2 2 4 2" xfId="12808"/>
    <cellStyle name="Normal 3 3 2 3 2 2 2 5" xfId="7018"/>
    <cellStyle name="Normal 3 3 2 3 2 2 2 5 2" xfId="14738"/>
    <cellStyle name="Normal 3 3 2 3 2 2 2 6" xfId="8948"/>
    <cellStyle name="Normal 3 3 2 3 2 2 3" xfId="1617"/>
    <cellStyle name="Normal 3 3 2 3 2 2 3 2" xfId="3550"/>
    <cellStyle name="Normal 3 3 2 3 2 2 3 2 2" xfId="11360"/>
    <cellStyle name="Normal 3 3 2 3 2 2 3 3" xfId="5570"/>
    <cellStyle name="Normal 3 3 2 3 2 2 3 3 2" xfId="13290"/>
    <cellStyle name="Normal 3 3 2 3 2 2 3 4" xfId="7500"/>
    <cellStyle name="Normal 3 3 2 3 2 2 3 4 2" xfId="15220"/>
    <cellStyle name="Normal 3 3 2 3 2 2 3 5" xfId="9430"/>
    <cellStyle name="Normal 3 3 2 3 2 2 4" xfId="2586"/>
    <cellStyle name="Normal 3 3 2 3 2 2 4 2" xfId="10396"/>
    <cellStyle name="Normal 3 3 2 3 2 2 5" xfId="4606"/>
    <cellStyle name="Normal 3 3 2 3 2 2 5 2" xfId="12326"/>
    <cellStyle name="Normal 3 3 2 3 2 2 6" xfId="6536"/>
    <cellStyle name="Normal 3 3 2 3 2 2 6 2" xfId="14256"/>
    <cellStyle name="Normal 3 3 2 3 2 2 7" xfId="8466"/>
    <cellStyle name="Normal 3 3 2 3 2 3" xfId="725"/>
    <cellStyle name="Normal 3 3 2 3 2 3 2" xfId="1272"/>
    <cellStyle name="Normal 3 3 2 3 2 3 2 2" xfId="2259"/>
    <cellStyle name="Normal 3 3 2 3 2 3 2 2 2" xfId="4192"/>
    <cellStyle name="Normal 3 3 2 3 2 3 2 2 2 2" xfId="12002"/>
    <cellStyle name="Normal 3 3 2 3 2 3 2 2 3" xfId="6212"/>
    <cellStyle name="Normal 3 3 2 3 2 3 2 2 3 2" xfId="13932"/>
    <cellStyle name="Normal 3 3 2 3 2 3 2 2 4" xfId="8142"/>
    <cellStyle name="Normal 3 3 2 3 2 3 2 2 4 2" xfId="15862"/>
    <cellStyle name="Normal 3 3 2 3 2 3 2 2 5" xfId="10072"/>
    <cellStyle name="Normal 3 3 2 3 2 3 2 3" xfId="3229"/>
    <cellStyle name="Normal 3 3 2 3 2 3 2 3 2" xfId="11039"/>
    <cellStyle name="Normal 3 3 2 3 2 3 2 4" xfId="5249"/>
    <cellStyle name="Normal 3 3 2 3 2 3 2 4 2" xfId="12969"/>
    <cellStyle name="Normal 3 3 2 3 2 3 2 5" xfId="7179"/>
    <cellStyle name="Normal 3 3 2 3 2 3 2 5 2" xfId="14899"/>
    <cellStyle name="Normal 3 3 2 3 2 3 2 6" xfId="9109"/>
    <cellStyle name="Normal 3 3 2 3 2 3 3" xfId="1778"/>
    <cellStyle name="Normal 3 3 2 3 2 3 3 2" xfId="3711"/>
    <cellStyle name="Normal 3 3 2 3 2 3 3 2 2" xfId="11521"/>
    <cellStyle name="Normal 3 3 2 3 2 3 3 3" xfId="5731"/>
    <cellStyle name="Normal 3 3 2 3 2 3 3 3 2" xfId="13451"/>
    <cellStyle name="Normal 3 3 2 3 2 3 3 4" xfId="7661"/>
    <cellStyle name="Normal 3 3 2 3 2 3 3 4 2" xfId="15381"/>
    <cellStyle name="Normal 3 3 2 3 2 3 3 5" xfId="9591"/>
    <cellStyle name="Normal 3 3 2 3 2 3 4" xfId="2747"/>
    <cellStyle name="Normal 3 3 2 3 2 3 4 2" xfId="10557"/>
    <cellStyle name="Normal 3 3 2 3 2 3 5" xfId="4767"/>
    <cellStyle name="Normal 3 3 2 3 2 3 5 2" xfId="12487"/>
    <cellStyle name="Normal 3 3 2 3 2 3 6" xfId="6697"/>
    <cellStyle name="Normal 3 3 2 3 2 3 6 2" xfId="14417"/>
    <cellStyle name="Normal 3 3 2 3 2 3 7" xfId="8627"/>
    <cellStyle name="Normal 3 3 2 3 2 4" xfId="951"/>
    <cellStyle name="Normal 3 3 2 3 2 4 2" xfId="1939"/>
    <cellStyle name="Normal 3 3 2 3 2 4 2 2" xfId="3872"/>
    <cellStyle name="Normal 3 3 2 3 2 4 2 2 2" xfId="11682"/>
    <cellStyle name="Normal 3 3 2 3 2 4 2 3" xfId="5892"/>
    <cellStyle name="Normal 3 3 2 3 2 4 2 3 2" xfId="13612"/>
    <cellStyle name="Normal 3 3 2 3 2 4 2 4" xfId="7822"/>
    <cellStyle name="Normal 3 3 2 3 2 4 2 4 2" xfId="15542"/>
    <cellStyle name="Normal 3 3 2 3 2 4 2 5" xfId="9752"/>
    <cellStyle name="Normal 3 3 2 3 2 4 3" xfId="2908"/>
    <cellStyle name="Normal 3 3 2 3 2 4 3 2" xfId="10718"/>
    <cellStyle name="Normal 3 3 2 3 2 4 4" xfId="4928"/>
    <cellStyle name="Normal 3 3 2 3 2 4 4 2" xfId="12648"/>
    <cellStyle name="Normal 3 3 2 3 2 4 5" xfId="6858"/>
    <cellStyle name="Normal 3 3 2 3 2 4 5 2" xfId="14578"/>
    <cellStyle name="Normal 3 3 2 3 2 4 6" xfId="8788"/>
    <cellStyle name="Normal 3 3 2 3 2 5" xfId="1457"/>
    <cellStyle name="Normal 3 3 2 3 2 5 2" xfId="3390"/>
    <cellStyle name="Normal 3 3 2 3 2 5 2 2" xfId="11200"/>
    <cellStyle name="Normal 3 3 2 3 2 5 3" xfId="5410"/>
    <cellStyle name="Normal 3 3 2 3 2 5 3 2" xfId="13130"/>
    <cellStyle name="Normal 3 3 2 3 2 5 4" xfId="7340"/>
    <cellStyle name="Normal 3 3 2 3 2 5 4 2" xfId="15060"/>
    <cellStyle name="Normal 3 3 2 3 2 5 5" xfId="9270"/>
    <cellStyle name="Normal 3 3 2 3 2 6" xfId="2426"/>
    <cellStyle name="Normal 3 3 2 3 2 6 2" xfId="10236"/>
    <cellStyle name="Normal 3 3 2 3 2 7" xfId="4446"/>
    <cellStyle name="Normal 3 3 2 3 2 7 2" xfId="12166"/>
    <cellStyle name="Normal 3 3 2 3 2 8" xfId="6376"/>
    <cellStyle name="Normal 3 3 2 3 2 8 2" xfId="14096"/>
    <cellStyle name="Normal 3 3 2 3 2 9" xfId="8306"/>
    <cellStyle name="Normal 3 3 2 3 3" xfId="483"/>
    <cellStyle name="Normal 3 3 2 3 3 2" xfId="1031"/>
    <cellStyle name="Normal 3 3 2 3 3 2 2" xfId="2019"/>
    <cellStyle name="Normal 3 3 2 3 3 2 2 2" xfId="3952"/>
    <cellStyle name="Normal 3 3 2 3 3 2 2 2 2" xfId="11762"/>
    <cellStyle name="Normal 3 3 2 3 3 2 2 3" xfId="5972"/>
    <cellStyle name="Normal 3 3 2 3 3 2 2 3 2" xfId="13692"/>
    <cellStyle name="Normal 3 3 2 3 3 2 2 4" xfId="7902"/>
    <cellStyle name="Normal 3 3 2 3 3 2 2 4 2" xfId="15622"/>
    <cellStyle name="Normal 3 3 2 3 3 2 2 5" xfId="9832"/>
    <cellStyle name="Normal 3 3 2 3 3 2 3" xfId="2988"/>
    <cellStyle name="Normal 3 3 2 3 3 2 3 2" xfId="10798"/>
    <cellStyle name="Normal 3 3 2 3 3 2 4" xfId="5008"/>
    <cellStyle name="Normal 3 3 2 3 3 2 4 2" xfId="12728"/>
    <cellStyle name="Normal 3 3 2 3 3 2 5" xfId="6938"/>
    <cellStyle name="Normal 3 3 2 3 3 2 5 2" xfId="14658"/>
    <cellStyle name="Normal 3 3 2 3 3 2 6" xfId="8868"/>
    <cellStyle name="Normal 3 3 2 3 3 3" xfId="1537"/>
    <cellStyle name="Normal 3 3 2 3 3 3 2" xfId="3470"/>
    <cellStyle name="Normal 3 3 2 3 3 3 2 2" xfId="11280"/>
    <cellStyle name="Normal 3 3 2 3 3 3 3" xfId="5490"/>
    <cellStyle name="Normal 3 3 2 3 3 3 3 2" xfId="13210"/>
    <cellStyle name="Normal 3 3 2 3 3 3 4" xfId="7420"/>
    <cellStyle name="Normal 3 3 2 3 3 3 4 2" xfId="15140"/>
    <cellStyle name="Normal 3 3 2 3 3 3 5" xfId="9350"/>
    <cellStyle name="Normal 3 3 2 3 3 4" xfId="2506"/>
    <cellStyle name="Normal 3 3 2 3 3 4 2" xfId="10316"/>
    <cellStyle name="Normal 3 3 2 3 3 5" xfId="4526"/>
    <cellStyle name="Normal 3 3 2 3 3 5 2" xfId="12246"/>
    <cellStyle name="Normal 3 3 2 3 3 6" xfId="6456"/>
    <cellStyle name="Normal 3 3 2 3 3 6 2" xfId="14176"/>
    <cellStyle name="Normal 3 3 2 3 3 7" xfId="8386"/>
    <cellStyle name="Normal 3 3 2 3 4" xfId="645"/>
    <cellStyle name="Normal 3 3 2 3 4 2" xfId="1192"/>
    <cellStyle name="Normal 3 3 2 3 4 2 2" xfId="2179"/>
    <cellStyle name="Normal 3 3 2 3 4 2 2 2" xfId="4112"/>
    <cellStyle name="Normal 3 3 2 3 4 2 2 2 2" xfId="11922"/>
    <cellStyle name="Normal 3 3 2 3 4 2 2 3" xfId="6132"/>
    <cellStyle name="Normal 3 3 2 3 4 2 2 3 2" xfId="13852"/>
    <cellStyle name="Normal 3 3 2 3 4 2 2 4" xfId="8062"/>
    <cellStyle name="Normal 3 3 2 3 4 2 2 4 2" xfId="15782"/>
    <cellStyle name="Normal 3 3 2 3 4 2 2 5" xfId="9992"/>
    <cellStyle name="Normal 3 3 2 3 4 2 3" xfId="3149"/>
    <cellStyle name="Normal 3 3 2 3 4 2 3 2" xfId="10959"/>
    <cellStyle name="Normal 3 3 2 3 4 2 4" xfId="5169"/>
    <cellStyle name="Normal 3 3 2 3 4 2 4 2" xfId="12889"/>
    <cellStyle name="Normal 3 3 2 3 4 2 5" xfId="7099"/>
    <cellStyle name="Normal 3 3 2 3 4 2 5 2" xfId="14819"/>
    <cellStyle name="Normal 3 3 2 3 4 2 6" xfId="9029"/>
    <cellStyle name="Normal 3 3 2 3 4 3" xfId="1698"/>
    <cellStyle name="Normal 3 3 2 3 4 3 2" xfId="3631"/>
    <cellStyle name="Normal 3 3 2 3 4 3 2 2" xfId="11441"/>
    <cellStyle name="Normal 3 3 2 3 4 3 3" xfId="5651"/>
    <cellStyle name="Normal 3 3 2 3 4 3 3 2" xfId="13371"/>
    <cellStyle name="Normal 3 3 2 3 4 3 4" xfId="7581"/>
    <cellStyle name="Normal 3 3 2 3 4 3 4 2" xfId="15301"/>
    <cellStyle name="Normal 3 3 2 3 4 3 5" xfId="9511"/>
    <cellStyle name="Normal 3 3 2 3 4 4" xfId="2667"/>
    <cellStyle name="Normal 3 3 2 3 4 4 2" xfId="10477"/>
    <cellStyle name="Normal 3 3 2 3 4 5" xfId="4687"/>
    <cellStyle name="Normal 3 3 2 3 4 5 2" xfId="12407"/>
    <cellStyle name="Normal 3 3 2 3 4 6" xfId="6617"/>
    <cellStyle name="Normal 3 3 2 3 4 6 2" xfId="14337"/>
    <cellStyle name="Normal 3 3 2 3 4 7" xfId="8547"/>
    <cellStyle name="Normal 3 3 2 3 5" xfId="871"/>
    <cellStyle name="Normal 3 3 2 3 5 2" xfId="1859"/>
    <cellStyle name="Normal 3 3 2 3 5 2 2" xfId="3792"/>
    <cellStyle name="Normal 3 3 2 3 5 2 2 2" xfId="11602"/>
    <cellStyle name="Normal 3 3 2 3 5 2 3" xfId="5812"/>
    <cellStyle name="Normal 3 3 2 3 5 2 3 2" xfId="13532"/>
    <cellStyle name="Normal 3 3 2 3 5 2 4" xfId="7742"/>
    <cellStyle name="Normal 3 3 2 3 5 2 4 2" xfId="15462"/>
    <cellStyle name="Normal 3 3 2 3 5 2 5" xfId="9672"/>
    <cellStyle name="Normal 3 3 2 3 5 3" xfId="2828"/>
    <cellStyle name="Normal 3 3 2 3 5 3 2" xfId="10638"/>
    <cellStyle name="Normal 3 3 2 3 5 4" xfId="4848"/>
    <cellStyle name="Normal 3 3 2 3 5 4 2" xfId="12568"/>
    <cellStyle name="Normal 3 3 2 3 5 5" xfId="6778"/>
    <cellStyle name="Normal 3 3 2 3 5 5 2" xfId="14498"/>
    <cellStyle name="Normal 3 3 2 3 5 6" xfId="8708"/>
    <cellStyle name="Normal 3 3 2 3 6" xfId="1377"/>
    <cellStyle name="Normal 3 3 2 3 6 2" xfId="3310"/>
    <cellStyle name="Normal 3 3 2 3 6 2 2" xfId="11120"/>
    <cellStyle name="Normal 3 3 2 3 6 3" xfId="5330"/>
    <cellStyle name="Normal 3 3 2 3 6 3 2" xfId="13050"/>
    <cellStyle name="Normal 3 3 2 3 6 4" xfId="7260"/>
    <cellStyle name="Normal 3 3 2 3 6 4 2" xfId="14980"/>
    <cellStyle name="Normal 3 3 2 3 6 5" xfId="9190"/>
    <cellStyle name="Normal 3 3 2 3 7" xfId="2346"/>
    <cellStyle name="Normal 3 3 2 3 7 2" xfId="10156"/>
    <cellStyle name="Normal 3 3 2 3 8" xfId="4366"/>
    <cellStyle name="Normal 3 3 2 3 8 2" xfId="12086"/>
    <cellStyle name="Normal 3 3 2 3 9" xfId="6296"/>
    <cellStyle name="Normal 3 3 2 3 9 2" xfId="14016"/>
    <cellStyle name="Normal 3 3 2 4" xfId="363"/>
    <cellStyle name="Normal 3 3 2 4 2" xfId="523"/>
    <cellStyle name="Normal 3 3 2 4 2 2" xfId="1071"/>
    <cellStyle name="Normal 3 3 2 4 2 2 2" xfId="2059"/>
    <cellStyle name="Normal 3 3 2 4 2 2 2 2" xfId="3992"/>
    <cellStyle name="Normal 3 3 2 4 2 2 2 2 2" xfId="11802"/>
    <cellStyle name="Normal 3 3 2 4 2 2 2 3" xfId="6012"/>
    <cellStyle name="Normal 3 3 2 4 2 2 2 3 2" xfId="13732"/>
    <cellStyle name="Normal 3 3 2 4 2 2 2 4" xfId="7942"/>
    <cellStyle name="Normal 3 3 2 4 2 2 2 4 2" xfId="15662"/>
    <cellStyle name="Normal 3 3 2 4 2 2 2 5" xfId="9872"/>
    <cellStyle name="Normal 3 3 2 4 2 2 3" xfId="3028"/>
    <cellStyle name="Normal 3 3 2 4 2 2 3 2" xfId="10838"/>
    <cellStyle name="Normal 3 3 2 4 2 2 4" xfId="5048"/>
    <cellStyle name="Normal 3 3 2 4 2 2 4 2" xfId="12768"/>
    <cellStyle name="Normal 3 3 2 4 2 2 5" xfId="6978"/>
    <cellStyle name="Normal 3 3 2 4 2 2 5 2" xfId="14698"/>
    <cellStyle name="Normal 3 3 2 4 2 2 6" xfId="8908"/>
    <cellStyle name="Normal 3 3 2 4 2 3" xfId="1577"/>
    <cellStyle name="Normal 3 3 2 4 2 3 2" xfId="3510"/>
    <cellStyle name="Normal 3 3 2 4 2 3 2 2" xfId="11320"/>
    <cellStyle name="Normal 3 3 2 4 2 3 3" xfId="5530"/>
    <cellStyle name="Normal 3 3 2 4 2 3 3 2" xfId="13250"/>
    <cellStyle name="Normal 3 3 2 4 2 3 4" xfId="7460"/>
    <cellStyle name="Normal 3 3 2 4 2 3 4 2" xfId="15180"/>
    <cellStyle name="Normal 3 3 2 4 2 3 5" xfId="9390"/>
    <cellStyle name="Normal 3 3 2 4 2 4" xfId="2546"/>
    <cellStyle name="Normal 3 3 2 4 2 4 2" xfId="10356"/>
    <cellStyle name="Normal 3 3 2 4 2 5" xfId="4566"/>
    <cellStyle name="Normal 3 3 2 4 2 5 2" xfId="12286"/>
    <cellStyle name="Normal 3 3 2 4 2 6" xfId="6496"/>
    <cellStyle name="Normal 3 3 2 4 2 6 2" xfId="14216"/>
    <cellStyle name="Normal 3 3 2 4 2 7" xfId="8426"/>
    <cellStyle name="Normal 3 3 2 4 3" xfId="685"/>
    <cellStyle name="Normal 3 3 2 4 3 2" xfId="1232"/>
    <cellStyle name="Normal 3 3 2 4 3 2 2" xfId="2219"/>
    <cellStyle name="Normal 3 3 2 4 3 2 2 2" xfId="4152"/>
    <cellStyle name="Normal 3 3 2 4 3 2 2 2 2" xfId="11962"/>
    <cellStyle name="Normal 3 3 2 4 3 2 2 3" xfId="6172"/>
    <cellStyle name="Normal 3 3 2 4 3 2 2 3 2" xfId="13892"/>
    <cellStyle name="Normal 3 3 2 4 3 2 2 4" xfId="8102"/>
    <cellStyle name="Normal 3 3 2 4 3 2 2 4 2" xfId="15822"/>
    <cellStyle name="Normal 3 3 2 4 3 2 2 5" xfId="10032"/>
    <cellStyle name="Normal 3 3 2 4 3 2 3" xfId="3189"/>
    <cellStyle name="Normal 3 3 2 4 3 2 3 2" xfId="10999"/>
    <cellStyle name="Normal 3 3 2 4 3 2 4" xfId="5209"/>
    <cellStyle name="Normal 3 3 2 4 3 2 4 2" xfId="12929"/>
    <cellStyle name="Normal 3 3 2 4 3 2 5" xfId="7139"/>
    <cellStyle name="Normal 3 3 2 4 3 2 5 2" xfId="14859"/>
    <cellStyle name="Normal 3 3 2 4 3 2 6" xfId="9069"/>
    <cellStyle name="Normal 3 3 2 4 3 3" xfId="1738"/>
    <cellStyle name="Normal 3 3 2 4 3 3 2" xfId="3671"/>
    <cellStyle name="Normal 3 3 2 4 3 3 2 2" xfId="11481"/>
    <cellStyle name="Normal 3 3 2 4 3 3 3" xfId="5691"/>
    <cellStyle name="Normal 3 3 2 4 3 3 3 2" xfId="13411"/>
    <cellStyle name="Normal 3 3 2 4 3 3 4" xfId="7621"/>
    <cellStyle name="Normal 3 3 2 4 3 3 4 2" xfId="15341"/>
    <cellStyle name="Normal 3 3 2 4 3 3 5" xfId="9551"/>
    <cellStyle name="Normal 3 3 2 4 3 4" xfId="2707"/>
    <cellStyle name="Normal 3 3 2 4 3 4 2" xfId="10517"/>
    <cellStyle name="Normal 3 3 2 4 3 5" xfId="4727"/>
    <cellStyle name="Normal 3 3 2 4 3 5 2" xfId="12447"/>
    <cellStyle name="Normal 3 3 2 4 3 6" xfId="6657"/>
    <cellStyle name="Normal 3 3 2 4 3 6 2" xfId="14377"/>
    <cellStyle name="Normal 3 3 2 4 3 7" xfId="8587"/>
    <cellStyle name="Normal 3 3 2 4 4" xfId="911"/>
    <cellStyle name="Normal 3 3 2 4 4 2" xfId="1899"/>
    <cellStyle name="Normal 3 3 2 4 4 2 2" xfId="3832"/>
    <cellStyle name="Normal 3 3 2 4 4 2 2 2" xfId="11642"/>
    <cellStyle name="Normal 3 3 2 4 4 2 3" xfId="5852"/>
    <cellStyle name="Normal 3 3 2 4 4 2 3 2" xfId="13572"/>
    <cellStyle name="Normal 3 3 2 4 4 2 4" xfId="7782"/>
    <cellStyle name="Normal 3 3 2 4 4 2 4 2" xfId="15502"/>
    <cellStyle name="Normal 3 3 2 4 4 2 5" xfId="9712"/>
    <cellStyle name="Normal 3 3 2 4 4 3" xfId="2868"/>
    <cellStyle name="Normal 3 3 2 4 4 3 2" xfId="10678"/>
    <cellStyle name="Normal 3 3 2 4 4 4" xfId="4888"/>
    <cellStyle name="Normal 3 3 2 4 4 4 2" xfId="12608"/>
    <cellStyle name="Normal 3 3 2 4 4 5" xfId="6818"/>
    <cellStyle name="Normal 3 3 2 4 4 5 2" xfId="14538"/>
    <cellStyle name="Normal 3 3 2 4 4 6" xfId="8748"/>
    <cellStyle name="Normal 3 3 2 4 5" xfId="1417"/>
    <cellStyle name="Normal 3 3 2 4 5 2" xfId="3350"/>
    <cellStyle name="Normal 3 3 2 4 5 2 2" xfId="11160"/>
    <cellStyle name="Normal 3 3 2 4 5 3" xfId="5370"/>
    <cellStyle name="Normal 3 3 2 4 5 3 2" xfId="13090"/>
    <cellStyle name="Normal 3 3 2 4 5 4" xfId="7300"/>
    <cellStyle name="Normal 3 3 2 4 5 4 2" xfId="15020"/>
    <cellStyle name="Normal 3 3 2 4 5 5" xfId="9230"/>
    <cellStyle name="Normal 3 3 2 4 6" xfId="2386"/>
    <cellStyle name="Normal 3 3 2 4 6 2" xfId="10196"/>
    <cellStyle name="Normal 3 3 2 4 7" xfId="4406"/>
    <cellStyle name="Normal 3 3 2 4 7 2" xfId="12126"/>
    <cellStyle name="Normal 3 3 2 4 8" xfId="6336"/>
    <cellStyle name="Normal 3 3 2 4 8 2" xfId="14056"/>
    <cellStyle name="Normal 3 3 2 4 9" xfId="8266"/>
    <cellStyle name="Normal 3 3 2 5" xfId="443"/>
    <cellStyle name="Normal 3 3 2 5 2" xfId="991"/>
    <cellStyle name="Normal 3 3 2 5 2 2" xfId="1979"/>
    <cellStyle name="Normal 3 3 2 5 2 2 2" xfId="3912"/>
    <cellStyle name="Normal 3 3 2 5 2 2 2 2" xfId="11722"/>
    <cellStyle name="Normal 3 3 2 5 2 2 3" xfId="5932"/>
    <cellStyle name="Normal 3 3 2 5 2 2 3 2" xfId="13652"/>
    <cellStyle name="Normal 3 3 2 5 2 2 4" xfId="7862"/>
    <cellStyle name="Normal 3 3 2 5 2 2 4 2" xfId="15582"/>
    <cellStyle name="Normal 3 3 2 5 2 2 5" xfId="9792"/>
    <cellStyle name="Normal 3 3 2 5 2 3" xfId="2948"/>
    <cellStyle name="Normal 3 3 2 5 2 3 2" xfId="10758"/>
    <cellStyle name="Normal 3 3 2 5 2 4" xfId="4968"/>
    <cellStyle name="Normal 3 3 2 5 2 4 2" xfId="12688"/>
    <cellStyle name="Normal 3 3 2 5 2 5" xfId="6898"/>
    <cellStyle name="Normal 3 3 2 5 2 5 2" xfId="14618"/>
    <cellStyle name="Normal 3 3 2 5 2 6" xfId="8828"/>
    <cellStyle name="Normal 3 3 2 5 3" xfId="1497"/>
    <cellStyle name="Normal 3 3 2 5 3 2" xfId="3430"/>
    <cellStyle name="Normal 3 3 2 5 3 2 2" xfId="11240"/>
    <cellStyle name="Normal 3 3 2 5 3 3" xfId="5450"/>
    <cellStyle name="Normal 3 3 2 5 3 3 2" xfId="13170"/>
    <cellStyle name="Normal 3 3 2 5 3 4" xfId="7380"/>
    <cellStyle name="Normal 3 3 2 5 3 4 2" xfId="15100"/>
    <cellStyle name="Normal 3 3 2 5 3 5" xfId="9310"/>
    <cellStyle name="Normal 3 3 2 5 4" xfId="2466"/>
    <cellStyle name="Normal 3 3 2 5 4 2" xfId="10276"/>
    <cellStyle name="Normal 3 3 2 5 5" xfId="4486"/>
    <cellStyle name="Normal 3 3 2 5 5 2" xfId="12206"/>
    <cellStyle name="Normal 3 3 2 5 6" xfId="6416"/>
    <cellStyle name="Normal 3 3 2 5 6 2" xfId="14136"/>
    <cellStyle name="Normal 3 3 2 5 7" xfId="8346"/>
    <cellStyle name="Normal 3 3 2 6" xfId="605"/>
    <cellStyle name="Normal 3 3 2 6 2" xfId="1152"/>
    <cellStyle name="Normal 3 3 2 6 2 2" xfId="2139"/>
    <cellStyle name="Normal 3 3 2 6 2 2 2" xfId="4072"/>
    <cellStyle name="Normal 3 3 2 6 2 2 2 2" xfId="11882"/>
    <cellStyle name="Normal 3 3 2 6 2 2 3" xfId="6092"/>
    <cellStyle name="Normal 3 3 2 6 2 2 3 2" xfId="13812"/>
    <cellStyle name="Normal 3 3 2 6 2 2 4" xfId="8022"/>
    <cellStyle name="Normal 3 3 2 6 2 2 4 2" xfId="15742"/>
    <cellStyle name="Normal 3 3 2 6 2 2 5" xfId="9952"/>
    <cellStyle name="Normal 3 3 2 6 2 3" xfId="3109"/>
    <cellStyle name="Normal 3 3 2 6 2 3 2" xfId="10919"/>
    <cellStyle name="Normal 3 3 2 6 2 4" xfId="5129"/>
    <cellStyle name="Normal 3 3 2 6 2 4 2" xfId="12849"/>
    <cellStyle name="Normal 3 3 2 6 2 5" xfId="7059"/>
    <cellStyle name="Normal 3 3 2 6 2 5 2" xfId="14779"/>
    <cellStyle name="Normal 3 3 2 6 2 6" xfId="8989"/>
    <cellStyle name="Normal 3 3 2 6 3" xfId="1658"/>
    <cellStyle name="Normal 3 3 2 6 3 2" xfId="3591"/>
    <cellStyle name="Normal 3 3 2 6 3 2 2" xfId="11401"/>
    <cellStyle name="Normal 3 3 2 6 3 3" xfId="5611"/>
    <cellStyle name="Normal 3 3 2 6 3 3 2" xfId="13331"/>
    <cellStyle name="Normal 3 3 2 6 3 4" xfId="7541"/>
    <cellStyle name="Normal 3 3 2 6 3 4 2" xfId="15261"/>
    <cellStyle name="Normal 3 3 2 6 3 5" xfId="9471"/>
    <cellStyle name="Normal 3 3 2 6 4" xfId="2627"/>
    <cellStyle name="Normal 3 3 2 6 4 2" xfId="10437"/>
    <cellStyle name="Normal 3 3 2 6 5" xfId="4647"/>
    <cellStyle name="Normal 3 3 2 6 5 2" xfId="12367"/>
    <cellStyle name="Normal 3 3 2 6 6" xfId="6577"/>
    <cellStyle name="Normal 3 3 2 6 6 2" xfId="14297"/>
    <cellStyle name="Normal 3 3 2 6 7" xfId="8507"/>
    <cellStyle name="Normal 3 3 2 7" xfId="821"/>
    <cellStyle name="Normal 3 3 2 7 2" xfId="1819"/>
    <cellStyle name="Normal 3 3 2 7 2 2" xfId="3752"/>
    <cellStyle name="Normal 3 3 2 7 2 2 2" xfId="11562"/>
    <cellStyle name="Normal 3 3 2 7 2 3" xfId="5772"/>
    <cellStyle name="Normal 3 3 2 7 2 3 2" xfId="13492"/>
    <cellStyle name="Normal 3 3 2 7 2 4" xfId="7702"/>
    <cellStyle name="Normal 3 3 2 7 2 4 2" xfId="15422"/>
    <cellStyle name="Normal 3 3 2 7 2 5" xfId="9632"/>
    <cellStyle name="Normal 3 3 2 7 3" xfId="2788"/>
    <cellStyle name="Normal 3 3 2 7 3 2" xfId="10598"/>
    <cellStyle name="Normal 3 3 2 7 4" xfId="4808"/>
    <cellStyle name="Normal 3 3 2 7 4 2" xfId="12528"/>
    <cellStyle name="Normal 3 3 2 7 5" xfId="6738"/>
    <cellStyle name="Normal 3 3 2 7 5 2" xfId="14458"/>
    <cellStyle name="Normal 3 3 2 7 6" xfId="8668"/>
    <cellStyle name="Normal 3 3 2 8" xfId="1337"/>
    <cellStyle name="Normal 3 3 2 8 2" xfId="3270"/>
    <cellStyle name="Normal 3 3 2 8 2 2" xfId="11080"/>
    <cellStyle name="Normal 3 3 2 8 3" xfId="5290"/>
    <cellStyle name="Normal 3 3 2 8 3 2" xfId="13010"/>
    <cellStyle name="Normal 3 3 2 8 4" xfId="7220"/>
    <cellStyle name="Normal 3 3 2 8 4 2" xfId="14940"/>
    <cellStyle name="Normal 3 3 2 8 5" xfId="9150"/>
    <cellStyle name="Normal 3 3 2 9" xfId="2306"/>
    <cellStyle name="Normal 3 3 2 9 2" xfId="10116"/>
    <cellStyle name="Normal 3 3 3" xfId="248"/>
    <cellStyle name="Normal 3 3 3 10" xfId="6266"/>
    <cellStyle name="Normal 3 3 3 10 2" xfId="13986"/>
    <cellStyle name="Normal 3 3 3 11" xfId="8196"/>
    <cellStyle name="Normal 3 3 3 2" xfId="333"/>
    <cellStyle name="Normal 3 3 3 2 10" xfId="8236"/>
    <cellStyle name="Normal 3 3 3 2 2" xfId="413"/>
    <cellStyle name="Normal 3 3 3 2 2 2" xfId="573"/>
    <cellStyle name="Normal 3 3 3 2 2 2 2" xfId="1121"/>
    <cellStyle name="Normal 3 3 3 2 2 2 2 2" xfId="2109"/>
    <cellStyle name="Normal 3 3 3 2 2 2 2 2 2" xfId="4042"/>
    <cellStyle name="Normal 3 3 3 2 2 2 2 2 2 2" xfId="11852"/>
    <cellStyle name="Normal 3 3 3 2 2 2 2 2 3" xfId="6062"/>
    <cellStyle name="Normal 3 3 3 2 2 2 2 2 3 2" xfId="13782"/>
    <cellStyle name="Normal 3 3 3 2 2 2 2 2 4" xfId="7992"/>
    <cellStyle name="Normal 3 3 3 2 2 2 2 2 4 2" xfId="15712"/>
    <cellStyle name="Normal 3 3 3 2 2 2 2 2 5" xfId="9922"/>
    <cellStyle name="Normal 3 3 3 2 2 2 2 3" xfId="3078"/>
    <cellStyle name="Normal 3 3 3 2 2 2 2 3 2" xfId="10888"/>
    <cellStyle name="Normal 3 3 3 2 2 2 2 4" xfId="5098"/>
    <cellStyle name="Normal 3 3 3 2 2 2 2 4 2" xfId="12818"/>
    <cellStyle name="Normal 3 3 3 2 2 2 2 5" xfId="7028"/>
    <cellStyle name="Normal 3 3 3 2 2 2 2 5 2" xfId="14748"/>
    <cellStyle name="Normal 3 3 3 2 2 2 2 6" xfId="8958"/>
    <cellStyle name="Normal 3 3 3 2 2 2 3" xfId="1627"/>
    <cellStyle name="Normal 3 3 3 2 2 2 3 2" xfId="3560"/>
    <cellStyle name="Normal 3 3 3 2 2 2 3 2 2" xfId="11370"/>
    <cellStyle name="Normal 3 3 3 2 2 2 3 3" xfId="5580"/>
    <cellStyle name="Normal 3 3 3 2 2 2 3 3 2" xfId="13300"/>
    <cellStyle name="Normal 3 3 3 2 2 2 3 4" xfId="7510"/>
    <cellStyle name="Normal 3 3 3 2 2 2 3 4 2" xfId="15230"/>
    <cellStyle name="Normal 3 3 3 2 2 2 3 5" xfId="9440"/>
    <cellStyle name="Normal 3 3 3 2 2 2 4" xfId="2596"/>
    <cellStyle name="Normal 3 3 3 2 2 2 4 2" xfId="10406"/>
    <cellStyle name="Normal 3 3 3 2 2 2 5" xfId="4616"/>
    <cellStyle name="Normal 3 3 3 2 2 2 5 2" xfId="12336"/>
    <cellStyle name="Normal 3 3 3 2 2 2 6" xfId="6546"/>
    <cellStyle name="Normal 3 3 3 2 2 2 6 2" xfId="14266"/>
    <cellStyle name="Normal 3 3 3 2 2 2 7" xfId="8476"/>
    <cellStyle name="Normal 3 3 3 2 2 3" xfId="735"/>
    <cellStyle name="Normal 3 3 3 2 2 3 2" xfId="1282"/>
    <cellStyle name="Normal 3 3 3 2 2 3 2 2" xfId="2269"/>
    <cellStyle name="Normal 3 3 3 2 2 3 2 2 2" xfId="4202"/>
    <cellStyle name="Normal 3 3 3 2 2 3 2 2 2 2" xfId="12012"/>
    <cellStyle name="Normal 3 3 3 2 2 3 2 2 3" xfId="6222"/>
    <cellStyle name="Normal 3 3 3 2 2 3 2 2 3 2" xfId="13942"/>
    <cellStyle name="Normal 3 3 3 2 2 3 2 2 4" xfId="8152"/>
    <cellStyle name="Normal 3 3 3 2 2 3 2 2 4 2" xfId="15872"/>
    <cellStyle name="Normal 3 3 3 2 2 3 2 2 5" xfId="10082"/>
    <cellStyle name="Normal 3 3 3 2 2 3 2 3" xfId="3239"/>
    <cellStyle name="Normal 3 3 3 2 2 3 2 3 2" xfId="11049"/>
    <cellStyle name="Normal 3 3 3 2 2 3 2 4" xfId="5259"/>
    <cellStyle name="Normal 3 3 3 2 2 3 2 4 2" xfId="12979"/>
    <cellStyle name="Normal 3 3 3 2 2 3 2 5" xfId="7189"/>
    <cellStyle name="Normal 3 3 3 2 2 3 2 5 2" xfId="14909"/>
    <cellStyle name="Normal 3 3 3 2 2 3 2 6" xfId="9119"/>
    <cellStyle name="Normal 3 3 3 2 2 3 3" xfId="1788"/>
    <cellStyle name="Normal 3 3 3 2 2 3 3 2" xfId="3721"/>
    <cellStyle name="Normal 3 3 3 2 2 3 3 2 2" xfId="11531"/>
    <cellStyle name="Normal 3 3 3 2 2 3 3 3" xfId="5741"/>
    <cellStyle name="Normal 3 3 3 2 2 3 3 3 2" xfId="13461"/>
    <cellStyle name="Normal 3 3 3 2 2 3 3 4" xfId="7671"/>
    <cellStyle name="Normal 3 3 3 2 2 3 3 4 2" xfId="15391"/>
    <cellStyle name="Normal 3 3 3 2 2 3 3 5" xfId="9601"/>
    <cellStyle name="Normal 3 3 3 2 2 3 4" xfId="2757"/>
    <cellStyle name="Normal 3 3 3 2 2 3 4 2" xfId="10567"/>
    <cellStyle name="Normal 3 3 3 2 2 3 5" xfId="4777"/>
    <cellStyle name="Normal 3 3 3 2 2 3 5 2" xfId="12497"/>
    <cellStyle name="Normal 3 3 3 2 2 3 6" xfId="6707"/>
    <cellStyle name="Normal 3 3 3 2 2 3 6 2" xfId="14427"/>
    <cellStyle name="Normal 3 3 3 2 2 3 7" xfId="8637"/>
    <cellStyle name="Normal 3 3 3 2 2 4" xfId="961"/>
    <cellStyle name="Normal 3 3 3 2 2 4 2" xfId="1949"/>
    <cellStyle name="Normal 3 3 3 2 2 4 2 2" xfId="3882"/>
    <cellStyle name="Normal 3 3 3 2 2 4 2 2 2" xfId="11692"/>
    <cellStyle name="Normal 3 3 3 2 2 4 2 3" xfId="5902"/>
    <cellStyle name="Normal 3 3 3 2 2 4 2 3 2" xfId="13622"/>
    <cellStyle name="Normal 3 3 3 2 2 4 2 4" xfId="7832"/>
    <cellStyle name="Normal 3 3 3 2 2 4 2 4 2" xfId="15552"/>
    <cellStyle name="Normal 3 3 3 2 2 4 2 5" xfId="9762"/>
    <cellStyle name="Normal 3 3 3 2 2 4 3" xfId="2918"/>
    <cellStyle name="Normal 3 3 3 2 2 4 3 2" xfId="10728"/>
    <cellStyle name="Normal 3 3 3 2 2 4 4" xfId="4938"/>
    <cellStyle name="Normal 3 3 3 2 2 4 4 2" xfId="12658"/>
    <cellStyle name="Normal 3 3 3 2 2 4 5" xfId="6868"/>
    <cellStyle name="Normal 3 3 3 2 2 4 5 2" xfId="14588"/>
    <cellStyle name="Normal 3 3 3 2 2 4 6" xfId="8798"/>
    <cellStyle name="Normal 3 3 3 2 2 5" xfId="1467"/>
    <cellStyle name="Normal 3 3 3 2 2 5 2" xfId="3400"/>
    <cellStyle name="Normal 3 3 3 2 2 5 2 2" xfId="11210"/>
    <cellStyle name="Normal 3 3 3 2 2 5 3" xfId="5420"/>
    <cellStyle name="Normal 3 3 3 2 2 5 3 2" xfId="13140"/>
    <cellStyle name="Normal 3 3 3 2 2 5 4" xfId="7350"/>
    <cellStyle name="Normal 3 3 3 2 2 5 4 2" xfId="15070"/>
    <cellStyle name="Normal 3 3 3 2 2 5 5" xfId="9280"/>
    <cellStyle name="Normal 3 3 3 2 2 6" xfId="2436"/>
    <cellStyle name="Normal 3 3 3 2 2 6 2" xfId="10246"/>
    <cellStyle name="Normal 3 3 3 2 2 7" xfId="4456"/>
    <cellStyle name="Normal 3 3 3 2 2 7 2" xfId="12176"/>
    <cellStyle name="Normal 3 3 3 2 2 8" xfId="6386"/>
    <cellStyle name="Normal 3 3 3 2 2 8 2" xfId="14106"/>
    <cellStyle name="Normal 3 3 3 2 2 9" xfId="8316"/>
    <cellStyle name="Normal 3 3 3 2 3" xfId="493"/>
    <cellStyle name="Normal 3 3 3 2 3 2" xfId="1041"/>
    <cellStyle name="Normal 3 3 3 2 3 2 2" xfId="2029"/>
    <cellStyle name="Normal 3 3 3 2 3 2 2 2" xfId="3962"/>
    <cellStyle name="Normal 3 3 3 2 3 2 2 2 2" xfId="11772"/>
    <cellStyle name="Normal 3 3 3 2 3 2 2 3" xfId="5982"/>
    <cellStyle name="Normal 3 3 3 2 3 2 2 3 2" xfId="13702"/>
    <cellStyle name="Normal 3 3 3 2 3 2 2 4" xfId="7912"/>
    <cellStyle name="Normal 3 3 3 2 3 2 2 4 2" xfId="15632"/>
    <cellStyle name="Normal 3 3 3 2 3 2 2 5" xfId="9842"/>
    <cellStyle name="Normal 3 3 3 2 3 2 3" xfId="2998"/>
    <cellStyle name="Normal 3 3 3 2 3 2 3 2" xfId="10808"/>
    <cellStyle name="Normal 3 3 3 2 3 2 4" xfId="5018"/>
    <cellStyle name="Normal 3 3 3 2 3 2 4 2" xfId="12738"/>
    <cellStyle name="Normal 3 3 3 2 3 2 5" xfId="6948"/>
    <cellStyle name="Normal 3 3 3 2 3 2 5 2" xfId="14668"/>
    <cellStyle name="Normal 3 3 3 2 3 2 6" xfId="8878"/>
    <cellStyle name="Normal 3 3 3 2 3 3" xfId="1547"/>
    <cellStyle name="Normal 3 3 3 2 3 3 2" xfId="3480"/>
    <cellStyle name="Normal 3 3 3 2 3 3 2 2" xfId="11290"/>
    <cellStyle name="Normal 3 3 3 2 3 3 3" xfId="5500"/>
    <cellStyle name="Normal 3 3 3 2 3 3 3 2" xfId="13220"/>
    <cellStyle name="Normal 3 3 3 2 3 3 4" xfId="7430"/>
    <cellStyle name="Normal 3 3 3 2 3 3 4 2" xfId="15150"/>
    <cellStyle name="Normal 3 3 3 2 3 3 5" xfId="9360"/>
    <cellStyle name="Normal 3 3 3 2 3 4" xfId="2516"/>
    <cellStyle name="Normal 3 3 3 2 3 4 2" xfId="10326"/>
    <cellStyle name="Normal 3 3 3 2 3 5" xfId="4536"/>
    <cellStyle name="Normal 3 3 3 2 3 5 2" xfId="12256"/>
    <cellStyle name="Normal 3 3 3 2 3 6" xfId="6466"/>
    <cellStyle name="Normal 3 3 3 2 3 6 2" xfId="14186"/>
    <cellStyle name="Normal 3 3 3 2 3 7" xfId="8396"/>
    <cellStyle name="Normal 3 3 3 2 4" xfId="655"/>
    <cellStyle name="Normal 3 3 3 2 4 2" xfId="1202"/>
    <cellStyle name="Normal 3 3 3 2 4 2 2" xfId="2189"/>
    <cellStyle name="Normal 3 3 3 2 4 2 2 2" xfId="4122"/>
    <cellStyle name="Normal 3 3 3 2 4 2 2 2 2" xfId="11932"/>
    <cellStyle name="Normal 3 3 3 2 4 2 2 3" xfId="6142"/>
    <cellStyle name="Normal 3 3 3 2 4 2 2 3 2" xfId="13862"/>
    <cellStyle name="Normal 3 3 3 2 4 2 2 4" xfId="8072"/>
    <cellStyle name="Normal 3 3 3 2 4 2 2 4 2" xfId="15792"/>
    <cellStyle name="Normal 3 3 3 2 4 2 2 5" xfId="10002"/>
    <cellStyle name="Normal 3 3 3 2 4 2 3" xfId="3159"/>
    <cellStyle name="Normal 3 3 3 2 4 2 3 2" xfId="10969"/>
    <cellStyle name="Normal 3 3 3 2 4 2 4" xfId="5179"/>
    <cellStyle name="Normal 3 3 3 2 4 2 4 2" xfId="12899"/>
    <cellStyle name="Normal 3 3 3 2 4 2 5" xfId="7109"/>
    <cellStyle name="Normal 3 3 3 2 4 2 5 2" xfId="14829"/>
    <cellStyle name="Normal 3 3 3 2 4 2 6" xfId="9039"/>
    <cellStyle name="Normal 3 3 3 2 4 3" xfId="1708"/>
    <cellStyle name="Normal 3 3 3 2 4 3 2" xfId="3641"/>
    <cellStyle name="Normal 3 3 3 2 4 3 2 2" xfId="11451"/>
    <cellStyle name="Normal 3 3 3 2 4 3 3" xfId="5661"/>
    <cellStyle name="Normal 3 3 3 2 4 3 3 2" xfId="13381"/>
    <cellStyle name="Normal 3 3 3 2 4 3 4" xfId="7591"/>
    <cellStyle name="Normal 3 3 3 2 4 3 4 2" xfId="15311"/>
    <cellStyle name="Normal 3 3 3 2 4 3 5" xfId="9521"/>
    <cellStyle name="Normal 3 3 3 2 4 4" xfId="2677"/>
    <cellStyle name="Normal 3 3 3 2 4 4 2" xfId="10487"/>
    <cellStyle name="Normal 3 3 3 2 4 5" xfId="4697"/>
    <cellStyle name="Normal 3 3 3 2 4 5 2" xfId="12417"/>
    <cellStyle name="Normal 3 3 3 2 4 6" xfId="6627"/>
    <cellStyle name="Normal 3 3 3 2 4 6 2" xfId="14347"/>
    <cellStyle name="Normal 3 3 3 2 4 7" xfId="8557"/>
    <cellStyle name="Normal 3 3 3 2 5" xfId="881"/>
    <cellStyle name="Normal 3 3 3 2 5 2" xfId="1869"/>
    <cellStyle name="Normal 3 3 3 2 5 2 2" xfId="3802"/>
    <cellStyle name="Normal 3 3 3 2 5 2 2 2" xfId="11612"/>
    <cellStyle name="Normal 3 3 3 2 5 2 3" xfId="5822"/>
    <cellStyle name="Normal 3 3 3 2 5 2 3 2" xfId="13542"/>
    <cellStyle name="Normal 3 3 3 2 5 2 4" xfId="7752"/>
    <cellStyle name="Normal 3 3 3 2 5 2 4 2" xfId="15472"/>
    <cellStyle name="Normal 3 3 3 2 5 2 5" xfId="9682"/>
    <cellStyle name="Normal 3 3 3 2 5 3" xfId="2838"/>
    <cellStyle name="Normal 3 3 3 2 5 3 2" xfId="10648"/>
    <cellStyle name="Normal 3 3 3 2 5 4" xfId="4858"/>
    <cellStyle name="Normal 3 3 3 2 5 4 2" xfId="12578"/>
    <cellStyle name="Normal 3 3 3 2 5 5" xfId="6788"/>
    <cellStyle name="Normal 3 3 3 2 5 5 2" xfId="14508"/>
    <cellStyle name="Normal 3 3 3 2 5 6" xfId="8718"/>
    <cellStyle name="Normal 3 3 3 2 6" xfId="1387"/>
    <cellStyle name="Normal 3 3 3 2 6 2" xfId="3320"/>
    <cellStyle name="Normal 3 3 3 2 6 2 2" xfId="11130"/>
    <cellStyle name="Normal 3 3 3 2 6 3" xfId="5340"/>
    <cellStyle name="Normal 3 3 3 2 6 3 2" xfId="13060"/>
    <cellStyle name="Normal 3 3 3 2 6 4" xfId="7270"/>
    <cellStyle name="Normal 3 3 3 2 6 4 2" xfId="14990"/>
    <cellStyle name="Normal 3 3 3 2 6 5" xfId="9200"/>
    <cellStyle name="Normal 3 3 3 2 7" xfId="2356"/>
    <cellStyle name="Normal 3 3 3 2 7 2" xfId="10166"/>
    <cellStyle name="Normal 3 3 3 2 8" xfId="4376"/>
    <cellStyle name="Normal 3 3 3 2 8 2" xfId="12096"/>
    <cellStyle name="Normal 3 3 3 2 9" xfId="6306"/>
    <cellStyle name="Normal 3 3 3 2 9 2" xfId="14026"/>
    <cellStyle name="Normal 3 3 3 3" xfId="373"/>
    <cellStyle name="Normal 3 3 3 3 2" xfId="533"/>
    <cellStyle name="Normal 3 3 3 3 2 2" xfId="1081"/>
    <cellStyle name="Normal 3 3 3 3 2 2 2" xfId="2069"/>
    <cellStyle name="Normal 3 3 3 3 2 2 2 2" xfId="4002"/>
    <cellStyle name="Normal 3 3 3 3 2 2 2 2 2" xfId="11812"/>
    <cellStyle name="Normal 3 3 3 3 2 2 2 3" xfId="6022"/>
    <cellStyle name="Normal 3 3 3 3 2 2 2 3 2" xfId="13742"/>
    <cellStyle name="Normal 3 3 3 3 2 2 2 4" xfId="7952"/>
    <cellStyle name="Normal 3 3 3 3 2 2 2 4 2" xfId="15672"/>
    <cellStyle name="Normal 3 3 3 3 2 2 2 5" xfId="9882"/>
    <cellStyle name="Normal 3 3 3 3 2 2 3" xfId="3038"/>
    <cellStyle name="Normal 3 3 3 3 2 2 3 2" xfId="10848"/>
    <cellStyle name="Normal 3 3 3 3 2 2 4" xfId="5058"/>
    <cellStyle name="Normal 3 3 3 3 2 2 4 2" xfId="12778"/>
    <cellStyle name="Normal 3 3 3 3 2 2 5" xfId="6988"/>
    <cellStyle name="Normal 3 3 3 3 2 2 5 2" xfId="14708"/>
    <cellStyle name="Normal 3 3 3 3 2 2 6" xfId="8918"/>
    <cellStyle name="Normal 3 3 3 3 2 3" xfId="1587"/>
    <cellStyle name="Normal 3 3 3 3 2 3 2" xfId="3520"/>
    <cellStyle name="Normal 3 3 3 3 2 3 2 2" xfId="11330"/>
    <cellStyle name="Normal 3 3 3 3 2 3 3" xfId="5540"/>
    <cellStyle name="Normal 3 3 3 3 2 3 3 2" xfId="13260"/>
    <cellStyle name="Normal 3 3 3 3 2 3 4" xfId="7470"/>
    <cellStyle name="Normal 3 3 3 3 2 3 4 2" xfId="15190"/>
    <cellStyle name="Normal 3 3 3 3 2 3 5" xfId="9400"/>
    <cellStyle name="Normal 3 3 3 3 2 4" xfId="2556"/>
    <cellStyle name="Normal 3 3 3 3 2 4 2" xfId="10366"/>
    <cellStyle name="Normal 3 3 3 3 2 5" xfId="4576"/>
    <cellStyle name="Normal 3 3 3 3 2 5 2" xfId="12296"/>
    <cellStyle name="Normal 3 3 3 3 2 6" xfId="6506"/>
    <cellStyle name="Normal 3 3 3 3 2 6 2" xfId="14226"/>
    <cellStyle name="Normal 3 3 3 3 2 7" xfId="8436"/>
    <cellStyle name="Normal 3 3 3 3 3" xfId="695"/>
    <cellStyle name="Normal 3 3 3 3 3 2" xfId="1242"/>
    <cellStyle name="Normal 3 3 3 3 3 2 2" xfId="2229"/>
    <cellStyle name="Normal 3 3 3 3 3 2 2 2" xfId="4162"/>
    <cellStyle name="Normal 3 3 3 3 3 2 2 2 2" xfId="11972"/>
    <cellStyle name="Normal 3 3 3 3 3 2 2 3" xfId="6182"/>
    <cellStyle name="Normal 3 3 3 3 3 2 2 3 2" xfId="13902"/>
    <cellStyle name="Normal 3 3 3 3 3 2 2 4" xfId="8112"/>
    <cellStyle name="Normal 3 3 3 3 3 2 2 4 2" xfId="15832"/>
    <cellStyle name="Normal 3 3 3 3 3 2 2 5" xfId="10042"/>
    <cellStyle name="Normal 3 3 3 3 3 2 3" xfId="3199"/>
    <cellStyle name="Normal 3 3 3 3 3 2 3 2" xfId="11009"/>
    <cellStyle name="Normal 3 3 3 3 3 2 4" xfId="5219"/>
    <cellStyle name="Normal 3 3 3 3 3 2 4 2" xfId="12939"/>
    <cellStyle name="Normal 3 3 3 3 3 2 5" xfId="7149"/>
    <cellStyle name="Normal 3 3 3 3 3 2 5 2" xfId="14869"/>
    <cellStyle name="Normal 3 3 3 3 3 2 6" xfId="9079"/>
    <cellStyle name="Normal 3 3 3 3 3 3" xfId="1748"/>
    <cellStyle name="Normal 3 3 3 3 3 3 2" xfId="3681"/>
    <cellStyle name="Normal 3 3 3 3 3 3 2 2" xfId="11491"/>
    <cellStyle name="Normal 3 3 3 3 3 3 3" xfId="5701"/>
    <cellStyle name="Normal 3 3 3 3 3 3 3 2" xfId="13421"/>
    <cellStyle name="Normal 3 3 3 3 3 3 4" xfId="7631"/>
    <cellStyle name="Normal 3 3 3 3 3 3 4 2" xfId="15351"/>
    <cellStyle name="Normal 3 3 3 3 3 3 5" xfId="9561"/>
    <cellStyle name="Normal 3 3 3 3 3 4" xfId="2717"/>
    <cellStyle name="Normal 3 3 3 3 3 4 2" xfId="10527"/>
    <cellStyle name="Normal 3 3 3 3 3 5" xfId="4737"/>
    <cellStyle name="Normal 3 3 3 3 3 5 2" xfId="12457"/>
    <cellStyle name="Normal 3 3 3 3 3 6" xfId="6667"/>
    <cellStyle name="Normal 3 3 3 3 3 6 2" xfId="14387"/>
    <cellStyle name="Normal 3 3 3 3 3 7" xfId="8597"/>
    <cellStyle name="Normal 3 3 3 3 4" xfId="921"/>
    <cellStyle name="Normal 3 3 3 3 4 2" xfId="1909"/>
    <cellStyle name="Normal 3 3 3 3 4 2 2" xfId="3842"/>
    <cellStyle name="Normal 3 3 3 3 4 2 2 2" xfId="11652"/>
    <cellStyle name="Normal 3 3 3 3 4 2 3" xfId="5862"/>
    <cellStyle name="Normal 3 3 3 3 4 2 3 2" xfId="13582"/>
    <cellStyle name="Normal 3 3 3 3 4 2 4" xfId="7792"/>
    <cellStyle name="Normal 3 3 3 3 4 2 4 2" xfId="15512"/>
    <cellStyle name="Normal 3 3 3 3 4 2 5" xfId="9722"/>
    <cellStyle name="Normal 3 3 3 3 4 3" xfId="2878"/>
    <cellStyle name="Normal 3 3 3 3 4 3 2" xfId="10688"/>
    <cellStyle name="Normal 3 3 3 3 4 4" xfId="4898"/>
    <cellStyle name="Normal 3 3 3 3 4 4 2" xfId="12618"/>
    <cellStyle name="Normal 3 3 3 3 4 5" xfId="6828"/>
    <cellStyle name="Normal 3 3 3 3 4 5 2" xfId="14548"/>
    <cellStyle name="Normal 3 3 3 3 4 6" xfId="8758"/>
    <cellStyle name="Normal 3 3 3 3 5" xfId="1427"/>
    <cellStyle name="Normal 3 3 3 3 5 2" xfId="3360"/>
    <cellStyle name="Normal 3 3 3 3 5 2 2" xfId="11170"/>
    <cellStyle name="Normal 3 3 3 3 5 3" xfId="5380"/>
    <cellStyle name="Normal 3 3 3 3 5 3 2" xfId="13100"/>
    <cellStyle name="Normal 3 3 3 3 5 4" xfId="7310"/>
    <cellStyle name="Normal 3 3 3 3 5 4 2" xfId="15030"/>
    <cellStyle name="Normal 3 3 3 3 5 5" xfId="9240"/>
    <cellStyle name="Normal 3 3 3 3 6" xfId="2396"/>
    <cellStyle name="Normal 3 3 3 3 6 2" xfId="10206"/>
    <cellStyle name="Normal 3 3 3 3 7" xfId="4416"/>
    <cellStyle name="Normal 3 3 3 3 7 2" xfId="12136"/>
    <cellStyle name="Normal 3 3 3 3 8" xfId="6346"/>
    <cellStyle name="Normal 3 3 3 3 8 2" xfId="14066"/>
    <cellStyle name="Normal 3 3 3 3 9" xfId="8276"/>
    <cellStyle name="Normal 3 3 3 4" xfId="453"/>
    <cellStyle name="Normal 3 3 3 4 2" xfId="1001"/>
    <cellStyle name="Normal 3 3 3 4 2 2" xfId="1989"/>
    <cellStyle name="Normal 3 3 3 4 2 2 2" xfId="3922"/>
    <cellStyle name="Normal 3 3 3 4 2 2 2 2" xfId="11732"/>
    <cellStyle name="Normal 3 3 3 4 2 2 3" xfId="5942"/>
    <cellStyle name="Normal 3 3 3 4 2 2 3 2" xfId="13662"/>
    <cellStyle name="Normal 3 3 3 4 2 2 4" xfId="7872"/>
    <cellStyle name="Normal 3 3 3 4 2 2 4 2" xfId="15592"/>
    <cellStyle name="Normal 3 3 3 4 2 2 5" xfId="9802"/>
    <cellStyle name="Normal 3 3 3 4 2 3" xfId="2958"/>
    <cellStyle name="Normal 3 3 3 4 2 3 2" xfId="10768"/>
    <cellStyle name="Normal 3 3 3 4 2 4" xfId="4978"/>
    <cellStyle name="Normal 3 3 3 4 2 4 2" xfId="12698"/>
    <cellStyle name="Normal 3 3 3 4 2 5" xfId="6908"/>
    <cellStyle name="Normal 3 3 3 4 2 5 2" xfId="14628"/>
    <cellStyle name="Normal 3 3 3 4 2 6" xfId="8838"/>
    <cellStyle name="Normal 3 3 3 4 3" xfId="1507"/>
    <cellStyle name="Normal 3 3 3 4 3 2" xfId="3440"/>
    <cellStyle name="Normal 3 3 3 4 3 2 2" xfId="11250"/>
    <cellStyle name="Normal 3 3 3 4 3 3" xfId="5460"/>
    <cellStyle name="Normal 3 3 3 4 3 3 2" xfId="13180"/>
    <cellStyle name="Normal 3 3 3 4 3 4" xfId="7390"/>
    <cellStyle name="Normal 3 3 3 4 3 4 2" xfId="15110"/>
    <cellStyle name="Normal 3 3 3 4 3 5" xfId="9320"/>
    <cellStyle name="Normal 3 3 3 4 4" xfId="2476"/>
    <cellStyle name="Normal 3 3 3 4 4 2" xfId="10286"/>
    <cellStyle name="Normal 3 3 3 4 5" xfId="4496"/>
    <cellStyle name="Normal 3 3 3 4 5 2" xfId="12216"/>
    <cellStyle name="Normal 3 3 3 4 6" xfId="6426"/>
    <cellStyle name="Normal 3 3 3 4 6 2" xfId="14146"/>
    <cellStyle name="Normal 3 3 3 4 7" xfId="8356"/>
    <cellStyle name="Normal 3 3 3 5" xfId="615"/>
    <cellStyle name="Normal 3 3 3 5 2" xfId="1162"/>
    <cellStyle name="Normal 3 3 3 5 2 2" xfId="2149"/>
    <cellStyle name="Normal 3 3 3 5 2 2 2" xfId="4082"/>
    <cellStyle name="Normal 3 3 3 5 2 2 2 2" xfId="11892"/>
    <cellStyle name="Normal 3 3 3 5 2 2 3" xfId="6102"/>
    <cellStyle name="Normal 3 3 3 5 2 2 3 2" xfId="13822"/>
    <cellStyle name="Normal 3 3 3 5 2 2 4" xfId="8032"/>
    <cellStyle name="Normal 3 3 3 5 2 2 4 2" xfId="15752"/>
    <cellStyle name="Normal 3 3 3 5 2 2 5" xfId="9962"/>
    <cellStyle name="Normal 3 3 3 5 2 3" xfId="3119"/>
    <cellStyle name="Normal 3 3 3 5 2 3 2" xfId="10929"/>
    <cellStyle name="Normal 3 3 3 5 2 4" xfId="5139"/>
    <cellStyle name="Normal 3 3 3 5 2 4 2" xfId="12859"/>
    <cellStyle name="Normal 3 3 3 5 2 5" xfId="7069"/>
    <cellStyle name="Normal 3 3 3 5 2 5 2" xfId="14789"/>
    <cellStyle name="Normal 3 3 3 5 2 6" xfId="8999"/>
    <cellStyle name="Normal 3 3 3 5 3" xfId="1668"/>
    <cellStyle name="Normal 3 3 3 5 3 2" xfId="3601"/>
    <cellStyle name="Normal 3 3 3 5 3 2 2" xfId="11411"/>
    <cellStyle name="Normal 3 3 3 5 3 3" xfId="5621"/>
    <cellStyle name="Normal 3 3 3 5 3 3 2" xfId="13341"/>
    <cellStyle name="Normal 3 3 3 5 3 4" xfId="7551"/>
    <cellStyle name="Normal 3 3 3 5 3 4 2" xfId="15271"/>
    <cellStyle name="Normal 3 3 3 5 3 5" xfId="9481"/>
    <cellStyle name="Normal 3 3 3 5 4" xfId="2637"/>
    <cellStyle name="Normal 3 3 3 5 4 2" xfId="10447"/>
    <cellStyle name="Normal 3 3 3 5 5" xfId="4657"/>
    <cellStyle name="Normal 3 3 3 5 5 2" xfId="12377"/>
    <cellStyle name="Normal 3 3 3 5 6" xfId="6587"/>
    <cellStyle name="Normal 3 3 3 5 6 2" xfId="14307"/>
    <cellStyle name="Normal 3 3 3 5 7" xfId="8517"/>
    <cellStyle name="Normal 3 3 3 6" xfId="833"/>
    <cellStyle name="Normal 3 3 3 6 2" xfId="1829"/>
    <cellStyle name="Normal 3 3 3 6 2 2" xfId="3762"/>
    <cellStyle name="Normal 3 3 3 6 2 2 2" xfId="11572"/>
    <cellStyle name="Normal 3 3 3 6 2 3" xfId="5782"/>
    <cellStyle name="Normal 3 3 3 6 2 3 2" xfId="13502"/>
    <cellStyle name="Normal 3 3 3 6 2 4" xfId="7712"/>
    <cellStyle name="Normal 3 3 3 6 2 4 2" xfId="15432"/>
    <cellStyle name="Normal 3 3 3 6 2 5" xfId="9642"/>
    <cellStyle name="Normal 3 3 3 6 3" xfId="2798"/>
    <cellStyle name="Normal 3 3 3 6 3 2" xfId="10608"/>
    <cellStyle name="Normal 3 3 3 6 4" xfId="4818"/>
    <cellStyle name="Normal 3 3 3 6 4 2" xfId="12538"/>
    <cellStyle name="Normal 3 3 3 6 5" xfId="6748"/>
    <cellStyle name="Normal 3 3 3 6 5 2" xfId="14468"/>
    <cellStyle name="Normal 3 3 3 6 6" xfId="8678"/>
    <cellStyle name="Normal 3 3 3 7" xfId="1347"/>
    <cellStyle name="Normal 3 3 3 7 2" xfId="3280"/>
    <cellStyle name="Normal 3 3 3 7 2 2" xfId="11090"/>
    <cellStyle name="Normal 3 3 3 7 3" xfId="5300"/>
    <cellStyle name="Normal 3 3 3 7 3 2" xfId="13020"/>
    <cellStyle name="Normal 3 3 3 7 4" xfId="7230"/>
    <cellStyle name="Normal 3 3 3 7 4 2" xfId="14950"/>
    <cellStyle name="Normal 3 3 3 7 5" xfId="9160"/>
    <cellStyle name="Normal 3 3 3 8" xfId="2316"/>
    <cellStyle name="Normal 3 3 3 8 2" xfId="10126"/>
    <cellStyle name="Normal 3 3 3 9" xfId="4336"/>
    <cellStyle name="Normal 3 3 3 9 2" xfId="12056"/>
    <cellStyle name="Normal 3 3 4" xfId="313"/>
    <cellStyle name="Normal 3 3 4 10" xfId="8216"/>
    <cellStyle name="Normal 3 3 4 2" xfId="393"/>
    <cellStyle name="Normal 3 3 4 2 2" xfId="553"/>
    <cellStyle name="Normal 3 3 4 2 2 2" xfId="1101"/>
    <cellStyle name="Normal 3 3 4 2 2 2 2" xfId="2089"/>
    <cellStyle name="Normal 3 3 4 2 2 2 2 2" xfId="4022"/>
    <cellStyle name="Normal 3 3 4 2 2 2 2 2 2" xfId="11832"/>
    <cellStyle name="Normal 3 3 4 2 2 2 2 3" xfId="6042"/>
    <cellStyle name="Normal 3 3 4 2 2 2 2 3 2" xfId="13762"/>
    <cellStyle name="Normal 3 3 4 2 2 2 2 4" xfId="7972"/>
    <cellStyle name="Normal 3 3 4 2 2 2 2 4 2" xfId="15692"/>
    <cellStyle name="Normal 3 3 4 2 2 2 2 5" xfId="9902"/>
    <cellStyle name="Normal 3 3 4 2 2 2 3" xfId="3058"/>
    <cellStyle name="Normal 3 3 4 2 2 2 3 2" xfId="10868"/>
    <cellStyle name="Normal 3 3 4 2 2 2 4" xfId="5078"/>
    <cellStyle name="Normal 3 3 4 2 2 2 4 2" xfId="12798"/>
    <cellStyle name="Normal 3 3 4 2 2 2 5" xfId="7008"/>
    <cellStyle name="Normal 3 3 4 2 2 2 5 2" xfId="14728"/>
    <cellStyle name="Normal 3 3 4 2 2 2 6" xfId="8938"/>
    <cellStyle name="Normal 3 3 4 2 2 3" xfId="1607"/>
    <cellStyle name="Normal 3 3 4 2 2 3 2" xfId="3540"/>
    <cellStyle name="Normal 3 3 4 2 2 3 2 2" xfId="11350"/>
    <cellStyle name="Normal 3 3 4 2 2 3 3" xfId="5560"/>
    <cellStyle name="Normal 3 3 4 2 2 3 3 2" xfId="13280"/>
    <cellStyle name="Normal 3 3 4 2 2 3 4" xfId="7490"/>
    <cellStyle name="Normal 3 3 4 2 2 3 4 2" xfId="15210"/>
    <cellStyle name="Normal 3 3 4 2 2 3 5" xfId="9420"/>
    <cellStyle name="Normal 3 3 4 2 2 4" xfId="2576"/>
    <cellStyle name="Normal 3 3 4 2 2 4 2" xfId="10386"/>
    <cellStyle name="Normal 3 3 4 2 2 5" xfId="4596"/>
    <cellStyle name="Normal 3 3 4 2 2 5 2" xfId="12316"/>
    <cellStyle name="Normal 3 3 4 2 2 6" xfId="6526"/>
    <cellStyle name="Normal 3 3 4 2 2 6 2" xfId="14246"/>
    <cellStyle name="Normal 3 3 4 2 2 7" xfId="8456"/>
    <cellStyle name="Normal 3 3 4 2 3" xfId="715"/>
    <cellStyle name="Normal 3 3 4 2 3 2" xfId="1262"/>
    <cellStyle name="Normal 3 3 4 2 3 2 2" xfId="2249"/>
    <cellStyle name="Normal 3 3 4 2 3 2 2 2" xfId="4182"/>
    <cellStyle name="Normal 3 3 4 2 3 2 2 2 2" xfId="11992"/>
    <cellStyle name="Normal 3 3 4 2 3 2 2 3" xfId="6202"/>
    <cellStyle name="Normal 3 3 4 2 3 2 2 3 2" xfId="13922"/>
    <cellStyle name="Normal 3 3 4 2 3 2 2 4" xfId="8132"/>
    <cellStyle name="Normal 3 3 4 2 3 2 2 4 2" xfId="15852"/>
    <cellStyle name="Normal 3 3 4 2 3 2 2 5" xfId="10062"/>
    <cellStyle name="Normal 3 3 4 2 3 2 3" xfId="3219"/>
    <cellStyle name="Normal 3 3 4 2 3 2 3 2" xfId="11029"/>
    <cellStyle name="Normal 3 3 4 2 3 2 4" xfId="5239"/>
    <cellStyle name="Normal 3 3 4 2 3 2 4 2" xfId="12959"/>
    <cellStyle name="Normal 3 3 4 2 3 2 5" xfId="7169"/>
    <cellStyle name="Normal 3 3 4 2 3 2 5 2" xfId="14889"/>
    <cellStyle name="Normal 3 3 4 2 3 2 6" xfId="9099"/>
    <cellStyle name="Normal 3 3 4 2 3 3" xfId="1768"/>
    <cellStyle name="Normal 3 3 4 2 3 3 2" xfId="3701"/>
    <cellStyle name="Normal 3 3 4 2 3 3 2 2" xfId="11511"/>
    <cellStyle name="Normal 3 3 4 2 3 3 3" xfId="5721"/>
    <cellStyle name="Normal 3 3 4 2 3 3 3 2" xfId="13441"/>
    <cellStyle name="Normal 3 3 4 2 3 3 4" xfId="7651"/>
    <cellStyle name="Normal 3 3 4 2 3 3 4 2" xfId="15371"/>
    <cellStyle name="Normal 3 3 4 2 3 3 5" xfId="9581"/>
    <cellStyle name="Normal 3 3 4 2 3 4" xfId="2737"/>
    <cellStyle name="Normal 3 3 4 2 3 4 2" xfId="10547"/>
    <cellStyle name="Normal 3 3 4 2 3 5" xfId="4757"/>
    <cellStyle name="Normal 3 3 4 2 3 5 2" xfId="12477"/>
    <cellStyle name="Normal 3 3 4 2 3 6" xfId="6687"/>
    <cellStyle name="Normal 3 3 4 2 3 6 2" xfId="14407"/>
    <cellStyle name="Normal 3 3 4 2 3 7" xfId="8617"/>
    <cellStyle name="Normal 3 3 4 2 4" xfId="941"/>
    <cellStyle name="Normal 3 3 4 2 4 2" xfId="1929"/>
    <cellStyle name="Normal 3 3 4 2 4 2 2" xfId="3862"/>
    <cellStyle name="Normal 3 3 4 2 4 2 2 2" xfId="11672"/>
    <cellStyle name="Normal 3 3 4 2 4 2 3" xfId="5882"/>
    <cellStyle name="Normal 3 3 4 2 4 2 3 2" xfId="13602"/>
    <cellStyle name="Normal 3 3 4 2 4 2 4" xfId="7812"/>
    <cellStyle name="Normal 3 3 4 2 4 2 4 2" xfId="15532"/>
    <cellStyle name="Normal 3 3 4 2 4 2 5" xfId="9742"/>
    <cellStyle name="Normal 3 3 4 2 4 3" xfId="2898"/>
    <cellStyle name="Normal 3 3 4 2 4 3 2" xfId="10708"/>
    <cellStyle name="Normal 3 3 4 2 4 4" xfId="4918"/>
    <cellStyle name="Normal 3 3 4 2 4 4 2" xfId="12638"/>
    <cellStyle name="Normal 3 3 4 2 4 5" xfId="6848"/>
    <cellStyle name="Normal 3 3 4 2 4 5 2" xfId="14568"/>
    <cellStyle name="Normal 3 3 4 2 4 6" xfId="8778"/>
    <cellStyle name="Normal 3 3 4 2 5" xfId="1447"/>
    <cellStyle name="Normal 3 3 4 2 5 2" xfId="3380"/>
    <cellStyle name="Normal 3 3 4 2 5 2 2" xfId="11190"/>
    <cellStyle name="Normal 3 3 4 2 5 3" xfId="5400"/>
    <cellStyle name="Normal 3 3 4 2 5 3 2" xfId="13120"/>
    <cellStyle name="Normal 3 3 4 2 5 4" xfId="7330"/>
    <cellStyle name="Normal 3 3 4 2 5 4 2" xfId="15050"/>
    <cellStyle name="Normal 3 3 4 2 5 5" xfId="9260"/>
    <cellStyle name="Normal 3 3 4 2 6" xfId="2416"/>
    <cellStyle name="Normal 3 3 4 2 6 2" xfId="10226"/>
    <cellStyle name="Normal 3 3 4 2 7" xfId="4436"/>
    <cellStyle name="Normal 3 3 4 2 7 2" xfId="12156"/>
    <cellStyle name="Normal 3 3 4 2 8" xfId="6366"/>
    <cellStyle name="Normal 3 3 4 2 8 2" xfId="14086"/>
    <cellStyle name="Normal 3 3 4 2 9" xfId="8296"/>
    <cellStyle name="Normal 3 3 4 3" xfId="473"/>
    <cellStyle name="Normal 3 3 4 3 2" xfId="1021"/>
    <cellStyle name="Normal 3 3 4 3 2 2" xfId="2009"/>
    <cellStyle name="Normal 3 3 4 3 2 2 2" xfId="3942"/>
    <cellStyle name="Normal 3 3 4 3 2 2 2 2" xfId="11752"/>
    <cellStyle name="Normal 3 3 4 3 2 2 3" xfId="5962"/>
    <cellStyle name="Normal 3 3 4 3 2 2 3 2" xfId="13682"/>
    <cellStyle name="Normal 3 3 4 3 2 2 4" xfId="7892"/>
    <cellStyle name="Normal 3 3 4 3 2 2 4 2" xfId="15612"/>
    <cellStyle name="Normal 3 3 4 3 2 2 5" xfId="9822"/>
    <cellStyle name="Normal 3 3 4 3 2 3" xfId="2978"/>
    <cellStyle name="Normal 3 3 4 3 2 3 2" xfId="10788"/>
    <cellStyle name="Normal 3 3 4 3 2 4" xfId="4998"/>
    <cellStyle name="Normal 3 3 4 3 2 4 2" xfId="12718"/>
    <cellStyle name="Normal 3 3 4 3 2 5" xfId="6928"/>
    <cellStyle name="Normal 3 3 4 3 2 5 2" xfId="14648"/>
    <cellStyle name="Normal 3 3 4 3 2 6" xfId="8858"/>
    <cellStyle name="Normal 3 3 4 3 3" xfId="1527"/>
    <cellStyle name="Normal 3 3 4 3 3 2" xfId="3460"/>
    <cellStyle name="Normal 3 3 4 3 3 2 2" xfId="11270"/>
    <cellStyle name="Normal 3 3 4 3 3 3" xfId="5480"/>
    <cellStyle name="Normal 3 3 4 3 3 3 2" xfId="13200"/>
    <cellStyle name="Normal 3 3 4 3 3 4" xfId="7410"/>
    <cellStyle name="Normal 3 3 4 3 3 4 2" xfId="15130"/>
    <cellStyle name="Normal 3 3 4 3 3 5" xfId="9340"/>
    <cellStyle name="Normal 3 3 4 3 4" xfId="2496"/>
    <cellStyle name="Normal 3 3 4 3 4 2" xfId="10306"/>
    <cellStyle name="Normal 3 3 4 3 5" xfId="4516"/>
    <cellStyle name="Normal 3 3 4 3 5 2" xfId="12236"/>
    <cellStyle name="Normal 3 3 4 3 6" xfId="6446"/>
    <cellStyle name="Normal 3 3 4 3 6 2" xfId="14166"/>
    <cellStyle name="Normal 3 3 4 3 7" xfId="8376"/>
    <cellStyle name="Normal 3 3 4 4" xfId="635"/>
    <cellStyle name="Normal 3 3 4 4 2" xfId="1182"/>
    <cellStyle name="Normal 3 3 4 4 2 2" xfId="2169"/>
    <cellStyle name="Normal 3 3 4 4 2 2 2" xfId="4102"/>
    <cellStyle name="Normal 3 3 4 4 2 2 2 2" xfId="11912"/>
    <cellStyle name="Normal 3 3 4 4 2 2 3" xfId="6122"/>
    <cellStyle name="Normal 3 3 4 4 2 2 3 2" xfId="13842"/>
    <cellStyle name="Normal 3 3 4 4 2 2 4" xfId="8052"/>
    <cellStyle name="Normal 3 3 4 4 2 2 4 2" xfId="15772"/>
    <cellStyle name="Normal 3 3 4 4 2 2 5" xfId="9982"/>
    <cellStyle name="Normal 3 3 4 4 2 3" xfId="3139"/>
    <cellStyle name="Normal 3 3 4 4 2 3 2" xfId="10949"/>
    <cellStyle name="Normal 3 3 4 4 2 4" xfId="5159"/>
    <cellStyle name="Normal 3 3 4 4 2 4 2" xfId="12879"/>
    <cellStyle name="Normal 3 3 4 4 2 5" xfId="7089"/>
    <cellStyle name="Normal 3 3 4 4 2 5 2" xfId="14809"/>
    <cellStyle name="Normal 3 3 4 4 2 6" xfId="9019"/>
    <cellStyle name="Normal 3 3 4 4 3" xfId="1688"/>
    <cellStyle name="Normal 3 3 4 4 3 2" xfId="3621"/>
    <cellStyle name="Normal 3 3 4 4 3 2 2" xfId="11431"/>
    <cellStyle name="Normal 3 3 4 4 3 3" xfId="5641"/>
    <cellStyle name="Normal 3 3 4 4 3 3 2" xfId="13361"/>
    <cellStyle name="Normal 3 3 4 4 3 4" xfId="7571"/>
    <cellStyle name="Normal 3 3 4 4 3 4 2" xfId="15291"/>
    <cellStyle name="Normal 3 3 4 4 3 5" xfId="9501"/>
    <cellStyle name="Normal 3 3 4 4 4" xfId="2657"/>
    <cellStyle name="Normal 3 3 4 4 4 2" xfId="10467"/>
    <cellStyle name="Normal 3 3 4 4 5" xfId="4677"/>
    <cellStyle name="Normal 3 3 4 4 5 2" xfId="12397"/>
    <cellStyle name="Normal 3 3 4 4 6" xfId="6607"/>
    <cellStyle name="Normal 3 3 4 4 6 2" xfId="14327"/>
    <cellStyle name="Normal 3 3 4 4 7" xfId="8537"/>
    <cellStyle name="Normal 3 3 4 5" xfId="861"/>
    <cellStyle name="Normal 3 3 4 5 2" xfId="1849"/>
    <cellStyle name="Normal 3 3 4 5 2 2" xfId="3782"/>
    <cellStyle name="Normal 3 3 4 5 2 2 2" xfId="11592"/>
    <cellStyle name="Normal 3 3 4 5 2 3" xfId="5802"/>
    <cellStyle name="Normal 3 3 4 5 2 3 2" xfId="13522"/>
    <cellStyle name="Normal 3 3 4 5 2 4" xfId="7732"/>
    <cellStyle name="Normal 3 3 4 5 2 4 2" xfId="15452"/>
    <cellStyle name="Normal 3 3 4 5 2 5" xfId="9662"/>
    <cellStyle name="Normal 3 3 4 5 3" xfId="2818"/>
    <cellStyle name="Normal 3 3 4 5 3 2" xfId="10628"/>
    <cellStyle name="Normal 3 3 4 5 4" xfId="4838"/>
    <cellStyle name="Normal 3 3 4 5 4 2" xfId="12558"/>
    <cellStyle name="Normal 3 3 4 5 5" xfId="6768"/>
    <cellStyle name="Normal 3 3 4 5 5 2" xfId="14488"/>
    <cellStyle name="Normal 3 3 4 5 6" xfId="8698"/>
    <cellStyle name="Normal 3 3 4 6" xfId="1367"/>
    <cellStyle name="Normal 3 3 4 6 2" xfId="3300"/>
    <cellStyle name="Normal 3 3 4 6 2 2" xfId="11110"/>
    <cellStyle name="Normal 3 3 4 6 3" xfId="5320"/>
    <cellStyle name="Normal 3 3 4 6 3 2" xfId="13040"/>
    <cellStyle name="Normal 3 3 4 6 4" xfId="7250"/>
    <cellStyle name="Normal 3 3 4 6 4 2" xfId="14970"/>
    <cellStyle name="Normal 3 3 4 6 5" xfId="9180"/>
    <cellStyle name="Normal 3 3 4 7" xfId="2336"/>
    <cellStyle name="Normal 3 3 4 7 2" xfId="10146"/>
    <cellStyle name="Normal 3 3 4 8" xfId="4356"/>
    <cellStyle name="Normal 3 3 4 8 2" xfId="12076"/>
    <cellStyle name="Normal 3 3 4 9" xfId="6286"/>
    <cellStyle name="Normal 3 3 4 9 2" xfId="14006"/>
    <cellStyle name="Normal 3 3 5" xfId="353"/>
    <cellStyle name="Normal 3 3 5 2" xfId="513"/>
    <cellStyle name="Normal 3 3 5 2 2" xfId="1061"/>
    <cellStyle name="Normal 3 3 5 2 2 2" xfId="2049"/>
    <cellStyle name="Normal 3 3 5 2 2 2 2" xfId="3982"/>
    <cellStyle name="Normal 3 3 5 2 2 2 2 2" xfId="11792"/>
    <cellStyle name="Normal 3 3 5 2 2 2 3" xfId="6002"/>
    <cellStyle name="Normal 3 3 5 2 2 2 3 2" xfId="13722"/>
    <cellStyle name="Normal 3 3 5 2 2 2 4" xfId="7932"/>
    <cellStyle name="Normal 3 3 5 2 2 2 4 2" xfId="15652"/>
    <cellStyle name="Normal 3 3 5 2 2 2 5" xfId="9862"/>
    <cellStyle name="Normal 3 3 5 2 2 3" xfId="3018"/>
    <cellStyle name="Normal 3 3 5 2 2 3 2" xfId="10828"/>
    <cellStyle name="Normal 3 3 5 2 2 4" xfId="5038"/>
    <cellStyle name="Normal 3 3 5 2 2 4 2" xfId="12758"/>
    <cellStyle name="Normal 3 3 5 2 2 5" xfId="6968"/>
    <cellStyle name="Normal 3 3 5 2 2 5 2" xfId="14688"/>
    <cellStyle name="Normal 3 3 5 2 2 6" xfId="8898"/>
    <cellStyle name="Normal 3 3 5 2 3" xfId="1567"/>
    <cellStyle name="Normal 3 3 5 2 3 2" xfId="3500"/>
    <cellStyle name="Normal 3 3 5 2 3 2 2" xfId="11310"/>
    <cellStyle name="Normal 3 3 5 2 3 3" xfId="5520"/>
    <cellStyle name="Normal 3 3 5 2 3 3 2" xfId="13240"/>
    <cellStyle name="Normal 3 3 5 2 3 4" xfId="7450"/>
    <cellStyle name="Normal 3 3 5 2 3 4 2" xfId="15170"/>
    <cellStyle name="Normal 3 3 5 2 3 5" xfId="9380"/>
    <cellStyle name="Normal 3 3 5 2 4" xfId="2536"/>
    <cellStyle name="Normal 3 3 5 2 4 2" xfId="10346"/>
    <cellStyle name="Normal 3 3 5 2 5" xfId="4556"/>
    <cellStyle name="Normal 3 3 5 2 5 2" xfId="12276"/>
    <cellStyle name="Normal 3 3 5 2 6" xfId="6486"/>
    <cellStyle name="Normal 3 3 5 2 6 2" xfId="14206"/>
    <cellStyle name="Normal 3 3 5 2 7" xfId="8416"/>
    <cellStyle name="Normal 3 3 5 3" xfId="675"/>
    <cellStyle name="Normal 3 3 5 3 2" xfId="1222"/>
    <cellStyle name="Normal 3 3 5 3 2 2" xfId="2209"/>
    <cellStyle name="Normal 3 3 5 3 2 2 2" xfId="4142"/>
    <cellStyle name="Normal 3 3 5 3 2 2 2 2" xfId="11952"/>
    <cellStyle name="Normal 3 3 5 3 2 2 3" xfId="6162"/>
    <cellStyle name="Normal 3 3 5 3 2 2 3 2" xfId="13882"/>
    <cellStyle name="Normal 3 3 5 3 2 2 4" xfId="8092"/>
    <cellStyle name="Normal 3 3 5 3 2 2 4 2" xfId="15812"/>
    <cellStyle name="Normal 3 3 5 3 2 2 5" xfId="10022"/>
    <cellStyle name="Normal 3 3 5 3 2 3" xfId="3179"/>
    <cellStyle name="Normal 3 3 5 3 2 3 2" xfId="10989"/>
    <cellStyle name="Normal 3 3 5 3 2 4" xfId="5199"/>
    <cellStyle name="Normal 3 3 5 3 2 4 2" xfId="12919"/>
    <cellStyle name="Normal 3 3 5 3 2 5" xfId="7129"/>
    <cellStyle name="Normal 3 3 5 3 2 5 2" xfId="14849"/>
    <cellStyle name="Normal 3 3 5 3 2 6" xfId="9059"/>
    <cellStyle name="Normal 3 3 5 3 3" xfId="1728"/>
    <cellStyle name="Normal 3 3 5 3 3 2" xfId="3661"/>
    <cellStyle name="Normal 3 3 5 3 3 2 2" xfId="11471"/>
    <cellStyle name="Normal 3 3 5 3 3 3" xfId="5681"/>
    <cellStyle name="Normal 3 3 5 3 3 3 2" xfId="13401"/>
    <cellStyle name="Normal 3 3 5 3 3 4" xfId="7611"/>
    <cellStyle name="Normal 3 3 5 3 3 4 2" xfId="15331"/>
    <cellStyle name="Normal 3 3 5 3 3 5" xfId="9541"/>
    <cellStyle name="Normal 3 3 5 3 4" xfId="2697"/>
    <cellStyle name="Normal 3 3 5 3 4 2" xfId="10507"/>
    <cellStyle name="Normal 3 3 5 3 5" xfId="4717"/>
    <cellStyle name="Normal 3 3 5 3 5 2" xfId="12437"/>
    <cellStyle name="Normal 3 3 5 3 6" xfId="6647"/>
    <cellStyle name="Normal 3 3 5 3 6 2" xfId="14367"/>
    <cellStyle name="Normal 3 3 5 3 7" xfId="8577"/>
    <cellStyle name="Normal 3 3 5 4" xfId="901"/>
    <cellStyle name="Normal 3 3 5 4 2" xfId="1889"/>
    <cellStyle name="Normal 3 3 5 4 2 2" xfId="3822"/>
    <cellStyle name="Normal 3 3 5 4 2 2 2" xfId="11632"/>
    <cellStyle name="Normal 3 3 5 4 2 3" xfId="5842"/>
    <cellStyle name="Normal 3 3 5 4 2 3 2" xfId="13562"/>
    <cellStyle name="Normal 3 3 5 4 2 4" xfId="7772"/>
    <cellStyle name="Normal 3 3 5 4 2 4 2" xfId="15492"/>
    <cellStyle name="Normal 3 3 5 4 2 5" xfId="9702"/>
    <cellStyle name="Normal 3 3 5 4 3" xfId="2858"/>
    <cellStyle name="Normal 3 3 5 4 3 2" xfId="10668"/>
    <cellStyle name="Normal 3 3 5 4 4" xfId="4878"/>
    <cellStyle name="Normal 3 3 5 4 4 2" xfId="12598"/>
    <cellStyle name="Normal 3 3 5 4 5" xfId="6808"/>
    <cellStyle name="Normal 3 3 5 4 5 2" xfId="14528"/>
    <cellStyle name="Normal 3 3 5 4 6" xfId="8738"/>
    <cellStyle name="Normal 3 3 5 5" xfId="1407"/>
    <cellStyle name="Normal 3 3 5 5 2" xfId="3340"/>
    <cellStyle name="Normal 3 3 5 5 2 2" xfId="11150"/>
    <cellStyle name="Normal 3 3 5 5 3" xfId="5360"/>
    <cellStyle name="Normal 3 3 5 5 3 2" xfId="13080"/>
    <cellStyle name="Normal 3 3 5 5 4" xfId="7290"/>
    <cellStyle name="Normal 3 3 5 5 4 2" xfId="15010"/>
    <cellStyle name="Normal 3 3 5 5 5" xfId="9220"/>
    <cellStyle name="Normal 3 3 5 6" xfId="2376"/>
    <cellStyle name="Normal 3 3 5 6 2" xfId="10186"/>
    <cellStyle name="Normal 3 3 5 7" xfId="4396"/>
    <cellStyle name="Normal 3 3 5 7 2" xfId="12116"/>
    <cellStyle name="Normal 3 3 5 8" xfId="6326"/>
    <cellStyle name="Normal 3 3 5 8 2" xfId="14046"/>
    <cellStyle name="Normal 3 3 5 9" xfId="8256"/>
    <cellStyle name="Normal 3 3 6" xfId="433"/>
    <cellStyle name="Normal 3 3 6 2" xfId="981"/>
    <cellStyle name="Normal 3 3 6 2 2" xfId="1969"/>
    <cellStyle name="Normal 3 3 6 2 2 2" xfId="3902"/>
    <cellStyle name="Normal 3 3 6 2 2 2 2" xfId="11712"/>
    <cellStyle name="Normal 3 3 6 2 2 3" xfId="5922"/>
    <cellStyle name="Normal 3 3 6 2 2 3 2" xfId="13642"/>
    <cellStyle name="Normal 3 3 6 2 2 4" xfId="7852"/>
    <cellStyle name="Normal 3 3 6 2 2 4 2" xfId="15572"/>
    <cellStyle name="Normal 3 3 6 2 2 5" xfId="9782"/>
    <cellStyle name="Normal 3 3 6 2 3" xfId="2938"/>
    <cellStyle name="Normal 3 3 6 2 3 2" xfId="10748"/>
    <cellStyle name="Normal 3 3 6 2 4" xfId="4958"/>
    <cellStyle name="Normal 3 3 6 2 4 2" xfId="12678"/>
    <cellStyle name="Normal 3 3 6 2 5" xfId="6888"/>
    <cellStyle name="Normal 3 3 6 2 5 2" xfId="14608"/>
    <cellStyle name="Normal 3 3 6 2 6" xfId="8818"/>
    <cellStyle name="Normal 3 3 6 3" xfId="1487"/>
    <cellStyle name="Normal 3 3 6 3 2" xfId="3420"/>
    <cellStyle name="Normal 3 3 6 3 2 2" xfId="11230"/>
    <cellStyle name="Normal 3 3 6 3 3" xfId="5440"/>
    <cellStyle name="Normal 3 3 6 3 3 2" xfId="13160"/>
    <cellStyle name="Normal 3 3 6 3 4" xfId="7370"/>
    <cellStyle name="Normal 3 3 6 3 4 2" xfId="15090"/>
    <cellStyle name="Normal 3 3 6 3 5" xfId="9300"/>
    <cellStyle name="Normal 3 3 6 4" xfId="2456"/>
    <cellStyle name="Normal 3 3 6 4 2" xfId="10266"/>
    <cellStyle name="Normal 3 3 6 5" xfId="4476"/>
    <cellStyle name="Normal 3 3 6 5 2" xfId="12196"/>
    <cellStyle name="Normal 3 3 6 6" xfId="6406"/>
    <cellStyle name="Normal 3 3 6 6 2" xfId="14126"/>
    <cellStyle name="Normal 3 3 6 7" xfId="8336"/>
    <cellStyle name="Normal 3 3 7" xfId="595"/>
    <cellStyle name="Normal 3 3 7 2" xfId="1142"/>
    <cellStyle name="Normal 3 3 7 2 2" xfId="2129"/>
    <cellStyle name="Normal 3 3 7 2 2 2" xfId="4062"/>
    <cellStyle name="Normal 3 3 7 2 2 2 2" xfId="11872"/>
    <cellStyle name="Normal 3 3 7 2 2 3" xfId="6082"/>
    <cellStyle name="Normal 3 3 7 2 2 3 2" xfId="13802"/>
    <cellStyle name="Normal 3 3 7 2 2 4" xfId="8012"/>
    <cellStyle name="Normal 3 3 7 2 2 4 2" xfId="15732"/>
    <cellStyle name="Normal 3 3 7 2 2 5" xfId="9942"/>
    <cellStyle name="Normal 3 3 7 2 3" xfId="3099"/>
    <cellStyle name="Normal 3 3 7 2 3 2" xfId="10909"/>
    <cellStyle name="Normal 3 3 7 2 4" xfId="5119"/>
    <cellStyle name="Normal 3 3 7 2 4 2" xfId="12839"/>
    <cellStyle name="Normal 3 3 7 2 5" xfId="7049"/>
    <cellStyle name="Normal 3 3 7 2 5 2" xfId="14769"/>
    <cellStyle name="Normal 3 3 7 2 6" xfId="8979"/>
    <cellStyle name="Normal 3 3 7 3" xfId="1648"/>
    <cellStyle name="Normal 3 3 7 3 2" xfId="3581"/>
    <cellStyle name="Normal 3 3 7 3 2 2" xfId="11391"/>
    <cellStyle name="Normal 3 3 7 3 3" xfId="5601"/>
    <cellStyle name="Normal 3 3 7 3 3 2" xfId="13321"/>
    <cellStyle name="Normal 3 3 7 3 4" xfId="7531"/>
    <cellStyle name="Normal 3 3 7 3 4 2" xfId="15251"/>
    <cellStyle name="Normal 3 3 7 3 5" xfId="9461"/>
    <cellStyle name="Normal 3 3 7 4" xfId="2617"/>
    <cellStyle name="Normal 3 3 7 4 2" xfId="10427"/>
    <cellStyle name="Normal 3 3 7 5" xfId="4637"/>
    <cellStyle name="Normal 3 3 7 5 2" xfId="12357"/>
    <cellStyle name="Normal 3 3 7 6" xfId="6567"/>
    <cellStyle name="Normal 3 3 7 6 2" xfId="14287"/>
    <cellStyle name="Normal 3 3 7 7" xfId="8497"/>
    <cellStyle name="Normal 3 3 8" xfId="807"/>
    <cellStyle name="Normal 3 3 8 2" xfId="1809"/>
    <cellStyle name="Normal 3 3 8 2 2" xfId="3742"/>
    <cellStyle name="Normal 3 3 8 2 2 2" xfId="11552"/>
    <cellStyle name="Normal 3 3 8 2 3" xfId="5762"/>
    <cellStyle name="Normal 3 3 8 2 3 2" xfId="13482"/>
    <cellStyle name="Normal 3 3 8 2 4" xfId="7692"/>
    <cellStyle name="Normal 3 3 8 2 4 2" xfId="15412"/>
    <cellStyle name="Normal 3 3 8 2 5" xfId="9622"/>
    <cellStyle name="Normal 3 3 8 3" xfId="2778"/>
    <cellStyle name="Normal 3 3 8 3 2" xfId="10588"/>
    <cellStyle name="Normal 3 3 8 4" xfId="4798"/>
    <cellStyle name="Normal 3 3 8 4 2" xfId="12518"/>
    <cellStyle name="Normal 3 3 8 5" xfId="6728"/>
    <cellStyle name="Normal 3 3 8 5 2" xfId="14448"/>
    <cellStyle name="Normal 3 3 8 6" xfId="8658"/>
    <cellStyle name="Normal 3 3 9" xfId="1327"/>
    <cellStyle name="Normal 3 3 9 2" xfId="3260"/>
    <cellStyle name="Normal 3 3 9 2 2" xfId="11070"/>
    <cellStyle name="Normal 3 3 9 3" xfId="5280"/>
    <cellStyle name="Normal 3 3 9 3 2" xfId="13000"/>
    <cellStyle name="Normal 3 3 9 4" xfId="7210"/>
    <cellStyle name="Normal 3 3 9 4 2" xfId="14930"/>
    <cellStyle name="Normal 3 3 9 5" xfId="9140"/>
    <cellStyle name="Normal 3 4" xfId="165"/>
    <cellStyle name="Normal 3 4 2" xfId="34745"/>
    <cellStyle name="Normal 3 5" xfId="133"/>
    <cellStyle name="Normal 3 5 2" xfId="34758"/>
    <cellStyle name="Normal 3 6" xfId="4217"/>
    <cellStyle name="Normal 3 6 2" xfId="4231"/>
    <cellStyle name="Normal 3 6 2 2" xfId="4294"/>
    <cellStyle name="Normal 3 6 3" xfId="4232"/>
    <cellStyle name="Normal 3 6 3 2" xfId="4233"/>
    <cellStyle name="Normal 3 6 3 2 2" xfId="4295"/>
    <cellStyle name="Normal 3 6 3 3" xfId="4235"/>
    <cellStyle name="Normal 3 6 3 3 2" xfId="4296"/>
    <cellStyle name="Normal 3 6 3 4" xfId="4234"/>
    <cellStyle name="Normal 3 6 3 4 2" xfId="4237"/>
    <cellStyle name="Normal 3 6 3 4 2 2" xfId="4238"/>
    <cellStyle name="Normal 3 6 3 4 2 2 2" xfId="4298"/>
    <cellStyle name="Normal 3 6 3 4 2 3" xfId="4248"/>
    <cellStyle name="Normal 3 6 3 4 2 3 2" xfId="4245"/>
    <cellStyle name="Normal 3 6 3 4 2 3 2 2" xfId="4299"/>
    <cellStyle name="Normal 3 6 3 4 2 3 3" xfId="15891"/>
    <cellStyle name="Normal 3 6 3 4 2 3 3 2" xfId="16030"/>
    <cellStyle name="Normal 3 6 3 4 2 3 3 3" xfId="15979"/>
    <cellStyle name="Normal 3 6 3 4 2 3 3 3 2" xfId="16322"/>
    <cellStyle name="Normal 3 6 3 4 2 3 3 3 3" xfId="16353"/>
    <cellStyle name="Normal 3 6 3 4 2 3 3 3 3 2" xfId="16366"/>
    <cellStyle name="Normal 3 6 3 4 2 3 3 3 4" xfId="16823"/>
    <cellStyle name="Normal 3 6 3 4 2 3 3 3 4 2" xfId="16825"/>
    <cellStyle name="Normal 3 6 3 4 2 3 3 4" xfId="16139"/>
    <cellStyle name="Normal 3 6 3 4 2 3 3 4 2" xfId="16330"/>
    <cellStyle name="Normal 3 6 3 4 2 3 3 4 3" xfId="16361"/>
    <cellStyle name="Normal 3 6 3 4 2 3 3 4 3 2" xfId="16374"/>
    <cellStyle name="Normal 3 6 3 4 2 3 3 4 4" xfId="16789"/>
    <cellStyle name="Normal 3 6 3 4 2 3 3 4 4 2" xfId="16814"/>
    <cellStyle name="Normal 3 6 3 4 2 3 4" xfId="15937"/>
    <cellStyle name="Normal 3 6 3 4 2 3 4 2" xfId="16317"/>
    <cellStyle name="Normal 3 6 3 4 2 3 4 3" xfId="16348"/>
    <cellStyle name="Normal 3 6 3 4 2 3 4 3 2" xfId="16340"/>
    <cellStyle name="Normal 3 6 3 4 2 3 4 4" xfId="16821"/>
    <cellStyle name="Normal 3 6 3 4 2 3 4 4 2" xfId="16807"/>
    <cellStyle name="Normal 3 6 3 4 2 3 5" xfId="16794"/>
    <cellStyle name="Normal 3 6 3 4 2 3 5 2" xfId="16799"/>
    <cellStyle name="Normal 3 6 3 4 2 4" xfId="15889"/>
    <cellStyle name="Normal 3 6 3 4 2 4 2" xfId="16028"/>
    <cellStyle name="Normal 3 6 3 4 2 4 3" xfId="15977"/>
    <cellStyle name="Normal 3 6 3 4 2 4 3 2" xfId="16320"/>
    <cellStyle name="Normal 3 6 3 4 2 4 3 3" xfId="16351"/>
    <cellStyle name="Normal 3 6 3 4 2 4 3 3 2" xfId="16364"/>
    <cellStyle name="Normal 3 6 3 4 2 4 3 4" xfId="16781"/>
    <cellStyle name="Normal 3 6 3 4 2 4 3 4 2" xfId="18334"/>
    <cellStyle name="Normal 3 6 3 4 2 4 4" xfId="16137"/>
    <cellStyle name="Normal 3 6 3 4 2 4 4 2" xfId="16328"/>
    <cellStyle name="Normal 3 6 3 4 2 4 4 3" xfId="16359"/>
    <cellStyle name="Normal 3 6 3 4 2 4 4 3 2" xfId="16372"/>
    <cellStyle name="Normal 3 6 3 4 2 4 4 4" xfId="16804"/>
    <cellStyle name="Normal 3 6 3 4 2 4 4 4 2" xfId="16838"/>
    <cellStyle name="Normal 3 6 3 4 2 5" xfId="15935"/>
    <cellStyle name="Normal 3 6 3 4 2 5 2" xfId="16315"/>
    <cellStyle name="Normal 3 6 3 4 2 5 3" xfId="16346"/>
    <cellStyle name="Normal 3 6 3 4 2 5 3 2" xfId="16336"/>
    <cellStyle name="Normal 3 6 3 4 2 5 4" xfId="16809"/>
    <cellStyle name="Normal 3 6 3 4 2 5 4 2" xfId="16841"/>
    <cellStyle name="Normal 3 6 3 4 2 6" xfId="16831"/>
    <cellStyle name="Normal 3 6 3 4 2 6 2" xfId="16842"/>
    <cellStyle name="Normal 3 6 3 4 3" xfId="4236"/>
    <cellStyle name="Normal 3 6 3 4 3 2" xfId="4297"/>
    <cellStyle name="Normal 3 6 3 4 4" xfId="4247"/>
    <cellStyle name="Normal 3 6 3 4 4 2" xfId="4246"/>
    <cellStyle name="Normal 3 6 3 4 4 2 2" xfId="4300"/>
    <cellStyle name="Normal 3 6 3 4 4 3" xfId="15890"/>
    <cellStyle name="Normal 3 6 3 4 4 3 2" xfId="16029"/>
    <cellStyle name="Normal 3 6 3 4 4 3 3" xfId="15978"/>
    <cellStyle name="Normal 3 6 3 4 4 3 3 2" xfId="16321"/>
    <cellStyle name="Normal 3 6 3 4 4 3 3 3" xfId="16352"/>
    <cellStyle name="Normal 3 6 3 4 4 3 3 3 2" xfId="16365"/>
    <cellStyle name="Normal 3 6 3 4 4 3 3 4" xfId="16845"/>
    <cellStyle name="Normal 3 6 3 4 4 3 3 4 2" xfId="16792"/>
    <cellStyle name="Normal 3 6 3 4 4 3 4" xfId="16138"/>
    <cellStyle name="Normal 3 6 3 4 4 3 4 2" xfId="16329"/>
    <cellStyle name="Normal 3 6 3 4 4 3 4 3" xfId="16360"/>
    <cellStyle name="Normal 3 6 3 4 4 3 4 3 2" xfId="16373"/>
    <cellStyle name="Normal 3 6 3 4 4 3 4 4" xfId="16810"/>
    <cellStyle name="Normal 3 6 3 4 4 3 4 4 2" xfId="16839"/>
    <cellStyle name="Normal 3 6 3 4 4 4" xfId="15936"/>
    <cellStyle name="Normal 3 6 3 4 4 4 2" xfId="16316"/>
    <cellStyle name="Normal 3 6 3 4 4 4 3" xfId="16347"/>
    <cellStyle name="Normal 3 6 3 4 4 4 3 2" xfId="16341"/>
    <cellStyle name="Normal 3 6 3 4 4 4 4" xfId="16835"/>
    <cellStyle name="Normal 3 6 3 4 4 4 4 2" xfId="16811"/>
    <cellStyle name="Normal 3 6 3 4 4 5" xfId="16816"/>
    <cellStyle name="Normal 3 6 3 4 4 5 2" xfId="18336"/>
    <cellStyle name="Normal 3 6 3 4 5" xfId="15888"/>
    <cellStyle name="Normal 3 6 3 4 5 2" xfId="16027"/>
    <cellStyle name="Normal 3 6 3 4 5 3" xfId="15976"/>
    <cellStyle name="Normal 3 6 3 4 5 3 2" xfId="16319"/>
    <cellStyle name="Normal 3 6 3 4 5 3 3" xfId="16350"/>
    <cellStyle name="Normal 3 6 3 4 5 3 3 2" xfId="16334"/>
    <cellStyle name="Normal 3 6 3 4 5 3 4" xfId="16786"/>
    <cellStyle name="Normal 3 6 3 4 5 3 4 2" xfId="16824"/>
    <cellStyle name="Normal 3 6 3 4 5 4" xfId="16136"/>
    <cellStyle name="Normal 3 6 3 4 5 4 2" xfId="16327"/>
    <cellStyle name="Normal 3 6 3 4 5 4 3" xfId="16358"/>
    <cellStyle name="Normal 3 6 3 4 5 4 3 2" xfId="16371"/>
    <cellStyle name="Normal 3 6 3 4 5 4 4" xfId="16843"/>
    <cellStyle name="Normal 3 6 3 4 5 4 4 2" xfId="16827"/>
    <cellStyle name="Normal 3 6 3 4 6" xfId="15934"/>
    <cellStyle name="Normal 3 6 3 4 6 2" xfId="16314"/>
    <cellStyle name="Normal 3 6 3 4 6 3" xfId="16345"/>
    <cellStyle name="Normal 3 6 3 4 6 3 2" xfId="16335"/>
    <cellStyle name="Normal 3 6 3 4 6 4" xfId="16813"/>
    <cellStyle name="Normal 3 6 3 4 6 4 2" xfId="16790"/>
    <cellStyle name="Normal 3 6 3 4 7" xfId="16840"/>
    <cellStyle name="Normal 3 6 3 4 7 2" xfId="16826"/>
    <cellStyle name="Normal 3 6 4" xfId="15887"/>
    <cellStyle name="Normal 3 6 4 2" xfId="16026"/>
    <cellStyle name="Normal 3 6 4 3" xfId="15975"/>
    <cellStyle name="Normal 3 6 4 3 2" xfId="16318"/>
    <cellStyle name="Normal 3 6 4 3 3" xfId="16349"/>
    <cellStyle name="Normal 3 6 4 3 3 2" xfId="16339"/>
    <cellStyle name="Normal 3 6 4 3 4" xfId="16791"/>
    <cellStyle name="Normal 3 6 4 3 4 2" xfId="16806"/>
    <cellStyle name="Normal 3 6 4 4" xfId="16135"/>
    <cellStyle name="Normal 3 6 4 4 2" xfId="16326"/>
    <cellStyle name="Normal 3 6 4 4 3" xfId="16357"/>
    <cellStyle name="Normal 3 6 4 4 3 2" xfId="16370"/>
    <cellStyle name="Normal 3 6 4 4 4" xfId="16798"/>
    <cellStyle name="Normal 3 6 4 4 4 2" xfId="16834"/>
    <cellStyle name="Normal 3 6 5" xfId="15933"/>
    <cellStyle name="Normal 3 6 5 2" xfId="16313"/>
    <cellStyle name="Normal 3 6 5 3" xfId="16344"/>
    <cellStyle name="Normal 3 6 5 3 2" xfId="16333"/>
    <cellStyle name="Normal 3 6 5 4" xfId="16846"/>
    <cellStyle name="Normal 3 6 5 4 2" xfId="16788"/>
    <cellStyle name="Normal 3 6 6" xfId="16829"/>
    <cellStyle name="Normal 3 6 6 2" xfId="16801"/>
    <cellStyle name="Normal 3 6 7" xfId="34757"/>
    <cellStyle name="Normal 3 7" xfId="4255"/>
    <cellStyle name="Normal 3 7 2" xfId="4264"/>
    <cellStyle name="Normal 3 7 2 2" xfId="4302"/>
    <cellStyle name="Normal 3 8" xfId="34723"/>
    <cellStyle name="Normal 30" xfId="8167"/>
    <cellStyle name="Normal 30 2" xfId="15920"/>
    <cellStyle name="Normal 30 2 2" xfId="16066"/>
    <cellStyle name="Normal 30 2 3" xfId="16021"/>
    <cellStyle name="Normal 30 3" xfId="15974"/>
    <cellStyle name="Normal 31" xfId="15923"/>
    <cellStyle name="Normal 31 2" xfId="15924"/>
    <cellStyle name="Normal 31 3" xfId="16025"/>
    <cellStyle name="Normal 32" xfId="15909"/>
    <cellStyle name="Normal 33" xfId="15905"/>
    <cellStyle name="Normal 34" xfId="34766"/>
    <cellStyle name="Normal 34 2" xfId="34804"/>
    <cellStyle name="Normal 35" xfId="15925"/>
    <cellStyle name="Normal 35 2" xfId="34765"/>
    <cellStyle name="Normal 36" xfId="34767"/>
    <cellStyle name="Normal 37" xfId="34768"/>
    <cellStyle name="Normal 38" xfId="34769"/>
    <cellStyle name="Normal 39" xfId="15926"/>
    <cellStyle name="Normal 39 2" xfId="34770"/>
    <cellStyle name="Normal 4" xfId="43"/>
    <cellStyle name="Normal 4 2" xfId="166"/>
    <cellStyle name="Normal 4 2 2" xfId="234"/>
    <cellStyle name="Normal 4 2 2 2" xfId="4228"/>
    <cellStyle name="Normal 4 2 2 2 2" xfId="4291"/>
    <cellStyle name="Normal 4 2 2 3" xfId="4278"/>
    <cellStyle name="Normal 4 2 3" xfId="4223"/>
    <cellStyle name="Normal 4 2 3 2" xfId="4286"/>
    <cellStyle name="Normal 4 2 4" xfId="4273"/>
    <cellStyle name="Normal 4 2 5" xfId="34737"/>
    <cellStyle name="Normal 4 2 6" xfId="34799"/>
    <cellStyle name="Normal 4 3" xfId="167"/>
    <cellStyle name="Normal 4 3 2" xfId="4224"/>
    <cellStyle name="Normal 4 3 2 2" xfId="4287"/>
    <cellStyle name="Normal 4 3 3" xfId="4274"/>
    <cellStyle name="Normal 4 4" xfId="4218"/>
    <cellStyle name="Normal 4 4 2" xfId="4281"/>
    <cellStyle name="Normal 4 5" xfId="4268"/>
    <cellStyle name="Normal 4 6" xfId="34736"/>
    <cellStyle name="Normal 4 7" xfId="34798"/>
    <cellStyle name="Normal 40" xfId="34771"/>
    <cellStyle name="Normal 41" xfId="34772"/>
    <cellStyle name="Normal 42" xfId="34773"/>
    <cellStyle name="Normal 43" xfId="34774"/>
    <cellStyle name="Normal 44" xfId="34775"/>
    <cellStyle name="Normal 45" xfId="34776"/>
    <cellStyle name="Normal 46" xfId="34777"/>
    <cellStyle name="Normal 47" xfId="34778"/>
    <cellStyle name="Normal 48" xfId="34779"/>
    <cellStyle name="Normal 49" xfId="34780"/>
    <cellStyle name="Normal 5" xfId="46"/>
    <cellStyle name="Normal 5 10" xfId="1322"/>
    <cellStyle name="Normal 5 10 2" xfId="3255"/>
    <cellStyle name="Normal 5 10 2 2" xfId="11065"/>
    <cellStyle name="Normal 5 10 3" xfId="5275"/>
    <cellStyle name="Normal 5 10 3 2" xfId="12995"/>
    <cellStyle name="Normal 5 10 4" xfId="7205"/>
    <cellStyle name="Normal 5 10 4 2" xfId="14925"/>
    <cellStyle name="Normal 5 10 5" xfId="9135"/>
    <cellStyle name="Normal 5 11" xfId="2292"/>
    <cellStyle name="Normal 5 11 2" xfId="10103"/>
    <cellStyle name="Normal 5 12" xfId="4241"/>
    <cellStyle name="Normal 5 12 2" xfId="12033"/>
    <cellStyle name="Normal 5 12 3" xfId="4313"/>
    <cellStyle name="Normal 5 13" xfId="6243"/>
    <cellStyle name="Normal 5 13 2" xfId="13963"/>
    <cellStyle name="Normal 5 14" xfId="8173"/>
    <cellStyle name="Normal 5 15" xfId="34738"/>
    <cellStyle name="Normal 5 2" xfId="149"/>
    <cellStyle name="Normal 5 2 10" xfId="2294"/>
    <cellStyle name="Normal 5 2 10 2" xfId="10098"/>
    <cellStyle name="Normal 5 2 11" xfId="4308"/>
    <cellStyle name="Normal 5 2 11 2" xfId="12028"/>
    <cellStyle name="Normal 5 2 12" xfId="6238"/>
    <cellStyle name="Normal 5 2 12 2" xfId="13958"/>
    <cellStyle name="Normal 5 2 13" xfId="8168"/>
    <cellStyle name="Normal 5 2 14" xfId="16015"/>
    <cellStyle name="Normal 5 2 15" xfId="34724"/>
    <cellStyle name="Normal 5 2 15 2" xfId="34806"/>
    <cellStyle name="Normal 5 2 16" xfId="34739"/>
    <cellStyle name="Normal 5 2 2" xfId="225"/>
    <cellStyle name="Normal 5 2 2 10" xfId="4323"/>
    <cellStyle name="Normal 5 2 2 10 2" xfId="12043"/>
    <cellStyle name="Normal 5 2 2 11" xfId="6253"/>
    <cellStyle name="Normal 5 2 2 11 2" xfId="13973"/>
    <cellStyle name="Normal 5 2 2 12" xfId="8183"/>
    <cellStyle name="Normal 5 2 2 2" xfId="255"/>
    <cellStyle name="Normal 5 2 2 2 10" xfId="6273"/>
    <cellStyle name="Normal 5 2 2 2 10 2" xfId="13993"/>
    <cellStyle name="Normal 5 2 2 2 11" xfId="8203"/>
    <cellStyle name="Normal 5 2 2 2 2" xfId="340"/>
    <cellStyle name="Normal 5 2 2 2 2 10" xfId="8243"/>
    <cellStyle name="Normal 5 2 2 2 2 2" xfId="420"/>
    <cellStyle name="Normal 5 2 2 2 2 2 2" xfId="580"/>
    <cellStyle name="Normal 5 2 2 2 2 2 2 2" xfId="1128"/>
    <cellStyle name="Normal 5 2 2 2 2 2 2 2 2" xfId="2116"/>
    <cellStyle name="Normal 5 2 2 2 2 2 2 2 2 2" xfId="4049"/>
    <cellStyle name="Normal 5 2 2 2 2 2 2 2 2 2 2" xfId="11859"/>
    <cellStyle name="Normal 5 2 2 2 2 2 2 2 2 3" xfId="6069"/>
    <cellStyle name="Normal 5 2 2 2 2 2 2 2 2 3 2" xfId="13789"/>
    <cellStyle name="Normal 5 2 2 2 2 2 2 2 2 4" xfId="7999"/>
    <cellStyle name="Normal 5 2 2 2 2 2 2 2 2 4 2" xfId="15719"/>
    <cellStyle name="Normal 5 2 2 2 2 2 2 2 2 5" xfId="9929"/>
    <cellStyle name="Normal 5 2 2 2 2 2 2 2 3" xfId="3085"/>
    <cellStyle name="Normal 5 2 2 2 2 2 2 2 3 2" xfId="10895"/>
    <cellStyle name="Normal 5 2 2 2 2 2 2 2 4" xfId="5105"/>
    <cellStyle name="Normal 5 2 2 2 2 2 2 2 4 2" xfId="12825"/>
    <cellStyle name="Normal 5 2 2 2 2 2 2 2 5" xfId="7035"/>
    <cellStyle name="Normal 5 2 2 2 2 2 2 2 5 2" xfId="14755"/>
    <cellStyle name="Normal 5 2 2 2 2 2 2 2 6" xfId="8965"/>
    <cellStyle name="Normal 5 2 2 2 2 2 2 3" xfId="1634"/>
    <cellStyle name="Normal 5 2 2 2 2 2 2 3 2" xfId="3567"/>
    <cellStyle name="Normal 5 2 2 2 2 2 2 3 2 2" xfId="11377"/>
    <cellStyle name="Normal 5 2 2 2 2 2 2 3 3" xfId="5587"/>
    <cellStyle name="Normal 5 2 2 2 2 2 2 3 3 2" xfId="13307"/>
    <cellStyle name="Normal 5 2 2 2 2 2 2 3 4" xfId="7517"/>
    <cellStyle name="Normal 5 2 2 2 2 2 2 3 4 2" xfId="15237"/>
    <cellStyle name="Normal 5 2 2 2 2 2 2 3 5" xfId="9447"/>
    <cellStyle name="Normal 5 2 2 2 2 2 2 4" xfId="2603"/>
    <cellStyle name="Normal 5 2 2 2 2 2 2 4 2" xfId="10413"/>
    <cellStyle name="Normal 5 2 2 2 2 2 2 5" xfId="4623"/>
    <cellStyle name="Normal 5 2 2 2 2 2 2 5 2" xfId="12343"/>
    <cellStyle name="Normal 5 2 2 2 2 2 2 6" xfId="6553"/>
    <cellStyle name="Normal 5 2 2 2 2 2 2 6 2" xfId="14273"/>
    <cellStyle name="Normal 5 2 2 2 2 2 2 7" xfId="8483"/>
    <cellStyle name="Normal 5 2 2 2 2 2 3" xfId="742"/>
    <cellStyle name="Normal 5 2 2 2 2 2 3 2" xfId="1289"/>
    <cellStyle name="Normal 5 2 2 2 2 2 3 2 2" xfId="2276"/>
    <cellStyle name="Normal 5 2 2 2 2 2 3 2 2 2" xfId="4209"/>
    <cellStyle name="Normal 5 2 2 2 2 2 3 2 2 2 2" xfId="12019"/>
    <cellStyle name="Normal 5 2 2 2 2 2 3 2 2 3" xfId="6229"/>
    <cellStyle name="Normal 5 2 2 2 2 2 3 2 2 3 2" xfId="13949"/>
    <cellStyle name="Normal 5 2 2 2 2 2 3 2 2 4" xfId="8159"/>
    <cellStyle name="Normal 5 2 2 2 2 2 3 2 2 4 2" xfId="15879"/>
    <cellStyle name="Normal 5 2 2 2 2 2 3 2 2 5" xfId="10089"/>
    <cellStyle name="Normal 5 2 2 2 2 2 3 2 3" xfId="3246"/>
    <cellStyle name="Normal 5 2 2 2 2 2 3 2 3 2" xfId="11056"/>
    <cellStyle name="Normal 5 2 2 2 2 2 3 2 4" xfId="5266"/>
    <cellStyle name="Normal 5 2 2 2 2 2 3 2 4 2" xfId="12986"/>
    <cellStyle name="Normal 5 2 2 2 2 2 3 2 5" xfId="7196"/>
    <cellStyle name="Normal 5 2 2 2 2 2 3 2 5 2" xfId="14916"/>
    <cellStyle name="Normal 5 2 2 2 2 2 3 2 6" xfId="9126"/>
    <cellStyle name="Normal 5 2 2 2 2 2 3 3" xfId="1795"/>
    <cellStyle name="Normal 5 2 2 2 2 2 3 3 2" xfId="3728"/>
    <cellStyle name="Normal 5 2 2 2 2 2 3 3 2 2" xfId="11538"/>
    <cellStyle name="Normal 5 2 2 2 2 2 3 3 3" xfId="5748"/>
    <cellStyle name="Normal 5 2 2 2 2 2 3 3 3 2" xfId="13468"/>
    <cellStyle name="Normal 5 2 2 2 2 2 3 3 4" xfId="7678"/>
    <cellStyle name="Normal 5 2 2 2 2 2 3 3 4 2" xfId="15398"/>
    <cellStyle name="Normal 5 2 2 2 2 2 3 3 5" xfId="9608"/>
    <cellStyle name="Normal 5 2 2 2 2 2 3 4" xfId="2764"/>
    <cellStyle name="Normal 5 2 2 2 2 2 3 4 2" xfId="10574"/>
    <cellStyle name="Normal 5 2 2 2 2 2 3 5" xfId="4784"/>
    <cellStyle name="Normal 5 2 2 2 2 2 3 5 2" xfId="12504"/>
    <cellStyle name="Normal 5 2 2 2 2 2 3 6" xfId="6714"/>
    <cellStyle name="Normal 5 2 2 2 2 2 3 6 2" xfId="14434"/>
    <cellStyle name="Normal 5 2 2 2 2 2 3 7" xfId="8644"/>
    <cellStyle name="Normal 5 2 2 2 2 2 4" xfId="968"/>
    <cellStyle name="Normal 5 2 2 2 2 2 4 2" xfId="1956"/>
    <cellStyle name="Normal 5 2 2 2 2 2 4 2 2" xfId="3889"/>
    <cellStyle name="Normal 5 2 2 2 2 2 4 2 2 2" xfId="11699"/>
    <cellStyle name="Normal 5 2 2 2 2 2 4 2 3" xfId="5909"/>
    <cellStyle name="Normal 5 2 2 2 2 2 4 2 3 2" xfId="13629"/>
    <cellStyle name="Normal 5 2 2 2 2 2 4 2 4" xfId="7839"/>
    <cellStyle name="Normal 5 2 2 2 2 2 4 2 4 2" xfId="15559"/>
    <cellStyle name="Normal 5 2 2 2 2 2 4 2 5" xfId="9769"/>
    <cellStyle name="Normal 5 2 2 2 2 2 4 3" xfId="2925"/>
    <cellStyle name="Normal 5 2 2 2 2 2 4 3 2" xfId="10735"/>
    <cellStyle name="Normal 5 2 2 2 2 2 4 4" xfId="4945"/>
    <cellStyle name="Normal 5 2 2 2 2 2 4 4 2" xfId="12665"/>
    <cellStyle name="Normal 5 2 2 2 2 2 4 5" xfId="6875"/>
    <cellStyle name="Normal 5 2 2 2 2 2 4 5 2" xfId="14595"/>
    <cellStyle name="Normal 5 2 2 2 2 2 4 6" xfId="8805"/>
    <cellStyle name="Normal 5 2 2 2 2 2 5" xfId="1474"/>
    <cellStyle name="Normal 5 2 2 2 2 2 5 2" xfId="3407"/>
    <cellStyle name="Normal 5 2 2 2 2 2 5 2 2" xfId="11217"/>
    <cellStyle name="Normal 5 2 2 2 2 2 5 3" xfId="5427"/>
    <cellStyle name="Normal 5 2 2 2 2 2 5 3 2" xfId="13147"/>
    <cellStyle name="Normal 5 2 2 2 2 2 5 4" xfId="7357"/>
    <cellStyle name="Normal 5 2 2 2 2 2 5 4 2" xfId="15077"/>
    <cellStyle name="Normal 5 2 2 2 2 2 5 5" xfId="9287"/>
    <cellStyle name="Normal 5 2 2 2 2 2 6" xfId="2443"/>
    <cellStyle name="Normal 5 2 2 2 2 2 6 2" xfId="10253"/>
    <cellStyle name="Normal 5 2 2 2 2 2 7" xfId="4463"/>
    <cellStyle name="Normal 5 2 2 2 2 2 7 2" xfId="12183"/>
    <cellStyle name="Normal 5 2 2 2 2 2 8" xfId="6393"/>
    <cellStyle name="Normal 5 2 2 2 2 2 8 2" xfId="14113"/>
    <cellStyle name="Normal 5 2 2 2 2 2 9" xfId="8323"/>
    <cellStyle name="Normal 5 2 2 2 2 3" xfId="500"/>
    <cellStyle name="Normal 5 2 2 2 2 3 2" xfId="1048"/>
    <cellStyle name="Normal 5 2 2 2 2 3 2 2" xfId="2036"/>
    <cellStyle name="Normal 5 2 2 2 2 3 2 2 2" xfId="3969"/>
    <cellStyle name="Normal 5 2 2 2 2 3 2 2 2 2" xfId="11779"/>
    <cellStyle name="Normal 5 2 2 2 2 3 2 2 3" xfId="5989"/>
    <cellStyle name="Normal 5 2 2 2 2 3 2 2 3 2" xfId="13709"/>
    <cellStyle name="Normal 5 2 2 2 2 3 2 2 4" xfId="7919"/>
    <cellStyle name="Normal 5 2 2 2 2 3 2 2 4 2" xfId="15639"/>
    <cellStyle name="Normal 5 2 2 2 2 3 2 2 5" xfId="9849"/>
    <cellStyle name="Normal 5 2 2 2 2 3 2 3" xfId="3005"/>
    <cellStyle name="Normal 5 2 2 2 2 3 2 3 2" xfId="10815"/>
    <cellStyle name="Normal 5 2 2 2 2 3 2 4" xfId="5025"/>
    <cellStyle name="Normal 5 2 2 2 2 3 2 4 2" xfId="12745"/>
    <cellStyle name="Normal 5 2 2 2 2 3 2 5" xfId="6955"/>
    <cellStyle name="Normal 5 2 2 2 2 3 2 5 2" xfId="14675"/>
    <cellStyle name="Normal 5 2 2 2 2 3 2 6" xfId="8885"/>
    <cellStyle name="Normal 5 2 2 2 2 3 3" xfId="1554"/>
    <cellStyle name="Normal 5 2 2 2 2 3 3 2" xfId="3487"/>
    <cellStyle name="Normal 5 2 2 2 2 3 3 2 2" xfId="11297"/>
    <cellStyle name="Normal 5 2 2 2 2 3 3 3" xfId="5507"/>
    <cellStyle name="Normal 5 2 2 2 2 3 3 3 2" xfId="13227"/>
    <cellStyle name="Normal 5 2 2 2 2 3 3 4" xfId="7437"/>
    <cellStyle name="Normal 5 2 2 2 2 3 3 4 2" xfId="15157"/>
    <cellStyle name="Normal 5 2 2 2 2 3 3 5" xfId="9367"/>
    <cellStyle name="Normal 5 2 2 2 2 3 4" xfId="2523"/>
    <cellStyle name="Normal 5 2 2 2 2 3 4 2" xfId="10333"/>
    <cellStyle name="Normal 5 2 2 2 2 3 5" xfId="4543"/>
    <cellStyle name="Normal 5 2 2 2 2 3 5 2" xfId="12263"/>
    <cellStyle name="Normal 5 2 2 2 2 3 6" xfId="6473"/>
    <cellStyle name="Normal 5 2 2 2 2 3 6 2" xfId="14193"/>
    <cellStyle name="Normal 5 2 2 2 2 3 7" xfId="8403"/>
    <cellStyle name="Normal 5 2 2 2 2 4" xfId="662"/>
    <cellStyle name="Normal 5 2 2 2 2 4 2" xfId="1209"/>
    <cellStyle name="Normal 5 2 2 2 2 4 2 2" xfId="2196"/>
    <cellStyle name="Normal 5 2 2 2 2 4 2 2 2" xfId="4129"/>
    <cellStyle name="Normal 5 2 2 2 2 4 2 2 2 2" xfId="11939"/>
    <cellStyle name="Normal 5 2 2 2 2 4 2 2 3" xfId="6149"/>
    <cellStyle name="Normal 5 2 2 2 2 4 2 2 3 2" xfId="13869"/>
    <cellStyle name="Normal 5 2 2 2 2 4 2 2 4" xfId="8079"/>
    <cellStyle name="Normal 5 2 2 2 2 4 2 2 4 2" xfId="15799"/>
    <cellStyle name="Normal 5 2 2 2 2 4 2 2 5" xfId="10009"/>
    <cellStyle name="Normal 5 2 2 2 2 4 2 3" xfId="3166"/>
    <cellStyle name="Normal 5 2 2 2 2 4 2 3 2" xfId="10976"/>
    <cellStyle name="Normal 5 2 2 2 2 4 2 4" xfId="5186"/>
    <cellStyle name="Normal 5 2 2 2 2 4 2 4 2" xfId="12906"/>
    <cellStyle name="Normal 5 2 2 2 2 4 2 5" xfId="7116"/>
    <cellStyle name="Normal 5 2 2 2 2 4 2 5 2" xfId="14836"/>
    <cellStyle name="Normal 5 2 2 2 2 4 2 6" xfId="9046"/>
    <cellStyle name="Normal 5 2 2 2 2 4 3" xfId="1715"/>
    <cellStyle name="Normal 5 2 2 2 2 4 3 2" xfId="3648"/>
    <cellStyle name="Normal 5 2 2 2 2 4 3 2 2" xfId="11458"/>
    <cellStyle name="Normal 5 2 2 2 2 4 3 3" xfId="5668"/>
    <cellStyle name="Normal 5 2 2 2 2 4 3 3 2" xfId="13388"/>
    <cellStyle name="Normal 5 2 2 2 2 4 3 4" xfId="7598"/>
    <cellStyle name="Normal 5 2 2 2 2 4 3 4 2" xfId="15318"/>
    <cellStyle name="Normal 5 2 2 2 2 4 3 5" xfId="9528"/>
    <cellStyle name="Normal 5 2 2 2 2 4 4" xfId="2684"/>
    <cellStyle name="Normal 5 2 2 2 2 4 4 2" xfId="10494"/>
    <cellStyle name="Normal 5 2 2 2 2 4 5" xfId="4704"/>
    <cellStyle name="Normal 5 2 2 2 2 4 5 2" xfId="12424"/>
    <cellStyle name="Normal 5 2 2 2 2 4 6" xfId="6634"/>
    <cellStyle name="Normal 5 2 2 2 2 4 6 2" xfId="14354"/>
    <cellStyle name="Normal 5 2 2 2 2 4 7" xfId="8564"/>
    <cellStyle name="Normal 5 2 2 2 2 5" xfId="888"/>
    <cellStyle name="Normal 5 2 2 2 2 5 2" xfId="1876"/>
    <cellStyle name="Normal 5 2 2 2 2 5 2 2" xfId="3809"/>
    <cellStyle name="Normal 5 2 2 2 2 5 2 2 2" xfId="11619"/>
    <cellStyle name="Normal 5 2 2 2 2 5 2 3" xfId="5829"/>
    <cellStyle name="Normal 5 2 2 2 2 5 2 3 2" xfId="13549"/>
    <cellStyle name="Normal 5 2 2 2 2 5 2 4" xfId="7759"/>
    <cellStyle name="Normal 5 2 2 2 2 5 2 4 2" xfId="15479"/>
    <cellStyle name="Normal 5 2 2 2 2 5 2 5" xfId="9689"/>
    <cellStyle name="Normal 5 2 2 2 2 5 3" xfId="2845"/>
    <cellStyle name="Normal 5 2 2 2 2 5 3 2" xfId="10655"/>
    <cellStyle name="Normal 5 2 2 2 2 5 4" xfId="4865"/>
    <cellStyle name="Normal 5 2 2 2 2 5 4 2" xfId="12585"/>
    <cellStyle name="Normal 5 2 2 2 2 5 5" xfId="6795"/>
    <cellStyle name="Normal 5 2 2 2 2 5 5 2" xfId="14515"/>
    <cellStyle name="Normal 5 2 2 2 2 5 6" xfId="8725"/>
    <cellStyle name="Normal 5 2 2 2 2 6" xfId="1394"/>
    <cellStyle name="Normal 5 2 2 2 2 6 2" xfId="3327"/>
    <cellStyle name="Normal 5 2 2 2 2 6 2 2" xfId="11137"/>
    <cellStyle name="Normal 5 2 2 2 2 6 3" xfId="5347"/>
    <cellStyle name="Normal 5 2 2 2 2 6 3 2" xfId="13067"/>
    <cellStyle name="Normal 5 2 2 2 2 6 4" xfId="7277"/>
    <cellStyle name="Normal 5 2 2 2 2 6 4 2" xfId="14997"/>
    <cellStyle name="Normal 5 2 2 2 2 6 5" xfId="9207"/>
    <cellStyle name="Normal 5 2 2 2 2 7" xfId="2363"/>
    <cellStyle name="Normal 5 2 2 2 2 7 2" xfId="10173"/>
    <cellStyle name="Normal 5 2 2 2 2 8" xfId="4383"/>
    <cellStyle name="Normal 5 2 2 2 2 8 2" xfId="12103"/>
    <cellStyle name="Normal 5 2 2 2 2 9" xfId="6313"/>
    <cellStyle name="Normal 5 2 2 2 2 9 2" xfId="14033"/>
    <cellStyle name="Normal 5 2 2 2 3" xfId="380"/>
    <cellStyle name="Normal 5 2 2 2 3 2" xfId="540"/>
    <cellStyle name="Normal 5 2 2 2 3 2 2" xfId="1088"/>
    <cellStyle name="Normal 5 2 2 2 3 2 2 2" xfId="2076"/>
    <cellStyle name="Normal 5 2 2 2 3 2 2 2 2" xfId="4009"/>
    <cellStyle name="Normal 5 2 2 2 3 2 2 2 2 2" xfId="11819"/>
    <cellStyle name="Normal 5 2 2 2 3 2 2 2 3" xfId="6029"/>
    <cellStyle name="Normal 5 2 2 2 3 2 2 2 3 2" xfId="13749"/>
    <cellStyle name="Normal 5 2 2 2 3 2 2 2 4" xfId="7959"/>
    <cellStyle name="Normal 5 2 2 2 3 2 2 2 4 2" xfId="15679"/>
    <cellStyle name="Normal 5 2 2 2 3 2 2 2 5" xfId="9889"/>
    <cellStyle name="Normal 5 2 2 2 3 2 2 3" xfId="3045"/>
    <cellStyle name="Normal 5 2 2 2 3 2 2 3 2" xfId="10855"/>
    <cellStyle name="Normal 5 2 2 2 3 2 2 4" xfId="5065"/>
    <cellStyle name="Normal 5 2 2 2 3 2 2 4 2" xfId="12785"/>
    <cellStyle name="Normal 5 2 2 2 3 2 2 5" xfId="6995"/>
    <cellStyle name="Normal 5 2 2 2 3 2 2 5 2" xfId="14715"/>
    <cellStyle name="Normal 5 2 2 2 3 2 2 6" xfId="8925"/>
    <cellStyle name="Normal 5 2 2 2 3 2 3" xfId="1594"/>
    <cellStyle name="Normal 5 2 2 2 3 2 3 2" xfId="3527"/>
    <cellStyle name="Normal 5 2 2 2 3 2 3 2 2" xfId="11337"/>
    <cellStyle name="Normal 5 2 2 2 3 2 3 3" xfId="5547"/>
    <cellStyle name="Normal 5 2 2 2 3 2 3 3 2" xfId="13267"/>
    <cellStyle name="Normal 5 2 2 2 3 2 3 4" xfId="7477"/>
    <cellStyle name="Normal 5 2 2 2 3 2 3 4 2" xfId="15197"/>
    <cellStyle name="Normal 5 2 2 2 3 2 3 5" xfId="9407"/>
    <cellStyle name="Normal 5 2 2 2 3 2 4" xfId="2563"/>
    <cellStyle name="Normal 5 2 2 2 3 2 4 2" xfId="10373"/>
    <cellStyle name="Normal 5 2 2 2 3 2 5" xfId="4583"/>
    <cellStyle name="Normal 5 2 2 2 3 2 5 2" xfId="12303"/>
    <cellStyle name="Normal 5 2 2 2 3 2 6" xfId="6513"/>
    <cellStyle name="Normal 5 2 2 2 3 2 6 2" xfId="14233"/>
    <cellStyle name="Normal 5 2 2 2 3 2 7" xfId="8443"/>
    <cellStyle name="Normal 5 2 2 2 3 3" xfId="702"/>
    <cellStyle name="Normal 5 2 2 2 3 3 2" xfId="1249"/>
    <cellStyle name="Normal 5 2 2 2 3 3 2 2" xfId="2236"/>
    <cellStyle name="Normal 5 2 2 2 3 3 2 2 2" xfId="4169"/>
    <cellStyle name="Normal 5 2 2 2 3 3 2 2 2 2" xfId="11979"/>
    <cellStyle name="Normal 5 2 2 2 3 3 2 2 3" xfId="6189"/>
    <cellStyle name="Normal 5 2 2 2 3 3 2 2 3 2" xfId="13909"/>
    <cellStyle name="Normal 5 2 2 2 3 3 2 2 4" xfId="8119"/>
    <cellStyle name="Normal 5 2 2 2 3 3 2 2 4 2" xfId="15839"/>
    <cellStyle name="Normal 5 2 2 2 3 3 2 2 5" xfId="10049"/>
    <cellStyle name="Normal 5 2 2 2 3 3 2 3" xfId="3206"/>
    <cellStyle name="Normal 5 2 2 2 3 3 2 3 2" xfId="11016"/>
    <cellStyle name="Normal 5 2 2 2 3 3 2 4" xfId="5226"/>
    <cellStyle name="Normal 5 2 2 2 3 3 2 4 2" xfId="12946"/>
    <cellStyle name="Normal 5 2 2 2 3 3 2 5" xfId="7156"/>
    <cellStyle name="Normal 5 2 2 2 3 3 2 5 2" xfId="14876"/>
    <cellStyle name="Normal 5 2 2 2 3 3 2 6" xfId="9086"/>
    <cellStyle name="Normal 5 2 2 2 3 3 3" xfId="1755"/>
    <cellStyle name="Normal 5 2 2 2 3 3 3 2" xfId="3688"/>
    <cellStyle name="Normal 5 2 2 2 3 3 3 2 2" xfId="11498"/>
    <cellStyle name="Normal 5 2 2 2 3 3 3 3" xfId="5708"/>
    <cellStyle name="Normal 5 2 2 2 3 3 3 3 2" xfId="13428"/>
    <cellStyle name="Normal 5 2 2 2 3 3 3 4" xfId="7638"/>
    <cellStyle name="Normal 5 2 2 2 3 3 3 4 2" xfId="15358"/>
    <cellStyle name="Normal 5 2 2 2 3 3 3 5" xfId="9568"/>
    <cellStyle name="Normal 5 2 2 2 3 3 4" xfId="2724"/>
    <cellStyle name="Normal 5 2 2 2 3 3 4 2" xfId="10534"/>
    <cellStyle name="Normal 5 2 2 2 3 3 5" xfId="4744"/>
    <cellStyle name="Normal 5 2 2 2 3 3 5 2" xfId="12464"/>
    <cellStyle name="Normal 5 2 2 2 3 3 6" xfId="6674"/>
    <cellStyle name="Normal 5 2 2 2 3 3 6 2" xfId="14394"/>
    <cellStyle name="Normal 5 2 2 2 3 3 7" xfId="8604"/>
    <cellStyle name="Normal 5 2 2 2 3 4" xfId="928"/>
    <cellStyle name="Normal 5 2 2 2 3 4 2" xfId="1916"/>
    <cellStyle name="Normal 5 2 2 2 3 4 2 2" xfId="3849"/>
    <cellStyle name="Normal 5 2 2 2 3 4 2 2 2" xfId="11659"/>
    <cellStyle name="Normal 5 2 2 2 3 4 2 3" xfId="5869"/>
    <cellStyle name="Normal 5 2 2 2 3 4 2 3 2" xfId="13589"/>
    <cellStyle name="Normal 5 2 2 2 3 4 2 4" xfId="7799"/>
    <cellStyle name="Normal 5 2 2 2 3 4 2 4 2" xfId="15519"/>
    <cellStyle name="Normal 5 2 2 2 3 4 2 5" xfId="9729"/>
    <cellStyle name="Normal 5 2 2 2 3 4 3" xfId="2885"/>
    <cellStyle name="Normal 5 2 2 2 3 4 3 2" xfId="10695"/>
    <cellStyle name="Normal 5 2 2 2 3 4 4" xfId="4905"/>
    <cellStyle name="Normal 5 2 2 2 3 4 4 2" xfId="12625"/>
    <cellStyle name="Normal 5 2 2 2 3 4 5" xfId="6835"/>
    <cellStyle name="Normal 5 2 2 2 3 4 5 2" xfId="14555"/>
    <cellStyle name="Normal 5 2 2 2 3 4 6" xfId="8765"/>
    <cellStyle name="Normal 5 2 2 2 3 5" xfId="1434"/>
    <cellStyle name="Normal 5 2 2 2 3 5 2" xfId="3367"/>
    <cellStyle name="Normal 5 2 2 2 3 5 2 2" xfId="11177"/>
    <cellStyle name="Normal 5 2 2 2 3 5 3" xfId="5387"/>
    <cellStyle name="Normal 5 2 2 2 3 5 3 2" xfId="13107"/>
    <cellStyle name="Normal 5 2 2 2 3 5 4" xfId="7317"/>
    <cellStyle name="Normal 5 2 2 2 3 5 4 2" xfId="15037"/>
    <cellStyle name="Normal 5 2 2 2 3 5 5" xfId="9247"/>
    <cellStyle name="Normal 5 2 2 2 3 6" xfId="2403"/>
    <cellStyle name="Normal 5 2 2 2 3 6 2" xfId="10213"/>
    <cellStyle name="Normal 5 2 2 2 3 7" xfId="4423"/>
    <cellStyle name="Normal 5 2 2 2 3 7 2" xfId="12143"/>
    <cellStyle name="Normal 5 2 2 2 3 8" xfId="6353"/>
    <cellStyle name="Normal 5 2 2 2 3 8 2" xfId="14073"/>
    <cellStyle name="Normal 5 2 2 2 3 9" xfId="8283"/>
    <cellStyle name="Normal 5 2 2 2 4" xfId="460"/>
    <cellStyle name="Normal 5 2 2 2 4 2" xfId="1008"/>
    <cellStyle name="Normal 5 2 2 2 4 2 2" xfId="1996"/>
    <cellStyle name="Normal 5 2 2 2 4 2 2 2" xfId="3929"/>
    <cellStyle name="Normal 5 2 2 2 4 2 2 2 2" xfId="11739"/>
    <cellStyle name="Normal 5 2 2 2 4 2 2 3" xfId="5949"/>
    <cellStyle name="Normal 5 2 2 2 4 2 2 3 2" xfId="13669"/>
    <cellStyle name="Normal 5 2 2 2 4 2 2 4" xfId="7879"/>
    <cellStyle name="Normal 5 2 2 2 4 2 2 4 2" xfId="15599"/>
    <cellStyle name="Normal 5 2 2 2 4 2 2 5" xfId="9809"/>
    <cellStyle name="Normal 5 2 2 2 4 2 3" xfId="2965"/>
    <cellStyle name="Normal 5 2 2 2 4 2 3 2" xfId="10775"/>
    <cellStyle name="Normal 5 2 2 2 4 2 4" xfId="4985"/>
    <cellStyle name="Normal 5 2 2 2 4 2 4 2" xfId="12705"/>
    <cellStyle name="Normal 5 2 2 2 4 2 5" xfId="6915"/>
    <cellStyle name="Normal 5 2 2 2 4 2 5 2" xfId="14635"/>
    <cellStyle name="Normal 5 2 2 2 4 2 6" xfId="8845"/>
    <cellStyle name="Normal 5 2 2 2 4 3" xfId="1514"/>
    <cellStyle name="Normal 5 2 2 2 4 3 2" xfId="3447"/>
    <cellStyle name="Normal 5 2 2 2 4 3 2 2" xfId="11257"/>
    <cellStyle name="Normal 5 2 2 2 4 3 3" xfId="5467"/>
    <cellStyle name="Normal 5 2 2 2 4 3 3 2" xfId="13187"/>
    <cellStyle name="Normal 5 2 2 2 4 3 4" xfId="7397"/>
    <cellStyle name="Normal 5 2 2 2 4 3 4 2" xfId="15117"/>
    <cellStyle name="Normal 5 2 2 2 4 3 5" xfId="9327"/>
    <cellStyle name="Normal 5 2 2 2 4 4" xfId="2483"/>
    <cellStyle name="Normal 5 2 2 2 4 4 2" xfId="10293"/>
    <cellStyle name="Normal 5 2 2 2 4 5" xfId="4503"/>
    <cellStyle name="Normal 5 2 2 2 4 5 2" xfId="12223"/>
    <cellStyle name="Normal 5 2 2 2 4 6" xfId="6433"/>
    <cellStyle name="Normal 5 2 2 2 4 6 2" xfId="14153"/>
    <cellStyle name="Normal 5 2 2 2 4 7" xfId="8363"/>
    <cellStyle name="Normal 5 2 2 2 5" xfId="622"/>
    <cellStyle name="Normal 5 2 2 2 5 2" xfId="1169"/>
    <cellStyle name="Normal 5 2 2 2 5 2 2" xfId="2156"/>
    <cellStyle name="Normal 5 2 2 2 5 2 2 2" xfId="4089"/>
    <cellStyle name="Normal 5 2 2 2 5 2 2 2 2" xfId="11899"/>
    <cellStyle name="Normal 5 2 2 2 5 2 2 3" xfId="6109"/>
    <cellStyle name="Normal 5 2 2 2 5 2 2 3 2" xfId="13829"/>
    <cellStyle name="Normal 5 2 2 2 5 2 2 4" xfId="8039"/>
    <cellStyle name="Normal 5 2 2 2 5 2 2 4 2" xfId="15759"/>
    <cellStyle name="Normal 5 2 2 2 5 2 2 5" xfId="9969"/>
    <cellStyle name="Normal 5 2 2 2 5 2 3" xfId="3126"/>
    <cellStyle name="Normal 5 2 2 2 5 2 3 2" xfId="10936"/>
    <cellStyle name="Normal 5 2 2 2 5 2 4" xfId="5146"/>
    <cellStyle name="Normal 5 2 2 2 5 2 4 2" xfId="12866"/>
    <cellStyle name="Normal 5 2 2 2 5 2 5" xfId="7076"/>
    <cellStyle name="Normal 5 2 2 2 5 2 5 2" xfId="14796"/>
    <cellStyle name="Normal 5 2 2 2 5 2 6" xfId="9006"/>
    <cellStyle name="Normal 5 2 2 2 5 3" xfId="1675"/>
    <cellStyle name="Normal 5 2 2 2 5 3 2" xfId="3608"/>
    <cellStyle name="Normal 5 2 2 2 5 3 2 2" xfId="11418"/>
    <cellStyle name="Normal 5 2 2 2 5 3 3" xfId="5628"/>
    <cellStyle name="Normal 5 2 2 2 5 3 3 2" xfId="13348"/>
    <cellStyle name="Normal 5 2 2 2 5 3 4" xfId="7558"/>
    <cellStyle name="Normal 5 2 2 2 5 3 4 2" xfId="15278"/>
    <cellStyle name="Normal 5 2 2 2 5 3 5" xfId="9488"/>
    <cellStyle name="Normal 5 2 2 2 5 4" xfId="2644"/>
    <cellStyle name="Normal 5 2 2 2 5 4 2" xfId="10454"/>
    <cellStyle name="Normal 5 2 2 2 5 5" xfId="4664"/>
    <cellStyle name="Normal 5 2 2 2 5 5 2" xfId="12384"/>
    <cellStyle name="Normal 5 2 2 2 5 6" xfId="6594"/>
    <cellStyle name="Normal 5 2 2 2 5 6 2" xfId="14314"/>
    <cellStyle name="Normal 5 2 2 2 5 7" xfId="8524"/>
    <cellStyle name="Normal 5 2 2 2 6" xfId="840"/>
    <cellStyle name="Normal 5 2 2 2 6 2" xfId="1836"/>
    <cellStyle name="Normal 5 2 2 2 6 2 2" xfId="3769"/>
    <cellStyle name="Normal 5 2 2 2 6 2 2 2" xfId="11579"/>
    <cellStyle name="Normal 5 2 2 2 6 2 3" xfId="5789"/>
    <cellStyle name="Normal 5 2 2 2 6 2 3 2" xfId="13509"/>
    <cellStyle name="Normal 5 2 2 2 6 2 4" xfId="7719"/>
    <cellStyle name="Normal 5 2 2 2 6 2 4 2" xfId="15439"/>
    <cellStyle name="Normal 5 2 2 2 6 2 5" xfId="9649"/>
    <cellStyle name="Normal 5 2 2 2 6 3" xfId="2805"/>
    <cellStyle name="Normal 5 2 2 2 6 3 2" xfId="10615"/>
    <cellStyle name="Normal 5 2 2 2 6 4" xfId="4825"/>
    <cellStyle name="Normal 5 2 2 2 6 4 2" xfId="12545"/>
    <cellStyle name="Normal 5 2 2 2 6 5" xfId="6755"/>
    <cellStyle name="Normal 5 2 2 2 6 5 2" xfId="14475"/>
    <cellStyle name="Normal 5 2 2 2 6 6" xfId="8685"/>
    <cellStyle name="Normal 5 2 2 2 7" xfId="1354"/>
    <cellStyle name="Normal 5 2 2 2 7 2" xfId="3287"/>
    <cellStyle name="Normal 5 2 2 2 7 2 2" xfId="11097"/>
    <cellStyle name="Normal 5 2 2 2 7 3" xfId="5307"/>
    <cellStyle name="Normal 5 2 2 2 7 3 2" xfId="13027"/>
    <cellStyle name="Normal 5 2 2 2 7 4" xfId="7237"/>
    <cellStyle name="Normal 5 2 2 2 7 4 2" xfId="14957"/>
    <cellStyle name="Normal 5 2 2 2 7 5" xfId="9167"/>
    <cellStyle name="Normal 5 2 2 2 8" xfId="2323"/>
    <cellStyle name="Normal 5 2 2 2 8 2" xfId="10133"/>
    <cellStyle name="Normal 5 2 2 2 9" xfId="4343"/>
    <cellStyle name="Normal 5 2 2 2 9 2" xfId="12063"/>
    <cellStyle name="Normal 5 2 2 3" xfId="320"/>
    <cellStyle name="Normal 5 2 2 3 10" xfId="8223"/>
    <cellStyle name="Normal 5 2 2 3 2" xfId="400"/>
    <cellStyle name="Normal 5 2 2 3 2 2" xfId="560"/>
    <cellStyle name="Normal 5 2 2 3 2 2 2" xfId="1108"/>
    <cellStyle name="Normal 5 2 2 3 2 2 2 2" xfId="2096"/>
    <cellStyle name="Normal 5 2 2 3 2 2 2 2 2" xfId="4029"/>
    <cellStyle name="Normal 5 2 2 3 2 2 2 2 2 2" xfId="11839"/>
    <cellStyle name="Normal 5 2 2 3 2 2 2 2 3" xfId="6049"/>
    <cellStyle name="Normal 5 2 2 3 2 2 2 2 3 2" xfId="13769"/>
    <cellStyle name="Normal 5 2 2 3 2 2 2 2 4" xfId="7979"/>
    <cellStyle name="Normal 5 2 2 3 2 2 2 2 4 2" xfId="15699"/>
    <cellStyle name="Normal 5 2 2 3 2 2 2 2 5" xfId="9909"/>
    <cellStyle name="Normal 5 2 2 3 2 2 2 3" xfId="3065"/>
    <cellStyle name="Normal 5 2 2 3 2 2 2 3 2" xfId="10875"/>
    <cellStyle name="Normal 5 2 2 3 2 2 2 4" xfId="5085"/>
    <cellStyle name="Normal 5 2 2 3 2 2 2 4 2" xfId="12805"/>
    <cellStyle name="Normal 5 2 2 3 2 2 2 5" xfId="7015"/>
    <cellStyle name="Normal 5 2 2 3 2 2 2 5 2" xfId="14735"/>
    <cellStyle name="Normal 5 2 2 3 2 2 2 6" xfId="8945"/>
    <cellStyle name="Normal 5 2 2 3 2 2 3" xfId="1614"/>
    <cellStyle name="Normal 5 2 2 3 2 2 3 2" xfId="3547"/>
    <cellStyle name="Normal 5 2 2 3 2 2 3 2 2" xfId="11357"/>
    <cellStyle name="Normal 5 2 2 3 2 2 3 3" xfId="5567"/>
    <cellStyle name="Normal 5 2 2 3 2 2 3 3 2" xfId="13287"/>
    <cellStyle name="Normal 5 2 2 3 2 2 3 4" xfId="7497"/>
    <cellStyle name="Normal 5 2 2 3 2 2 3 4 2" xfId="15217"/>
    <cellStyle name="Normal 5 2 2 3 2 2 3 5" xfId="9427"/>
    <cellStyle name="Normal 5 2 2 3 2 2 4" xfId="2583"/>
    <cellStyle name="Normal 5 2 2 3 2 2 4 2" xfId="10393"/>
    <cellStyle name="Normal 5 2 2 3 2 2 5" xfId="4603"/>
    <cellStyle name="Normal 5 2 2 3 2 2 5 2" xfId="12323"/>
    <cellStyle name="Normal 5 2 2 3 2 2 6" xfId="6533"/>
    <cellStyle name="Normal 5 2 2 3 2 2 6 2" xfId="14253"/>
    <cellStyle name="Normal 5 2 2 3 2 2 7" xfId="8463"/>
    <cellStyle name="Normal 5 2 2 3 2 3" xfId="722"/>
    <cellStyle name="Normal 5 2 2 3 2 3 2" xfId="1269"/>
    <cellStyle name="Normal 5 2 2 3 2 3 2 2" xfId="2256"/>
    <cellStyle name="Normal 5 2 2 3 2 3 2 2 2" xfId="4189"/>
    <cellStyle name="Normal 5 2 2 3 2 3 2 2 2 2" xfId="11999"/>
    <cellStyle name="Normal 5 2 2 3 2 3 2 2 3" xfId="6209"/>
    <cellStyle name="Normal 5 2 2 3 2 3 2 2 3 2" xfId="13929"/>
    <cellStyle name="Normal 5 2 2 3 2 3 2 2 4" xfId="8139"/>
    <cellStyle name="Normal 5 2 2 3 2 3 2 2 4 2" xfId="15859"/>
    <cellStyle name="Normal 5 2 2 3 2 3 2 2 5" xfId="10069"/>
    <cellStyle name="Normal 5 2 2 3 2 3 2 3" xfId="3226"/>
    <cellStyle name="Normal 5 2 2 3 2 3 2 3 2" xfId="11036"/>
    <cellStyle name="Normal 5 2 2 3 2 3 2 4" xfId="5246"/>
    <cellStyle name="Normal 5 2 2 3 2 3 2 4 2" xfId="12966"/>
    <cellStyle name="Normal 5 2 2 3 2 3 2 5" xfId="7176"/>
    <cellStyle name="Normal 5 2 2 3 2 3 2 5 2" xfId="14896"/>
    <cellStyle name="Normal 5 2 2 3 2 3 2 6" xfId="9106"/>
    <cellStyle name="Normal 5 2 2 3 2 3 3" xfId="1775"/>
    <cellStyle name="Normal 5 2 2 3 2 3 3 2" xfId="3708"/>
    <cellStyle name="Normal 5 2 2 3 2 3 3 2 2" xfId="11518"/>
    <cellStyle name="Normal 5 2 2 3 2 3 3 3" xfId="5728"/>
    <cellStyle name="Normal 5 2 2 3 2 3 3 3 2" xfId="13448"/>
    <cellStyle name="Normal 5 2 2 3 2 3 3 4" xfId="7658"/>
    <cellStyle name="Normal 5 2 2 3 2 3 3 4 2" xfId="15378"/>
    <cellStyle name="Normal 5 2 2 3 2 3 3 5" xfId="9588"/>
    <cellStyle name="Normal 5 2 2 3 2 3 4" xfId="2744"/>
    <cellStyle name="Normal 5 2 2 3 2 3 4 2" xfId="10554"/>
    <cellStyle name="Normal 5 2 2 3 2 3 5" xfId="4764"/>
    <cellStyle name="Normal 5 2 2 3 2 3 5 2" xfId="12484"/>
    <cellStyle name="Normal 5 2 2 3 2 3 6" xfId="6694"/>
    <cellStyle name="Normal 5 2 2 3 2 3 6 2" xfId="14414"/>
    <cellStyle name="Normal 5 2 2 3 2 3 7" xfId="8624"/>
    <cellStyle name="Normal 5 2 2 3 2 4" xfId="948"/>
    <cellStyle name="Normal 5 2 2 3 2 4 2" xfId="1936"/>
    <cellStyle name="Normal 5 2 2 3 2 4 2 2" xfId="3869"/>
    <cellStyle name="Normal 5 2 2 3 2 4 2 2 2" xfId="11679"/>
    <cellStyle name="Normal 5 2 2 3 2 4 2 3" xfId="5889"/>
    <cellStyle name="Normal 5 2 2 3 2 4 2 3 2" xfId="13609"/>
    <cellStyle name="Normal 5 2 2 3 2 4 2 4" xfId="7819"/>
    <cellStyle name="Normal 5 2 2 3 2 4 2 4 2" xfId="15539"/>
    <cellStyle name="Normal 5 2 2 3 2 4 2 5" xfId="9749"/>
    <cellStyle name="Normal 5 2 2 3 2 4 3" xfId="2905"/>
    <cellStyle name="Normal 5 2 2 3 2 4 3 2" xfId="10715"/>
    <cellStyle name="Normal 5 2 2 3 2 4 4" xfId="4925"/>
    <cellStyle name="Normal 5 2 2 3 2 4 4 2" xfId="12645"/>
    <cellStyle name="Normal 5 2 2 3 2 4 5" xfId="6855"/>
    <cellStyle name="Normal 5 2 2 3 2 4 5 2" xfId="14575"/>
    <cellStyle name="Normal 5 2 2 3 2 4 6" xfId="8785"/>
    <cellStyle name="Normal 5 2 2 3 2 5" xfId="1454"/>
    <cellStyle name="Normal 5 2 2 3 2 5 2" xfId="3387"/>
    <cellStyle name="Normal 5 2 2 3 2 5 2 2" xfId="11197"/>
    <cellStyle name="Normal 5 2 2 3 2 5 3" xfId="5407"/>
    <cellStyle name="Normal 5 2 2 3 2 5 3 2" xfId="13127"/>
    <cellStyle name="Normal 5 2 2 3 2 5 4" xfId="7337"/>
    <cellStyle name="Normal 5 2 2 3 2 5 4 2" xfId="15057"/>
    <cellStyle name="Normal 5 2 2 3 2 5 5" xfId="9267"/>
    <cellStyle name="Normal 5 2 2 3 2 6" xfId="2423"/>
    <cellStyle name="Normal 5 2 2 3 2 6 2" xfId="10233"/>
    <cellStyle name="Normal 5 2 2 3 2 7" xfId="4443"/>
    <cellStyle name="Normal 5 2 2 3 2 7 2" xfId="12163"/>
    <cellStyle name="Normal 5 2 2 3 2 8" xfId="6373"/>
    <cellStyle name="Normal 5 2 2 3 2 8 2" xfId="14093"/>
    <cellStyle name="Normal 5 2 2 3 2 9" xfId="8303"/>
    <cellStyle name="Normal 5 2 2 3 3" xfId="480"/>
    <cellStyle name="Normal 5 2 2 3 3 2" xfId="1028"/>
    <cellStyle name="Normal 5 2 2 3 3 2 2" xfId="2016"/>
    <cellStyle name="Normal 5 2 2 3 3 2 2 2" xfId="3949"/>
    <cellStyle name="Normal 5 2 2 3 3 2 2 2 2" xfId="11759"/>
    <cellStyle name="Normal 5 2 2 3 3 2 2 3" xfId="5969"/>
    <cellStyle name="Normal 5 2 2 3 3 2 2 3 2" xfId="13689"/>
    <cellStyle name="Normal 5 2 2 3 3 2 2 4" xfId="7899"/>
    <cellStyle name="Normal 5 2 2 3 3 2 2 4 2" xfId="15619"/>
    <cellStyle name="Normal 5 2 2 3 3 2 2 5" xfId="9829"/>
    <cellStyle name="Normal 5 2 2 3 3 2 3" xfId="2985"/>
    <cellStyle name="Normal 5 2 2 3 3 2 3 2" xfId="10795"/>
    <cellStyle name="Normal 5 2 2 3 3 2 4" xfId="5005"/>
    <cellStyle name="Normal 5 2 2 3 3 2 4 2" xfId="12725"/>
    <cellStyle name="Normal 5 2 2 3 3 2 5" xfId="6935"/>
    <cellStyle name="Normal 5 2 2 3 3 2 5 2" xfId="14655"/>
    <cellStyle name="Normal 5 2 2 3 3 2 6" xfId="8865"/>
    <cellStyle name="Normal 5 2 2 3 3 3" xfId="1534"/>
    <cellStyle name="Normal 5 2 2 3 3 3 2" xfId="3467"/>
    <cellStyle name="Normal 5 2 2 3 3 3 2 2" xfId="11277"/>
    <cellStyle name="Normal 5 2 2 3 3 3 3" xfId="5487"/>
    <cellStyle name="Normal 5 2 2 3 3 3 3 2" xfId="13207"/>
    <cellStyle name="Normal 5 2 2 3 3 3 4" xfId="7417"/>
    <cellStyle name="Normal 5 2 2 3 3 3 4 2" xfId="15137"/>
    <cellStyle name="Normal 5 2 2 3 3 3 5" xfId="9347"/>
    <cellStyle name="Normal 5 2 2 3 3 4" xfId="2503"/>
    <cellStyle name="Normal 5 2 2 3 3 4 2" xfId="10313"/>
    <cellStyle name="Normal 5 2 2 3 3 5" xfId="4523"/>
    <cellStyle name="Normal 5 2 2 3 3 5 2" xfId="12243"/>
    <cellStyle name="Normal 5 2 2 3 3 6" xfId="6453"/>
    <cellStyle name="Normal 5 2 2 3 3 6 2" xfId="14173"/>
    <cellStyle name="Normal 5 2 2 3 3 7" xfId="8383"/>
    <cellStyle name="Normal 5 2 2 3 4" xfId="642"/>
    <cellStyle name="Normal 5 2 2 3 4 2" xfId="1189"/>
    <cellStyle name="Normal 5 2 2 3 4 2 2" xfId="2176"/>
    <cellStyle name="Normal 5 2 2 3 4 2 2 2" xfId="4109"/>
    <cellStyle name="Normal 5 2 2 3 4 2 2 2 2" xfId="11919"/>
    <cellStyle name="Normal 5 2 2 3 4 2 2 3" xfId="6129"/>
    <cellStyle name="Normal 5 2 2 3 4 2 2 3 2" xfId="13849"/>
    <cellStyle name="Normal 5 2 2 3 4 2 2 4" xfId="8059"/>
    <cellStyle name="Normal 5 2 2 3 4 2 2 4 2" xfId="15779"/>
    <cellStyle name="Normal 5 2 2 3 4 2 2 5" xfId="9989"/>
    <cellStyle name="Normal 5 2 2 3 4 2 3" xfId="3146"/>
    <cellStyle name="Normal 5 2 2 3 4 2 3 2" xfId="10956"/>
    <cellStyle name="Normal 5 2 2 3 4 2 4" xfId="5166"/>
    <cellStyle name="Normal 5 2 2 3 4 2 4 2" xfId="12886"/>
    <cellStyle name="Normal 5 2 2 3 4 2 5" xfId="7096"/>
    <cellStyle name="Normal 5 2 2 3 4 2 5 2" xfId="14816"/>
    <cellStyle name="Normal 5 2 2 3 4 2 6" xfId="9026"/>
    <cellStyle name="Normal 5 2 2 3 4 3" xfId="1695"/>
    <cellStyle name="Normal 5 2 2 3 4 3 2" xfId="3628"/>
    <cellStyle name="Normal 5 2 2 3 4 3 2 2" xfId="11438"/>
    <cellStyle name="Normal 5 2 2 3 4 3 3" xfId="5648"/>
    <cellStyle name="Normal 5 2 2 3 4 3 3 2" xfId="13368"/>
    <cellStyle name="Normal 5 2 2 3 4 3 4" xfId="7578"/>
    <cellStyle name="Normal 5 2 2 3 4 3 4 2" xfId="15298"/>
    <cellStyle name="Normal 5 2 2 3 4 3 5" xfId="9508"/>
    <cellStyle name="Normal 5 2 2 3 4 4" xfId="2664"/>
    <cellStyle name="Normal 5 2 2 3 4 4 2" xfId="10474"/>
    <cellStyle name="Normal 5 2 2 3 4 5" xfId="4684"/>
    <cellStyle name="Normal 5 2 2 3 4 5 2" xfId="12404"/>
    <cellStyle name="Normal 5 2 2 3 4 6" xfId="6614"/>
    <cellStyle name="Normal 5 2 2 3 4 6 2" xfId="14334"/>
    <cellStyle name="Normal 5 2 2 3 4 7" xfId="8544"/>
    <cellStyle name="Normal 5 2 2 3 5" xfId="868"/>
    <cellStyle name="Normal 5 2 2 3 5 2" xfId="1856"/>
    <cellStyle name="Normal 5 2 2 3 5 2 2" xfId="3789"/>
    <cellStyle name="Normal 5 2 2 3 5 2 2 2" xfId="11599"/>
    <cellStyle name="Normal 5 2 2 3 5 2 3" xfId="5809"/>
    <cellStyle name="Normal 5 2 2 3 5 2 3 2" xfId="13529"/>
    <cellStyle name="Normal 5 2 2 3 5 2 4" xfId="7739"/>
    <cellStyle name="Normal 5 2 2 3 5 2 4 2" xfId="15459"/>
    <cellStyle name="Normal 5 2 2 3 5 2 5" xfId="9669"/>
    <cellStyle name="Normal 5 2 2 3 5 3" xfId="2825"/>
    <cellStyle name="Normal 5 2 2 3 5 3 2" xfId="10635"/>
    <cellStyle name="Normal 5 2 2 3 5 4" xfId="4845"/>
    <cellStyle name="Normal 5 2 2 3 5 4 2" xfId="12565"/>
    <cellStyle name="Normal 5 2 2 3 5 5" xfId="6775"/>
    <cellStyle name="Normal 5 2 2 3 5 5 2" xfId="14495"/>
    <cellStyle name="Normal 5 2 2 3 5 6" xfId="8705"/>
    <cellStyle name="Normal 5 2 2 3 6" xfId="1374"/>
    <cellStyle name="Normal 5 2 2 3 6 2" xfId="3307"/>
    <cellStyle name="Normal 5 2 2 3 6 2 2" xfId="11117"/>
    <cellStyle name="Normal 5 2 2 3 6 3" xfId="5327"/>
    <cellStyle name="Normal 5 2 2 3 6 3 2" xfId="13047"/>
    <cellStyle name="Normal 5 2 2 3 6 4" xfId="7257"/>
    <cellStyle name="Normal 5 2 2 3 6 4 2" xfId="14977"/>
    <cellStyle name="Normal 5 2 2 3 6 5" xfId="9187"/>
    <cellStyle name="Normal 5 2 2 3 7" xfId="2343"/>
    <cellStyle name="Normal 5 2 2 3 7 2" xfId="10153"/>
    <cellStyle name="Normal 5 2 2 3 8" xfId="4363"/>
    <cellStyle name="Normal 5 2 2 3 8 2" xfId="12083"/>
    <cellStyle name="Normal 5 2 2 3 9" xfId="6293"/>
    <cellStyle name="Normal 5 2 2 3 9 2" xfId="14013"/>
    <cellStyle name="Normal 5 2 2 4" xfId="360"/>
    <cellStyle name="Normal 5 2 2 4 2" xfId="520"/>
    <cellStyle name="Normal 5 2 2 4 2 2" xfId="1068"/>
    <cellStyle name="Normal 5 2 2 4 2 2 2" xfId="2056"/>
    <cellStyle name="Normal 5 2 2 4 2 2 2 2" xfId="3989"/>
    <cellStyle name="Normal 5 2 2 4 2 2 2 2 2" xfId="11799"/>
    <cellStyle name="Normal 5 2 2 4 2 2 2 3" xfId="6009"/>
    <cellStyle name="Normal 5 2 2 4 2 2 2 3 2" xfId="13729"/>
    <cellStyle name="Normal 5 2 2 4 2 2 2 4" xfId="7939"/>
    <cellStyle name="Normal 5 2 2 4 2 2 2 4 2" xfId="15659"/>
    <cellStyle name="Normal 5 2 2 4 2 2 2 5" xfId="9869"/>
    <cellStyle name="Normal 5 2 2 4 2 2 3" xfId="3025"/>
    <cellStyle name="Normal 5 2 2 4 2 2 3 2" xfId="10835"/>
    <cellStyle name="Normal 5 2 2 4 2 2 4" xfId="5045"/>
    <cellStyle name="Normal 5 2 2 4 2 2 4 2" xfId="12765"/>
    <cellStyle name="Normal 5 2 2 4 2 2 5" xfId="6975"/>
    <cellStyle name="Normal 5 2 2 4 2 2 5 2" xfId="14695"/>
    <cellStyle name="Normal 5 2 2 4 2 2 6" xfId="8905"/>
    <cellStyle name="Normal 5 2 2 4 2 3" xfId="1574"/>
    <cellStyle name="Normal 5 2 2 4 2 3 2" xfId="3507"/>
    <cellStyle name="Normal 5 2 2 4 2 3 2 2" xfId="11317"/>
    <cellStyle name="Normal 5 2 2 4 2 3 3" xfId="5527"/>
    <cellStyle name="Normal 5 2 2 4 2 3 3 2" xfId="13247"/>
    <cellStyle name="Normal 5 2 2 4 2 3 4" xfId="7457"/>
    <cellStyle name="Normal 5 2 2 4 2 3 4 2" xfId="15177"/>
    <cellStyle name="Normal 5 2 2 4 2 3 5" xfId="9387"/>
    <cellStyle name="Normal 5 2 2 4 2 4" xfId="2543"/>
    <cellStyle name="Normal 5 2 2 4 2 4 2" xfId="10353"/>
    <cellStyle name="Normal 5 2 2 4 2 5" xfId="4563"/>
    <cellStyle name="Normal 5 2 2 4 2 5 2" xfId="12283"/>
    <cellStyle name="Normal 5 2 2 4 2 6" xfId="6493"/>
    <cellStyle name="Normal 5 2 2 4 2 6 2" xfId="14213"/>
    <cellStyle name="Normal 5 2 2 4 2 7" xfId="8423"/>
    <cellStyle name="Normal 5 2 2 4 3" xfId="682"/>
    <cellStyle name="Normal 5 2 2 4 3 2" xfId="1229"/>
    <cellStyle name="Normal 5 2 2 4 3 2 2" xfId="2216"/>
    <cellStyle name="Normal 5 2 2 4 3 2 2 2" xfId="4149"/>
    <cellStyle name="Normal 5 2 2 4 3 2 2 2 2" xfId="11959"/>
    <cellStyle name="Normal 5 2 2 4 3 2 2 3" xfId="6169"/>
    <cellStyle name="Normal 5 2 2 4 3 2 2 3 2" xfId="13889"/>
    <cellStyle name="Normal 5 2 2 4 3 2 2 4" xfId="8099"/>
    <cellStyle name="Normal 5 2 2 4 3 2 2 4 2" xfId="15819"/>
    <cellStyle name="Normal 5 2 2 4 3 2 2 5" xfId="10029"/>
    <cellStyle name="Normal 5 2 2 4 3 2 3" xfId="3186"/>
    <cellStyle name="Normal 5 2 2 4 3 2 3 2" xfId="10996"/>
    <cellStyle name="Normal 5 2 2 4 3 2 4" xfId="5206"/>
    <cellStyle name="Normal 5 2 2 4 3 2 4 2" xfId="12926"/>
    <cellStyle name="Normal 5 2 2 4 3 2 5" xfId="7136"/>
    <cellStyle name="Normal 5 2 2 4 3 2 5 2" xfId="14856"/>
    <cellStyle name="Normal 5 2 2 4 3 2 6" xfId="9066"/>
    <cellStyle name="Normal 5 2 2 4 3 3" xfId="1735"/>
    <cellStyle name="Normal 5 2 2 4 3 3 2" xfId="3668"/>
    <cellStyle name="Normal 5 2 2 4 3 3 2 2" xfId="11478"/>
    <cellStyle name="Normal 5 2 2 4 3 3 3" xfId="5688"/>
    <cellStyle name="Normal 5 2 2 4 3 3 3 2" xfId="13408"/>
    <cellStyle name="Normal 5 2 2 4 3 3 4" xfId="7618"/>
    <cellStyle name="Normal 5 2 2 4 3 3 4 2" xfId="15338"/>
    <cellStyle name="Normal 5 2 2 4 3 3 5" xfId="9548"/>
    <cellStyle name="Normal 5 2 2 4 3 4" xfId="2704"/>
    <cellStyle name="Normal 5 2 2 4 3 4 2" xfId="10514"/>
    <cellStyle name="Normal 5 2 2 4 3 5" xfId="4724"/>
    <cellStyle name="Normal 5 2 2 4 3 5 2" xfId="12444"/>
    <cellStyle name="Normal 5 2 2 4 3 6" xfId="6654"/>
    <cellStyle name="Normal 5 2 2 4 3 6 2" xfId="14374"/>
    <cellStyle name="Normal 5 2 2 4 3 7" xfId="8584"/>
    <cellStyle name="Normal 5 2 2 4 4" xfId="908"/>
    <cellStyle name="Normal 5 2 2 4 4 2" xfId="1896"/>
    <cellStyle name="Normal 5 2 2 4 4 2 2" xfId="3829"/>
    <cellStyle name="Normal 5 2 2 4 4 2 2 2" xfId="11639"/>
    <cellStyle name="Normal 5 2 2 4 4 2 3" xfId="5849"/>
    <cellStyle name="Normal 5 2 2 4 4 2 3 2" xfId="13569"/>
    <cellStyle name="Normal 5 2 2 4 4 2 4" xfId="7779"/>
    <cellStyle name="Normal 5 2 2 4 4 2 4 2" xfId="15499"/>
    <cellStyle name="Normal 5 2 2 4 4 2 5" xfId="9709"/>
    <cellStyle name="Normal 5 2 2 4 4 3" xfId="2865"/>
    <cellStyle name="Normal 5 2 2 4 4 3 2" xfId="10675"/>
    <cellStyle name="Normal 5 2 2 4 4 4" xfId="4885"/>
    <cellStyle name="Normal 5 2 2 4 4 4 2" xfId="12605"/>
    <cellStyle name="Normal 5 2 2 4 4 5" xfId="6815"/>
    <cellStyle name="Normal 5 2 2 4 4 5 2" xfId="14535"/>
    <cellStyle name="Normal 5 2 2 4 4 6" xfId="8745"/>
    <cellStyle name="Normal 5 2 2 4 5" xfId="1414"/>
    <cellStyle name="Normal 5 2 2 4 5 2" xfId="3347"/>
    <cellStyle name="Normal 5 2 2 4 5 2 2" xfId="11157"/>
    <cellStyle name="Normal 5 2 2 4 5 3" xfId="5367"/>
    <cellStyle name="Normal 5 2 2 4 5 3 2" xfId="13087"/>
    <cellStyle name="Normal 5 2 2 4 5 4" xfId="7297"/>
    <cellStyle name="Normal 5 2 2 4 5 4 2" xfId="15017"/>
    <cellStyle name="Normal 5 2 2 4 5 5" xfId="9227"/>
    <cellStyle name="Normal 5 2 2 4 6" xfId="2383"/>
    <cellStyle name="Normal 5 2 2 4 6 2" xfId="10193"/>
    <cellStyle name="Normal 5 2 2 4 7" xfId="4403"/>
    <cellStyle name="Normal 5 2 2 4 7 2" xfId="12123"/>
    <cellStyle name="Normal 5 2 2 4 8" xfId="6333"/>
    <cellStyle name="Normal 5 2 2 4 8 2" xfId="14053"/>
    <cellStyle name="Normal 5 2 2 4 9" xfId="8263"/>
    <cellStyle name="Normal 5 2 2 5" xfId="440"/>
    <cellStyle name="Normal 5 2 2 5 2" xfId="988"/>
    <cellStyle name="Normal 5 2 2 5 2 2" xfId="1976"/>
    <cellStyle name="Normal 5 2 2 5 2 2 2" xfId="3909"/>
    <cellStyle name="Normal 5 2 2 5 2 2 2 2" xfId="11719"/>
    <cellStyle name="Normal 5 2 2 5 2 2 3" xfId="5929"/>
    <cellStyle name="Normal 5 2 2 5 2 2 3 2" xfId="13649"/>
    <cellStyle name="Normal 5 2 2 5 2 2 4" xfId="7859"/>
    <cellStyle name="Normal 5 2 2 5 2 2 4 2" xfId="15579"/>
    <cellStyle name="Normal 5 2 2 5 2 2 5" xfId="9789"/>
    <cellStyle name="Normal 5 2 2 5 2 3" xfId="2945"/>
    <cellStyle name="Normal 5 2 2 5 2 3 2" xfId="10755"/>
    <cellStyle name="Normal 5 2 2 5 2 4" xfId="4965"/>
    <cellStyle name="Normal 5 2 2 5 2 4 2" xfId="12685"/>
    <cellStyle name="Normal 5 2 2 5 2 5" xfId="6895"/>
    <cellStyle name="Normal 5 2 2 5 2 5 2" xfId="14615"/>
    <cellStyle name="Normal 5 2 2 5 2 6" xfId="8825"/>
    <cellStyle name="Normal 5 2 2 5 3" xfId="1494"/>
    <cellStyle name="Normal 5 2 2 5 3 2" xfId="3427"/>
    <cellStyle name="Normal 5 2 2 5 3 2 2" xfId="11237"/>
    <cellStyle name="Normal 5 2 2 5 3 3" xfId="5447"/>
    <cellStyle name="Normal 5 2 2 5 3 3 2" xfId="13167"/>
    <cellStyle name="Normal 5 2 2 5 3 4" xfId="7377"/>
    <cellStyle name="Normal 5 2 2 5 3 4 2" xfId="15097"/>
    <cellStyle name="Normal 5 2 2 5 3 5" xfId="9307"/>
    <cellStyle name="Normal 5 2 2 5 4" xfId="2463"/>
    <cellStyle name="Normal 5 2 2 5 4 2" xfId="10273"/>
    <cellStyle name="Normal 5 2 2 5 5" xfId="4483"/>
    <cellStyle name="Normal 5 2 2 5 5 2" xfId="12203"/>
    <cellStyle name="Normal 5 2 2 5 6" xfId="6413"/>
    <cellStyle name="Normal 5 2 2 5 6 2" xfId="14133"/>
    <cellStyle name="Normal 5 2 2 5 7" xfId="8343"/>
    <cellStyle name="Normal 5 2 2 6" xfId="602"/>
    <cellStyle name="Normal 5 2 2 6 2" xfId="1149"/>
    <cellStyle name="Normal 5 2 2 6 2 2" xfId="2136"/>
    <cellStyle name="Normal 5 2 2 6 2 2 2" xfId="4069"/>
    <cellStyle name="Normal 5 2 2 6 2 2 2 2" xfId="11879"/>
    <cellStyle name="Normal 5 2 2 6 2 2 3" xfId="6089"/>
    <cellStyle name="Normal 5 2 2 6 2 2 3 2" xfId="13809"/>
    <cellStyle name="Normal 5 2 2 6 2 2 4" xfId="8019"/>
    <cellStyle name="Normal 5 2 2 6 2 2 4 2" xfId="15739"/>
    <cellStyle name="Normal 5 2 2 6 2 2 5" xfId="9949"/>
    <cellStyle name="Normal 5 2 2 6 2 3" xfId="3106"/>
    <cellStyle name="Normal 5 2 2 6 2 3 2" xfId="10916"/>
    <cellStyle name="Normal 5 2 2 6 2 4" xfId="5126"/>
    <cellStyle name="Normal 5 2 2 6 2 4 2" xfId="12846"/>
    <cellStyle name="Normal 5 2 2 6 2 5" xfId="7056"/>
    <cellStyle name="Normal 5 2 2 6 2 5 2" xfId="14776"/>
    <cellStyle name="Normal 5 2 2 6 2 6" xfId="8986"/>
    <cellStyle name="Normal 5 2 2 6 3" xfId="1655"/>
    <cellStyle name="Normal 5 2 2 6 3 2" xfId="3588"/>
    <cellStyle name="Normal 5 2 2 6 3 2 2" xfId="11398"/>
    <cellStyle name="Normal 5 2 2 6 3 3" xfId="5608"/>
    <cellStyle name="Normal 5 2 2 6 3 3 2" xfId="13328"/>
    <cellStyle name="Normal 5 2 2 6 3 4" xfId="7538"/>
    <cellStyle name="Normal 5 2 2 6 3 4 2" xfId="15258"/>
    <cellStyle name="Normal 5 2 2 6 3 5" xfId="9468"/>
    <cellStyle name="Normal 5 2 2 6 4" xfId="2624"/>
    <cellStyle name="Normal 5 2 2 6 4 2" xfId="10434"/>
    <cellStyle name="Normal 5 2 2 6 5" xfId="4644"/>
    <cellStyle name="Normal 5 2 2 6 5 2" xfId="12364"/>
    <cellStyle name="Normal 5 2 2 6 6" xfId="6574"/>
    <cellStyle name="Normal 5 2 2 6 6 2" xfId="14294"/>
    <cellStyle name="Normal 5 2 2 6 7" xfId="8504"/>
    <cellStyle name="Normal 5 2 2 7" xfId="817"/>
    <cellStyle name="Normal 5 2 2 7 2" xfId="1816"/>
    <cellStyle name="Normal 5 2 2 7 2 2" xfId="3749"/>
    <cellStyle name="Normal 5 2 2 7 2 2 2" xfId="11559"/>
    <cellStyle name="Normal 5 2 2 7 2 3" xfId="5769"/>
    <cellStyle name="Normal 5 2 2 7 2 3 2" xfId="13489"/>
    <cellStyle name="Normal 5 2 2 7 2 4" xfId="7699"/>
    <cellStyle name="Normal 5 2 2 7 2 4 2" xfId="15419"/>
    <cellStyle name="Normal 5 2 2 7 2 5" xfId="9629"/>
    <cellStyle name="Normal 5 2 2 7 3" xfId="2785"/>
    <cellStyle name="Normal 5 2 2 7 3 2" xfId="10595"/>
    <cellStyle name="Normal 5 2 2 7 4" xfId="4805"/>
    <cellStyle name="Normal 5 2 2 7 4 2" xfId="12525"/>
    <cellStyle name="Normal 5 2 2 7 5" xfId="6735"/>
    <cellStyle name="Normal 5 2 2 7 5 2" xfId="14455"/>
    <cellStyle name="Normal 5 2 2 7 6" xfId="8665"/>
    <cellStyle name="Normal 5 2 2 8" xfId="1334"/>
    <cellStyle name="Normal 5 2 2 8 2" xfId="3267"/>
    <cellStyle name="Normal 5 2 2 8 2 2" xfId="11077"/>
    <cellStyle name="Normal 5 2 2 8 3" xfId="5287"/>
    <cellStyle name="Normal 5 2 2 8 3 2" xfId="13007"/>
    <cellStyle name="Normal 5 2 2 8 4" xfId="7217"/>
    <cellStyle name="Normal 5 2 2 8 4 2" xfId="14937"/>
    <cellStyle name="Normal 5 2 2 8 5" xfId="9147"/>
    <cellStyle name="Normal 5 2 2 9" xfId="2303"/>
    <cellStyle name="Normal 5 2 2 9 2" xfId="10113"/>
    <cellStyle name="Normal 5 2 3" xfId="245"/>
    <cellStyle name="Normal 5 2 3 10" xfId="6263"/>
    <cellStyle name="Normal 5 2 3 10 2" xfId="13983"/>
    <cellStyle name="Normal 5 2 3 11" xfId="8193"/>
    <cellStyle name="Normal 5 2 3 2" xfId="330"/>
    <cellStyle name="Normal 5 2 3 2 10" xfId="8233"/>
    <cellStyle name="Normal 5 2 3 2 2" xfId="410"/>
    <cellStyle name="Normal 5 2 3 2 2 2" xfId="570"/>
    <cellStyle name="Normal 5 2 3 2 2 2 2" xfId="1118"/>
    <cellStyle name="Normal 5 2 3 2 2 2 2 2" xfId="2106"/>
    <cellStyle name="Normal 5 2 3 2 2 2 2 2 2" xfId="4039"/>
    <cellStyle name="Normal 5 2 3 2 2 2 2 2 2 2" xfId="11849"/>
    <cellStyle name="Normal 5 2 3 2 2 2 2 2 3" xfId="6059"/>
    <cellStyle name="Normal 5 2 3 2 2 2 2 2 3 2" xfId="13779"/>
    <cellStyle name="Normal 5 2 3 2 2 2 2 2 4" xfId="7989"/>
    <cellStyle name="Normal 5 2 3 2 2 2 2 2 4 2" xfId="15709"/>
    <cellStyle name="Normal 5 2 3 2 2 2 2 2 5" xfId="9919"/>
    <cellStyle name="Normal 5 2 3 2 2 2 2 3" xfId="3075"/>
    <cellStyle name="Normal 5 2 3 2 2 2 2 3 2" xfId="10885"/>
    <cellStyle name="Normal 5 2 3 2 2 2 2 4" xfId="5095"/>
    <cellStyle name="Normal 5 2 3 2 2 2 2 4 2" xfId="12815"/>
    <cellStyle name="Normal 5 2 3 2 2 2 2 5" xfId="7025"/>
    <cellStyle name="Normal 5 2 3 2 2 2 2 5 2" xfId="14745"/>
    <cellStyle name="Normal 5 2 3 2 2 2 2 6" xfId="8955"/>
    <cellStyle name="Normal 5 2 3 2 2 2 3" xfId="1624"/>
    <cellStyle name="Normal 5 2 3 2 2 2 3 2" xfId="3557"/>
    <cellStyle name="Normal 5 2 3 2 2 2 3 2 2" xfId="11367"/>
    <cellStyle name="Normal 5 2 3 2 2 2 3 3" xfId="5577"/>
    <cellStyle name="Normal 5 2 3 2 2 2 3 3 2" xfId="13297"/>
    <cellStyle name="Normal 5 2 3 2 2 2 3 4" xfId="7507"/>
    <cellStyle name="Normal 5 2 3 2 2 2 3 4 2" xfId="15227"/>
    <cellStyle name="Normal 5 2 3 2 2 2 3 5" xfId="9437"/>
    <cellStyle name="Normal 5 2 3 2 2 2 4" xfId="2593"/>
    <cellStyle name="Normal 5 2 3 2 2 2 4 2" xfId="10403"/>
    <cellStyle name="Normal 5 2 3 2 2 2 5" xfId="4613"/>
    <cellStyle name="Normal 5 2 3 2 2 2 5 2" xfId="12333"/>
    <cellStyle name="Normal 5 2 3 2 2 2 6" xfId="6543"/>
    <cellStyle name="Normal 5 2 3 2 2 2 6 2" xfId="14263"/>
    <cellStyle name="Normal 5 2 3 2 2 2 7" xfId="8473"/>
    <cellStyle name="Normal 5 2 3 2 2 3" xfId="732"/>
    <cellStyle name="Normal 5 2 3 2 2 3 2" xfId="1279"/>
    <cellStyle name="Normal 5 2 3 2 2 3 2 2" xfId="2266"/>
    <cellStyle name="Normal 5 2 3 2 2 3 2 2 2" xfId="4199"/>
    <cellStyle name="Normal 5 2 3 2 2 3 2 2 2 2" xfId="12009"/>
    <cellStyle name="Normal 5 2 3 2 2 3 2 2 3" xfId="6219"/>
    <cellStyle name="Normal 5 2 3 2 2 3 2 2 3 2" xfId="13939"/>
    <cellStyle name="Normal 5 2 3 2 2 3 2 2 4" xfId="8149"/>
    <cellStyle name="Normal 5 2 3 2 2 3 2 2 4 2" xfId="15869"/>
    <cellStyle name="Normal 5 2 3 2 2 3 2 2 5" xfId="10079"/>
    <cellStyle name="Normal 5 2 3 2 2 3 2 3" xfId="3236"/>
    <cellStyle name="Normal 5 2 3 2 2 3 2 3 2" xfId="11046"/>
    <cellStyle name="Normal 5 2 3 2 2 3 2 4" xfId="5256"/>
    <cellStyle name="Normal 5 2 3 2 2 3 2 4 2" xfId="12976"/>
    <cellStyle name="Normal 5 2 3 2 2 3 2 5" xfId="7186"/>
    <cellStyle name="Normal 5 2 3 2 2 3 2 5 2" xfId="14906"/>
    <cellStyle name="Normal 5 2 3 2 2 3 2 6" xfId="9116"/>
    <cellStyle name="Normal 5 2 3 2 2 3 3" xfId="1785"/>
    <cellStyle name="Normal 5 2 3 2 2 3 3 2" xfId="3718"/>
    <cellStyle name="Normal 5 2 3 2 2 3 3 2 2" xfId="11528"/>
    <cellStyle name="Normal 5 2 3 2 2 3 3 3" xfId="5738"/>
    <cellStyle name="Normal 5 2 3 2 2 3 3 3 2" xfId="13458"/>
    <cellStyle name="Normal 5 2 3 2 2 3 3 4" xfId="7668"/>
    <cellStyle name="Normal 5 2 3 2 2 3 3 4 2" xfId="15388"/>
    <cellStyle name="Normal 5 2 3 2 2 3 3 5" xfId="9598"/>
    <cellStyle name="Normal 5 2 3 2 2 3 4" xfId="2754"/>
    <cellStyle name="Normal 5 2 3 2 2 3 4 2" xfId="10564"/>
    <cellStyle name="Normal 5 2 3 2 2 3 5" xfId="4774"/>
    <cellStyle name="Normal 5 2 3 2 2 3 5 2" xfId="12494"/>
    <cellStyle name="Normal 5 2 3 2 2 3 6" xfId="6704"/>
    <cellStyle name="Normal 5 2 3 2 2 3 6 2" xfId="14424"/>
    <cellStyle name="Normal 5 2 3 2 2 3 7" xfId="8634"/>
    <cellStyle name="Normal 5 2 3 2 2 4" xfId="958"/>
    <cellStyle name="Normal 5 2 3 2 2 4 2" xfId="1946"/>
    <cellStyle name="Normal 5 2 3 2 2 4 2 2" xfId="3879"/>
    <cellStyle name="Normal 5 2 3 2 2 4 2 2 2" xfId="11689"/>
    <cellStyle name="Normal 5 2 3 2 2 4 2 3" xfId="5899"/>
    <cellStyle name="Normal 5 2 3 2 2 4 2 3 2" xfId="13619"/>
    <cellStyle name="Normal 5 2 3 2 2 4 2 4" xfId="7829"/>
    <cellStyle name="Normal 5 2 3 2 2 4 2 4 2" xfId="15549"/>
    <cellStyle name="Normal 5 2 3 2 2 4 2 5" xfId="9759"/>
    <cellStyle name="Normal 5 2 3 2 2 4 3" xfId="2915"/>
    <cellStyle name="Normal 5 2 3 2 2 4 3 2" xfId="10725"/>
    <cellStyle name="Normal 5 2 3 2 2 4 4" xfId="4935"/>
    <cellStyle name="Normal 5 2 3 2 2 4 4 2" xfId="12655"/>
    <cellStyle name="Normal 5 2 3 2 2 4 5" xfId="6865"/>
    <cellStyle name="Normal 5 2 3 2 2 4 5 2" xfId="14585"/>
    <cellStyle name="Normal 5 2 3 2 2 4 6" xfId="8795"/>
    <cellStyle name="Normal 5 2 3 2 2 5" xfId="1464"/>
    <cellStyle name="Normal 5 2 3 2 2 5 2" xfId="3397"/>
    <cellStyle name="Normal 5 2 3 2 2 5 2 2" xfId="11207"/>
    <cellStyle name="Normal 5 2 3 2 2 5 3" xfId="5417"/>
    <cellStyle name="Normal 5 2 3 2 2 5 3 2" xfId="13137"/>
    <cellStyle name="Normal 5 2 3 2 2 5 4" xfId="7347"/>
    <cellStyle name="Normal 5 2 3 2 2 5 4 2" xfId="15067"/>
    <cellStyle name="Normal 5 2 3 2 2 5 5" xfId="9277"/>
    <cellStyle name="Normal 5 2 3 2 2 6" xfId="2433"/>
    <cellStyle name="Normal 5 2 3 2 2 6 2" xfId="10243"/>
    <cellStyle name="Normal 5 2 3 2 2 7" xfId="4453"/>
    <cellStyle name="Normal 5 2 3 2 2 7 2" xfId="12173"/>
    <cellStyle name="Normal 5 2 3 2 2 8" xfId="6383"/>
    <cellStyle name="Normal 5 2 3 2 2 8 2" xfId="14103"/>
    <cellStyle name="Normal 5 2 3 2 2 9" xfId="8313"/>
    <cellStyle name="Normal 5 2 3 2 3" xfId="490"/>
    <cellStyle name="Normal 5 2 3 2 3 2" xfId="1038"/>
    <cellStyle name="Normal 5 2 3 2 3 2 2" xfId="2026"/>
    <cellStyle name="Normal 5 2 3 2 3 2 2 2" xfId="3959"/>
    <cellStyle name="Normal 5 2 3 2 3 2 2 2 2" xfId="11769"/>
    <cellStyle name="Normal 5 2 3 2 3 2 2 3" xfId="5979"/>
    <cellStyle name="Normal 5 2 3 2 3 2 2 3 2" xfId="13699"/>
    <cellStyle name="Normal 5 2 3 2 3 2 2 4" xfId="7909"/>
    <cellStyle name="Normal 5 2 3 2 3 2 2 4 2" xfId="15629"/>
    <cellStyle name="Normal 5 2 3 2 3 2 2 5" xfId="9839"/>
    <cellStyle name="Normal 5 2 3 2 3 2 3" xfId="2995"/>
    <cellStyle name="Normal 5 2 3 2 3 2 3 2" xfId="10805"/>
    <cellStyle name="Normal 5 2 3 2 3 2 4" xfId="5015"/>
    <cellStyle name="Normal 5 2 3 2 3 2 4 2" xfId="12735"/>
    <cellStyle name="Normal 5 2 3 2 3 2 5" xfId="6945"/>
    <cellStyle name="Normal 5 2 3 2 3 2 5 2" xfId="14665"/>
    <cellStyle name="Normal 5 2 3 2 3 2 6" xfId="8875"/>
    <cellStyle name="Normal 5 2 3 2 3 3" xfId="1544"/>
    <cellStyle name="Normal 5 2 3 2 3 3 2" xfId="3477"/>
    <cellStyle name="Normal 5 2 3 2 3 3 2 2" xfId="11287"/>
    <cellStyle name="Normal 5 2 3 2 3 3 3" xfId="5497"/>
    <cellStyle name="Normal 5 2 3 2 3 3 3 2" xfId="13217"/>
    <cellStyle name="Normal 5 2 3 2 3 3 4" xfId="7427"/>
    <cellStyle name="Normal 5 2 3 2 3 3 4 2" xfId="15147"/>
    <cellStyle name="Normal 5 2 3 2 3 3 5" xfId="9357"/>
    <cellStyle name="Normal 5 2 3 2 3 4" xfId="2513"/>
    <cellStyle name="Normal 5 2 3 2 3 4 2" xfId="10323"/>
    <cellStyle name="Normal 5 2 3 2 3 5" xfId="4533"/>
    <cellStyle name="Normal 5 2 3 2 3 5 2" xfId="12253"/>
    <cellStyle name="Normal 5 2 3 2 3 6" xfId="6463"/>
    <cellStyle name="Normal 5 2 3 2 3 6 2" xfId="14183"/>
    <cellStyle name="Normal 5 2 3 2 3 7" xfId="8393"/>
    <cellStyle name="Normal 5 2 3 2 4" xfId="652"/>
    <cellStyle name="Normal 5 2 3 2 4 2" xfId="1199"/>
    <cellStyle name="Normal 5 2 3 2 4 2 2" xfId="2186"/>
    <cellStyle name="Normal 5 2 3 2 4 2 2 2" xfId="4119"/>
    <cellStyle name="Normal 5 2 3 2 4 2 2 2 2" xfId="11929"/>
    <cellStyle name="Normal 5 2 3 2 4 2 2 3" xfId="6139"/>
    <cellStyle name="Normal 5 2 3 2 4 2 2 3 2" xfId="13859"/>
    <cellStyle name="Normal 5 2 3 2 4 2 2 4" xfId="8069"/>
    <cellStyle name="Normal 5 2 3 2 4 2 2 4 2" xfId="15789"/>
    <cellStyle name="Normal 5 2 3 2 4 2 2 5" xfId="9999"/>
    <cellStyle name="Normal 5 2 3 2 4 2 3" xfId="3156"/>
    <cellStyle name="Normal 5 2 3 2 4 2 3 2" xfId="10966"/>
    <cellStyle name="Normal 5 2 3 2 4 2 4" xfId="5176"/>
    <cellStyle name="Normal 5 2 3 2 4 2 4 2" xfId="12896"/>
    <cellStyle name="Normal 5 2 3 2 4 2 5" xfId="7106"/>
    <cellStyle name="Normal 5 2 3 2 4 2 5 2" xfId="14826"/>
    <cellStyle name="Normal 5 2 3 2 4 2 6" xfId="9036"/>
    <cellStyle name="Normal 5 2 3 2 4 3" xfId="1705"/>
    <cellStyle name="Normal 5 2 3 2 4 3 2" xfId="3638"/>
    <cellStyle name="Normal 5 2 3 2 4 3 2 2" xfId="11448"/>
    <cellStyle name="Normal 5 2 3 2 4 3 3" xfId="5658"/>
    <cellStyle name="Normal 5 2 3 2 4 3 3 2" xfId="13378"/>
    <cellStyle name="Normal 5 2 3 2 4 3 4" xfId="7588"/>
    <cellStyle name="Normal 5 2 3 2 4 3 4 2" xfId="15308"/>
    <cellStyle name="Normal 5 2 3 2 4 3 5" xfId="9518"/>
    <cellStyle name="Normal 5 2 3 2 4 4" xfId="2674"/>
    <cellStyle name="Normal 5 2 3 2 4 4 2" xfId="10484"/>
    <cellStyle name="Normal 5 2 3 2 4 5" xfId="4694"/>
    <cellStyle name="Normal 5 2 3 2 4 5 2" xfId="12414"/>
    <cellStyle name="Normal 5 2 3 2 4 6" xfId="6624"/>
    <cellStyle name="Normal 5 2 3 2 4 6 2" xfId="14344"/>
    <cellStyle name="Normal 5 2 3 2 4 7" xfId="8554"/>
    <cellStyle name="Normal 5 2 3 2 5" xfId="878"/>
    <cellStyle name="Normal 5 2 3 2 5 2" xfId="1866"/>
    <cellStyle name="Normal 5 2 3 2 5 2 2" xfId="3799"/>
    <cellStyle name="Normal 5 2 3 2 5 2 2 2" xfId="11609"/>
    <cellStyle name="Normal 5 2 3 2 5 2 3" xfId="5819"/>
    <cellStyle name="Normal 5 2 3 2 5 2 3 2" xfId="13539"/>
    <cellStyle name="Normal 5 2 3 2 5 2 4" xfId="7749"/>
    <cellStyle name="Normal 5 2 3 2 5 2 4 2" xfId="15469"/>
    <cellStyle name="Normal 5 2 3 2 5 2 5" xfId="9679"/>
    <cellStyle name="Normal 5 2 3 2 5 3" xfId="2835"/>
    <cellStyle name="Normal 5 2 3 2 5 3 2" xfId="10645"/>
    <cellStyle name="Normal 5 2 3 2 5 4" xfId="4855"/>
    <cellStyle name="Normal 5 2 3 2 5 4 2" xfId="12575"/>
    <cellStyle name="Normal 5 2 3 2 5 5" xfId="6785"/>
    <cellStyle name="Normal 5 2 3 2 5 5 2" xfId="14505"/>
    <cellStyle name="Normal 5 2 3 2 5 6" xfId="8715"/>
    <cellStyle name="Normal 5 2 3 2 6" xfId="1384"/>
    <cellStyle name="Normal 5 2 3 2 6 2" xfId="3317"/>
    <cellStyle name="Normal 5 2 3 2 6 2 2" xfId="11127"/>
    <cellStyle name="Normal 5 2 3 2 6 3" xfId="5337"/>
    <cellStyle name="Normal 5 2 3 2 6 3 2" xfId="13057"/>
    <cellStyle name="Normal 5 2 3 2 6 4" xfId="7267"/>
    <cellStyle name="Normal 5 2 3 2 6 4 2" xfId="14987"/>
    <cellStyle name="Normal 5 2 3 2 6 5" xfId="9197"/>
    <cellStyle name="Normal 5 2 3 2 7" xfId="2353"/>
    <cellStyle name="Normal 5 2 3 2 7 2" xfId="10163"/>
    <cellStyle name="Normal 5 2 3 2 8" xfId="4373"/>
    <cellStyle name="Normal 5 2 3 2 8 2" xfId="12093"/>
    <cellStyle name="Normal 5 2 3 2 9" xfId="6303"/>
    <cellStyle name="Normal 5 2 3 2 9 2" xfId="14023"/>
    <cellStyle name="Normal 5 2 3 3" xfId="370"/>
    <cellStyle name="Normal 5 2 3 3 2" xfId="530"/>
    <cellStyle name="Normal 5 2 3 3 2 2" xfId="1078"/>
    <cellStyle name="Normal 5 2 3 3 2 2 2" xfId="2066"/>
    <cellStyle name="Normal 5 2 3 3 2 2 2 2" xfId="3999"/>
    <cellStyle name="Normal 5 2 3 3 2 2 2 2 2" xfId="11809"/>
    <cellStyle name="Normal 5 2 3 3 2 2 2 3" xfId="6019"/>
    <cellStyle name="Normal 5 2 3 3 2 2 2 3 2" xfId="13739"/>
    <cellStyle name="Normal 5 2 3 3 2 2 2 4" xfId="7949"/>
    <cellStyle name="Normal 5 2 3 3 2 2 2 4 2" xfId="15669"/>
    <cellStyle name="Normal 5 2 3 3 2 2 2 5" xfId="9879"/>
    <cellStyle name="Normal 5 2 3 3 2 2 3" xfId="3035"/>
    <cellStyle name="Normal 5 2 3 3 2 2 3 2" xfId="10845"/>
    <cellStyle name="Normal 5 2 3 3 2 2 4" xfId="5055"/>
    <cellStyle name="Normal 5 2 3 3 2 2 4 2" xfId="12775"/>
    <cellStyle name="Normal 5 2 3 3 2 2 5" xfId="6985"/>
    <cellStyle name="Normal 5 2 3 3 2 2 5 2" xfId="14705"/>
    <cellStyle name="Normal 5 2 3 3 2 2 6" xfId="8915"/>
    <cellStyle name="Normal 5 2 3 3 2 3" xfId="1584"/>
    <cellStyle name="Normal 5 2 3 3 2 3 2" xfId="3517"/>
    <cellStyle name="Normal 5 2 3 3 2 3 2 2" xfId="11327"/>
    <cellStyle name="Normal 5 2 3 3 2 3 3" xfId="5537"/>
    <cellStyle name="Normal 5 2 3 3 2 3 3 2" xfId="13257"/>
    <cellStyle name="Normal 5 2 3 3 2 3 4" xfId="7467"/>
    <cellStyle name="Normal 5 2 3 3 2 3 4 2" xfId="15187"/>
    <cellStyle name="Normal 5 2 3 3 2 3 5" xfId="9397"/>
    <cellStyle name="Normal 5 2 3 3 2 4" xfId="2553"/>
    <cellStyle name="Normal 5 2 3 3 2 4 2" xfId="10363"/>
    <cellStyle name="Normal 5 2 3 3 2 5" xfId="4573"/>
    <cellStyle name="Normal 5 2 3 3 2 5 2" xfId="12293"/>
    <cellStyle name="Normal 5 2 3 3 2 6" xfId="6503"/>
    <cellStyle name="Normal 5 2 3 3 2 6 2" xfId="14223"/>
    <cellStyle name="Normal 5 2 3 3 2 7" xfId="8433"/>
    <cellStyle name="Normal 5 2 3 3 3" xfId="692"/>
    <cellStyle name="Normal 5 2 3 3 3 2" xfId="1239"/>
    <cellStyle name="Normal 5 2 3 3 3 2 2" xfId="2226"/>
    <cellStyle name="Normal 5 2 3 3 3 2 2 2" xfId="4159"/>
    <cellStyle name="Normal 5 2 3 3 3 2 2 2 2" xfId="11969"/>
    <cellStyle name="Normal 5 2 3 3 3 2 2 3" xfId="6179"/>
    <cellStyle name="Normal 5 2 3 3 3 2 2 3 2" xfId="13899"/>
    <cellStyle name="Normal 5 2 3 3 3 2 2 4" xfId="8109"/>
    <cellStyle name="Normal 5 2 3 3 3 2 2 4 2" xfId="15829"/>
    <cellStyle name="Normal 5 2 3 3 3 2 2 5" xfId="10039"/>
    <cellStyle name="Normal 5 2 3 3 3 2 3" xfId="3196"/>
    <cellStyle name="Normal 5 2 3 3 3 2 3 2" xfId="11006"/>
    <cellStyle name="Normal 5 2 3 3 3 2 4" xfId="5216"/>
    <cellStyle name="Normal 5 2 3 3 3 2 4 2" xfId="12936"/>
    <cellStyle name="Normal 5 2 3 3 3 2 5" xfId="7146"/>
    <cellStyle name="Normal 5 2 3 3 3 2 5 2" xfId="14866"/>
    <cellStyle name="Normal 5 2 3 3 3 2 6" xfId="9076"/>
    <cellStyle name="Normal 5 2 3 3 3 3" xfId="1745"/>
    <cellStyle name="Normal 5 2 3 3 3 3 2" xfId="3678"/>
    <cellStyle name="Normal 5 2 3 3 3 3 2 2" xfId="11488"/>
    <cellStyle name="Normal 5 2 3 3 3 3 3" xfId="5698"/>
    <cellStyle name="Normal 5 2 3 3 3 3 3 2" xfId="13418"/>
    <cellStyle name="Normal 5 2 3 3 3 3 4" xfId="7628"/>
    <cellStyle name="Normal 5 2 3 3 3 3 4 2" xfId="15348"/>
    <cellStyle name="Normal 5 2 3 3 3 3 5" xfId="9558"/>
    <cellStyle name="Normal 5 2 3 3 3 4" xfId="2714"/>
    <cellStyle name="Normal 5 2 3 3 3 4 2" xfId="10524"/>
    <cellStyle name="Normal 5 2 3 3 3 5" xfId="4734"/>
    <cellStyle name="Normal 5 2 3 3 3 5 2" xfId="12454"/>
    <cellStyle name="Normal 5 2 3 3 3 6" xfId="6664"/>
    <cellStyle name="Normal 5 2 3 3 3 6 2" xfId="14384"/>
    <cellStyle name="Normal 5 2 3 3 3 7" xfId="8594"/>
    <cellStyle name="Normal 5 2 3 3 4" xfId="918"/>
    <cellStyle name="Normal 5 2 3 3 4 2" xfId="1906"/>
    <cellStyle name="Normal 5 2 3 3 4 2 2" xfId="3839"/>
    <cellStyle name="Normal 5 2 3 3 4 2 2 2" xfId="11649"/>
    <cellStyle name="Normal 5 2 3 3 4 2 3" xfId="5859"/>
    <cellStyle name="Normal 5 2 3 3 4 2 3 2" xfId="13579"/>
    <cellStyle name="Normal 5 2 3 3 4 2 4" xfId="7789"/>
    <cellStyle name="Normal 5 2 3 3 4 2 4 2" xfId="15509"/>
    <cellStyle name="Normal 5 2 3 3 4 2 5" xfId="9719"/>
    <cellStyle name="Normal 5 2 3 3 4 3" xfId="2875"/>
    <cellStyle name="Normal 5 2 3 3 4 3 2" xfId="10685"/>
    <cellStyle name="Normal 5 2 3 3 4 4" xfId="4895"/>
    <cellStyle name="Normal 5 2 3 3 4 4 2" xfId="12615"/>
    <cellStyle name="Normal 5 2 3 3 4 5" xfId="6825"/>
    <cellStyle name="Normal 5 2 3 3 4 5 2" xfId="14545"/>
    <cellStyle name="Normal 5 2 3 3 4 6" xfId="8755"/>
    <cellStyle name="Normal 5 2 3 3 5" xfId="1424"/>
    <cellStyle name="Normal 5 2 3 3 5 2" xfId="3357"/>
    <cellStyle name="Normal 5 2 3 3 5 2 2" xfId="11167"/>
    <cellStyle name="Normal 5 2 3 3 5 3" xfId="5377"/>
    <cellStyle name="Normal 5 2 3 3 5 3 2" xfId="13097"/>
    <cellStyle name="Normal 5 2 3 3 5 4" xfId="7307"/>
    <cellStyle name="Normal 5 2 3 3 5 4 2" xfId="15027"/>
    <cellStyle name="Normal 5 2 3 3 5 5" xfId="9237"/>
    <cellStyle name="Normal 5 2 3 3 6" xfId="2393"/>
    <cellStyle name="Normal 5 2 3 3 6 2" xfId="10203"/>
    <cellStyle name="Normal 5 2 3 3 7" xfId="4413"/>
    <cellStyle name="Normal 5 2 3 3 7 2" xfId="12133"/>
    <cellStyle name="Normal 5 2 3 3 8" xfId="6343"/>
    <cellStyle name="Normal 5 2 3 3 8 2" xfId="14063"/>
    <cellStyle name="Normal 5 2 3 3 9" xfId="8273"/>
    <cellStyle name="Normal 5 2 3 4" xfId="450"/>
    <cellStyle name="Normal 5 2 3 4 2" xfId="998"/>
    <cellStyle name="Normal 5 2 3 4 2 2" xfId="1986"/>
    <cellStyle name="Normal 5 2 3 4 2 2 2" xfId="3919"/>
    <cellStyle name="Normal 5 2 3 4 2 2 2 2" xfId="11729"/>
    <cellStyle name="Normal 5 2 3 4 2 2 3" xfId="5939"/>
    <cellStyle name="Normal 5 2 3 4 2 2 3 2" xfId="13659"/>
    <cellStyle name="Normal 5 2 3 4 2 2 4" xfId="7869"/>
    <cellStyle name="Normal 5 2 3 4 2 2 4 2" xfId="15589"/>
    <cellStyle name="Normal 5 2 3 4 2 2 5" xfId="9799"/>
    <cellStyle name="Normal 5 2 3 4 2 3" xfId="2955"/>
    <cellStyle name="Normal 5 2 3 4 2 3 2" xfId="10765"/>
    <cellStyle name="Normal 5 2 3 4 2 4" xfId="4975"/>
    <cellStyle name="Normal 5 2 3 4 2 4 2" xfId="12695"/>
    <cellStyle name="Normal 5 2 3 4 2 5" xfId="6905"/>
    <cellStyle name="Normal 5 2 3 4 2 5 2" xfId="14625"/>
    <cellStyle name="Normal 5 2 3 4 2 6" xfId="8835"/>
    <cellStyle name="Normal 5 2 3 4 3" xfId="1504"/>
    <cellStyle name="Normal 5 2 3 4 3 2" xfId="3437"/>
    <cellStyle name="Normal 5 2 3 4 3 2 2" xfId="11247"/>
    <cellStyle name="Normal 5 2 3 4 3 3" xfId="5457"/>
    <cellStyle name="Normal 5 2 3 4 3 3 2" xfId="13177"/>
    <cellStyle name="Normal 5 2 3 4 3 4" xfId="7387"/>
    <cellStyle name="Normal 5 2 3 4 3 4 2" xfId="15107"/>
    <cellStyle name="Normal 5 2 3 4 3 5" xfId="9317"/>
    <cellStyle name="Normal 5 2 3 4 4" xfId="2473"/>
    <cellStyle name="Normal 5 2 3 4 4 2" xfId="10283"/>
    <cellStyle name="Normal 5 2 3 4 5" xfId="4493"/>
    <cellStyle name="Normal 5 2 3 4 5 2" xfId="12213"/>
    <cellStyle name="Normal 5 2 3 4 6" xfId="6423"/>
    <cellStyle name="Normal 5 2 3 4 6 2" xfId="14143"/>
    <cellStyle name="Normal 5 2 3 4 7" xfId="8353"/>
    <cellStyle name="Normal 5 2 3 5" xfId="612"/>
    <cellStyle name="Normal 5 2 3 5 2" xfId="1159"/>
    <cellStyle name="Normal 5 2 3 5 2 2" xfId="2146"/>
    <cellStyle name="Normal 5 2 3 5 2 2 2" xfId="4079"/>
    <cellStyle name="Normal 5 2 3 5 2 2 2 2" xfId="11889"/>
    <cellStyle name="Normal 5 2 3 5 2 2 3" xfId="6099"/>
    <cellStyle name="Normal 5 2 3 5 2 2 3 2" xfId="13819"/>
    <cellStyle name="Normal 5 2 3 5 2 2 4" xfId="8029"/>
    <cellStyle name="Normal 5 2 3 5 2 2 4 2" xfId="15749"/>
    <cellStyle name="Normal 5 2 3 5 2 2 5" xfId="9959"/>
    <cellStyle name="Normal 5 2 3 5 2 3" xfId="3116"/>
    <cellStyle name="Normal 5 2 3 5 2 3 2" xfId="10926"/>
    <cellStyle name="Normal 5 2 3 5 2 4" xfId="5136"/>
    <cellStyle name="Normal 5 2 3 5 2 4 2" xfId="12856"/>
    <cellStyle name="Normal 5 2 3 5 2 5" xfId="7066"/>
    <cellStyle name="Normal 5 2 3 5 2 5 2" xfId="14786"/>
    <cellStyle name="Normal 5 2 3 5 2 6" xfId="8996"/>
    <cellStyle name="Normal 5 2 3 5 3" xfId="1665"/>
    <cellStyle name="Normal 5 2 3 5 3 2" xfId="3598"/>
    <cellStyle name="Normal 5 2 3 5 3 2 2" xfId="11408"/>
    <cellStyle name="Normal 5 2 3 5 3 3" xfId="5618"/>
    <cellStyle name="Normal 5 2 3 5 3 3 2" xfId="13338"/>
    <cellStyle name="Normal 5 2 3 5 3 4" xfId="7548"/>
    <cellStyle name="Normal 5 2 3 5 3 4 2" xfId="15268"/>
    <cellStyle name="Normal 5 2 3 5 3 5" xfId="9478"/>
    <cellStyle name="Normal 5 2 3 5 4" xfId="2634"/>
    <cellStyle name="Normal 5 2 3 5 4 2" xfId="10444"/>
    <cellStyle name="Normal 5 2 3 5 5" xfId="4654"/>
    <cellStyle name="Normal 5 2 3 5 5 2" xfId="12374"/>
    <cellStyle name="Normal 5 2 3 5 6" xfId="6584"/>
    <cellStyle name="Normal 5 2 3 5 6 2" xfId="14304"/>
    <cellStyle name="Normal 5 2 3 5 7" xfId="8514"/>
    <cellStyle name="Normal 5 2 3 6" xfId="830"/>
    <cellStyle name="Normal 5 2 3 6 2" xfId="1826"/>
    <cellStyle name="Normal 5 2 3 6 2 2" xfId="3759"/>
    <cellStyle name="Normal 5 2 3 6 2 2 2" xfId="11569"/>
    <cellStyle name="Normal 5 2 3 6 2 3" xfId="5779"/>
    <cellStyle name="Normal 5 2 3 6 2 3 2" xfId="13499"/>
    <cellStyle name="Normal 5 2 3 6 2 4" xfId="7709"/>
    <cellStyle name="Normal 5 2 3 6 2 4 2" xfId="15429"/>
    <cellStyle name="Normal 5 2 3 6 2 5" xfId="9639"/>
    <cellStyle name="Normal 5 2 3 6 3" xfId="2795"/>
    <cellStyle name="Normal 5 2 3 6 3 2" xfId="10605"/>
    <cellStyle name="Normal 5 2 3 6 4" xfId="4815"/>
    <cellStyle name="Normal 5 2 3 6 4 2" xfId="12535"/>
    <cellStyle name="Normal 5 2 3 6 5" xfId="6745"/>
    <cellStyle name="Normal 5 2 3 6 5 2" xfId="14465"/>
    <cellStyle name="Normal 5 2 3 6 6" xfId="8675"/>
    <cellStyle name="Normal 5 2 3 7" xfId="1344"/>
    <cellStyle name="Normal 5 2 3 7 2" xfId="3277"/>
    <cellStyle name="Normal 5 2 3 7 2 2" xfId="11087"/>
    <cellStyle name="Normal 5 2 3 7 3" xfId="5297"/>
    <cellStyle name="Normal 5 2 3 7 3 2" xfId="13017"/>
    <cellStyle name="Normal 5 2 3 7 4" xfId="7227"/>
    <cellStyle name="Normal 5 2 3 7 4 2" xfId="14947"/>
    <cellStyle name="Normal 5 2 3 7 5" xfId="9157"/>
    <cellStyle name="Normal 5 2 3 8" xfId="2313"/>
    <cellStyle name="Normal 5 2 3 8 2" xfId="10123"/>
    <cellStyle name="Normal 5 2 3 9" xfId="4333"/>
    <cellStyle name="Normal 5 2 3 9 2" xfId="12053"/>
    <cellStyle name="Normal 5 2 4" xfId="310"/>
    <cellStyle name="Normal 5 2 4 10" xfId="8213"/>
    <cellStyle name="Normal 5 2 4 2" xfId="390"/>
    <cellStyle name="Normal 5 2 4 2 2" xfId="550"/>
    <cellStyle name="Normal 5 2 4 2 2 2" xfId="1098"/>
    <cellStyle name="Normal 5 2 4 2 2 2 2" xfId="2086"/>
    <cellStyle name="Normal 5 2 4 2 2 2 2 2" xfId="4019"/>
    <cellStyle name="Normal 5 2 4 2 2 2 2 2 2" xfId="11829"/>
    <cellStyle name="Normal 5 2 4 2 2 2 2 3" xfId="6039"/>
    <cellStyle name="Normal 5 2 4 2 2 2 2 3 2" xfId="13759"/>
    <cellStyle name="Normal 5 2 4 2 2 2 2 4" xfId="7969"/>
    <cellStyle name="Normal 5 2 4 2 2 2 2 4 2" xfId="15689"/>
    <cellStyle name="Normal 5 2 4 2 2 2 2 5" xfId="9899"/>
    <cellStyle name="Normal 5 2 4 2 2 2 3" xfId="3055"/>
    <cellStyle name="Normal 5 2 4 2 2 2 3 2" xfId="10865"/>
    <cellStyle name="Normal 5 2 4 2 2 2 4" xfId="5075"/>
    <cellStyle name="Normal 5 2 4 2 2 2 4 2" xfId="12795"/>
    <cellStyle name="Normal 5 2 4 2 2 2 5" xfId="7005"/>
    <cellStyle name="Normal 5 2 4 2 2 2 5 2" xfId="14725"/>
    <cellStyle name="Normal 5 2 4 2 2 2 6" xfId="8935"/>
    <cellStyle name="Normal 5 2 4 2 2 3" xfId="1604"/>
    <cellStyle name="Normal 5 2 4 2 2 3 2" xfId="3537"/>
    <cellStyle name="Normal 5 2 4 2 2 3 2 2" xfId="11347"/>
    <cellStyle name="Normal 5 2 4 2 2 3 3" xfId="5557"/>
    <cellStyle name="Normal 5 2 4 2 2 3 3 2" xfId="13277"/>
    <cellStyle name="Normal 5 2 4 2 2 3 4" xfId="7487"/>
    <cellStyle name="Normal 5 2 4 2 2 3 4 2" xfId="15207"/>
    <cellStyle name="Normal 5 2 4 2 2 3 5" xfId="9417"/>
    <cellStyle name="Normal 5 2 4 2 2 4" xfId="2573"/>
    <cellStyle name="Normal 5 2 4 2 2 4 2" xfId="10383"/>
    <cellStyle name="Normal 5 2 4 2 2 5" xfId="4593"/>
    <cellStyle name="Normal 5 2 4 2 2 5 2" xfId="12313"/>
    <cellStyle name="Normal 5 2 4 2 2 6" xfId="6523"/>
    <cellStyle name="Normal 5 2 4 2 2 6 2" xfId="14243"/>
    <cellStyle name="Normal 5 2 4 2 2 7" xfId="8453"/>
    <cellStyle name="Normal 5 2 4 2 3" xfId="712"/>
    <cellStyle name="Normal 5 2 4 2 3 2" xfId="1259"/>
    <cellStyle name="Normal 5 2 4 2 3 2 2" xfId="2246"/>
    <cellStyle name="Normal 5 2 4 2 3 2 2 2" xfId="4179"/>
    <cellStyle name="Normal 5 2 4 2 3 2 2 2 2" xfId="11989"/>
    <cellStyle name="Normal 5 2 4 2 3 2 2 3" xfId="6199"/>
    <cellStyle name="Normal 5 2 4 2 3 2 2 3 2" xfId="13919"/>
    <cellStyle name="Normal 5 2 4 2 3 2 2 4" xfId="8129"/>
    <cellStyle name="Normal 5 2 4 2 3 2 2 4 2" xfId="15849"/>
    <cellStyle name="Normal 5 2 4 2 3 2 2 5" xfId="10059"/>
    <cellStyle name="Normal 5 2 4 2 3 2 3" xfId="3216"/>
    <cellStyle name="Normal 5 2 4 2 3 2 3 2" xfId="11026"/>
    <cellStyle name="Normal 5 2 4 2 3 2 4" xfId="5236"/>
    <cellStyle name="Normal 5 2 4 2 3 2 4 2" xfId="12956"/>
    <cellStyle name="Normal 5 2 4 2 3 2 5" xfId="7166"/>
    <cellStyle name="Normal 5 2 4 2 3 2 5 2" xfId="14886"/>
    <cellStyle name="Normal 5 2 4 2 3 2 6" xfId="9096"/>
    <cellStyle name="Normal 5 2 4 2 3 3" xfId="1765"/>
    <cellStyle name="Normal 5 2 4 2 3 3 2" xfId="3698"/>
    <cellStyle name="Normal 5 2 4 2 3 3 2 2" xfId="11508"/>
    <cellStyle name="Normal 5 2 4 2 3 3 3" xfId="5718"/>
    <cellStyle name="Normal 5 2 4 2 3 3 3 2" xfId="13438"/>
    <cellStyle name="Normal 5 2 4 2 3 3 4" xfId="7648"/>
    <cellStyle name="Normal 5 2 4 2 3 3 4 2" xfId="15368"/>
    <cellStyle name="Normal 5 2 4 2 3 3 5" xfId="9578"/>
    <cellStyle name="Normal 5 2 4 2 3 4" xfId="2734"/>
    <cellStyle name="Normal 5 2 4 2 3 4 2" xfId="10544"/>
    <cellStyle name="Normal 5 2 4 2 3 5" xfId="4754"/>
    <cellStyle name="Normal 5 2 4 2 3 5 2" xfId="12474"/>
    <cellStyle name="Normal 5 2 4 2 3 6" xfId="6684"/>
    <cellStyle name="Normal 5 2 4 2 3 6 2" xfId="14404"/>
    <cellStyle name="Normal 5 2 4 2 3 7" xfId="8614"/>
    <cellStyle name="Normal 5 2 4 2 4" xfId="938"/>
    <cellStyle name="Normal 5 2 4 2 4 2" xfId="1926"/>
    <cellStyle name="Normal 5 2 4 2 4 2 2" xfId="3859"/>
    <cellStyle name="Normal 5 2 4 2 4 2 2 2" xfId="11669"/>
    <cellStyle name="Normal 5 2 4 2 4 2 3" xfId="5879"/>
    <cellStyle name="Normal 5 2 4 2 4 2 3 2" xfId="13599"/>
    <cellStyle name="Normal 5 2 4 2 4 2 4" xfId="7809"/>
    <cellStyle name="Normal 5 2 4 2 4 2 4 2" xfId="15529"/>
    <cellStyle name="Normal 5 2 4 2 4 2 5" xfId="9739"/>
    <cellStyle name="Normal 5 2 4 2 4 3" xfId="2895"/>
    <cellStyle name="Normal 5 2 4 2 4 3 2" xfId="10705"/>
    <cellStyle name="Normal 5 2 4 2 4 4" xfId="4915"/>
    <cellStyle name="Normal 5 2 4 2 4 4 2" xfId="12635"/>
    <cellStyle name="Normal 5 2 4 2 4 5" xfId="6845"/>
    <cellStyle name="Normal 5 2 4 2 4 5 2" xfId="14565"/>
    <cellStyle name="Normal 5 2 4 2 4 6" xfId="8775"/>
    <cellStyle name="Normal 5 2 4 2 5" xfId="1444"/>
    <cellStyle name="Normal 5 2 4 2 5 2" xfId="3377"/>
    <cellStyle name="Normal 5 2 4 2 5 2 2" xfId="11187"/>
    <cellStyle name="Normal 5 2 4 2 5 3" xfId="5397"/>
    <cellStyle name="Normal 5 2 4 2 5 3 2" xfId="13117"/>
    <cellStyle name="Normal 5 2 4 2 5 4" xfId="7327"/>
    <cellStyle name="Normal 5 2 4 2 5 4 2" xfId="15047"/>
    <cellStyle name="Normal 5 2 4 2 5 5" xfId="9257"/>
    <cellStyle name="Normal 5 2 4 2 6" xfId="2413"/>
    <cellStyle name="Normal 5 2 4 2 6 2" xfId="10223"/>
    <cellStyle name="Normal 5 2 4 2 7" xfId="4433"/>
    <cellStyle name="Normal 5 2 4 2 7 2" xfId="12153"/>
    <cellStyle name="Normal 5 2 4 2 8" xfId="6363"/>
    <cellStyle name="Normal 5 2 4 2 8 2" xfId="14083"/>
    <cellStyle name="Normal 5 2 4 2 9" xfId="8293"/>
    <cellStyle name="Normal 5 2 4 3" xfId="470"/>
    <cellStyle name="Normal 5 2 4 3 2" xfId="1018"/>
    <cellStyle name="Normal 5 2 4 3 2 2" xfId="2006"/>
    <cellStyle name="Normal 5 2 4 3 2 2 2" xfId="3939"/>
    <cellStyle name="Normal 5 2 4 3 2 2 2 2" xfId="11749"/>
    <cellStyle name="Normal 5 2 4 3 2 2 3" xfId="5959"/>
    <cellStyle name="Normal 5 2 4 3 2 2 3 2" xfId="13679"/>
    <cellStyle name="Normal 5 2 4 3 2 2 4" xfId="7889"/>
    <cellStyle name="Normal 5 2 4 3 2 2 4 2" xfId="15609"/>
    <cellStyle name="Normal 5 2 4 3 2 2 5" xfId="9819"/>
    <cellStyle name="Normal 5 2 4 3 2 3" xfId="2975"/>
    <cellStyle name="Normal 5 2 4 3 2 3 2" xfId="10785"/>
    <cellStyle name="Normal 5 2 4 3 2 4" xfId="4995"/>
    <cellStyle name="Normal 5 2 4 3 2 4 2" xfId="12715"/>
    <cellStyle name="Normal 5 2 4 3 2 5" xfId="6925"/>
    <cellStyle name="Normal 5 2 4 3 2 5 2" xfId="14645"/>
    <cellStyle name="Normal 5 2 4 3 2 6" xfId="8855"/>
    <cellStyle name="Normal 5 2 4 3 3" xfId="1524"/>
    <cellStyle name="Normal 5 2 4 3 3 2" xfId="3457"/>
    <cellStyle name="Normal 5 2 4 3 3 2 2" xfId="11267"/>
    <cellStyle name="Normal 5 2 4 3 3 3" xfId="5477"/>
    <cellStyle name="Normal 5 2 4 3 3 3 2" xfId="13197"/>
    <cellStyle name="Normal 5 2 4 3 3 4" xfId="7407"/>
    <cellStyle name="Normal 5 2 4 3 3 4 2" xfId="15127"/>
    <cellStyle name="Normal 5 2 4 3 3 5" xfId="9337"/>
    <cellStyle name="Normal 5 2 4 3 4" xfId="2493"/>
    <cellStyle name="Normal 5 2 4 3 4 2" xfId="10303"/>
    <cellStyle name="Normal 5 2 4 3 5" xfId="4513"/>
    <cellStyle name="Normal 5 2 4 3 5 2" xfId="12233"/>
    <cellStyle name="Normal 5 2 4 3 6" xfId="6443"/>
    <cellStyle name="Normal 5 2 4 3 6 2" xfId="14163"/>
    <cellStyle name="Normal 5 2 4 3 7" xfId="8373"/>
    <cellStyle name="Normal 5 2 4 4" xfId="632"/>
    <cellStyle name="Normal 5 2 4 4 2" xfId="1179"/>
    <cellStyle name="Normal 5 2 4 4 2 2" xfId="2166"/>
    <cellStyle name="Normal 5 2 4 4 2 2 2" xfId="4099"/>
    <cellStyle name="Normal 5 2 4 4 2 2 2 2" xfId="11909"/>
    <cellStyle name="Normal 5 2 4 4 2 2 3" xfId="6119"/>
    <cellStyle name="Normal 5 2 4 4 2 2 3 2" xfId="13839"/>
    <cellStyle name="Normal 5 2 4 4 2 2 4" xfId="8049"/>
    <cellStyle name="Normal 5 2 4 4 2 2 4 2" xfId="15769"/>
    <cellStyle name="Normal 5 2 4 4 2 2 5" xfId="9979"/>
    <cellStyle name="Normal 5 2 4 4 2 3" xfId="3136"/>
    <cellStyle name="Normal 5 2 4 4 2 3 2" xfId="10946"/>
    <cellStyle name="Normal 5 2 4 4 2 4" xfId="5156"/>
    <cellStyle name="Normal 5 2 4 4 2 4 2" xfId="12876"/>
    <cellStyle name="Normal 5 2 4 4 2 5" xfId="7086"/>
    <cellStyle name="Normal 5 2 4 4 2 5 2" xfId="14806"/>
    <cellStyle name="Normal 5 2 4 4 2 6" xfId="9016"/>
    <cellStyle name="Normal 5 2 4 4 3" xfId="1685"/>
    <cellStyle name="Normal 5 2 4 4 3 2" xfId="3618"/>
    <cellStyle name="Normal 5 2 4 4 3 2 2" xfId="11428"/>
    <cellStyle name="Normal 5 2 4 4 3 3" xfId="5638"/>
    <cellStyle name="Normal 5 2 4 4 3 3 2" xfId="13358"/>
    <cellStyle name="Normal 5 2 4 4 3 4" xfId="7568"/>
    <cellStyle name="Normal 5 2 4 4 3 4 2" xfId="15288"/>
    <cellStyle name="Normal 5 2 4 4 3 5" xfId="9498"/>
    <cellStyle name="Normal 5 2 4 4 4" xfId="2654"/>
    <cellStyle name="Normal 5 2 4 4 4 2" xfId="10464"/>
    <cellStyle name="Normal 5 2 4 4 5" xfId="4674"/>
    <cellStyle name="Normal 5 2 4 4 5 2" xfId="12394"/>
    <cellStyle name="Normal 5 2 4 4 6" xfId="6604"/>
    <cellStyle name="Normal 5 2 4 4 6 2" xfId="14324"/>
    <cellStyle name="Normal 5 2 4 4 7" xfId="8534"/>
    <cellStyle name="Normal 5 2 4 5" xfId="858"/>
    <cellStyle name="Normal 5 2 4 5 2" xfId="1846"/>
    <cellStyle name="Normal 5 2 4 5 2 2" xfId="3779"/>
    <cellStyle name="Normal 5 2 4 5 2 2 2" xfId="11589"/>
    <cellStyle name="Normal 5 2 4 5 2 3" xfId="5799"/>
    <cellStyle name="Normal 5 2 4 5 2 3 2" xfId="13519"/>
    <cellStyle name="Normal 5 2 4 5 2 4" xfId="7729"/>
    <cellStyle name="Normal 5 2 4 5 2 4 2" xfId="15449"/>
    <cellStyle name="Normal 5 2 4 5 2 5" xfId="9659"/>
    <cellStyle name="Normal 5 2 4 5 3" xfId="2815"/>
    <cellStyle name="Normal 5 2 4 5 3 2" xfId="10625"/>
    <cellStyle name="Normal 5 2 4 5 4" xfId="4835"/>
    <cellStyle name="Normal 5 2 4 5 4 2" xfId="12555"/>
    <cellStyle name="Normal 5 2 4 5 5" xfId="6765"/>
    <cellStyle name="Normal 5 2 4 5 5 2" xfId="14485"/>
    <cellStyle name="Normal 5 2 4 5 6" xfId="8695"/>
    <cellStyle name="Normal 5 2 4 6" xfId="1364"/>
    <cellStyle name="Normal 5 2 4 6 2" xfId="3297"/>
    <cellStyle name="Normal 5 2 4 6 2 2" xfId="11107"/>
    <cellStyle name="Normal 5 2 4 6 3" xfId="5317"/>
    <cellStyle name="Normal 5 2 4 6 3 2" xfId="13037"/>
    <cellStyle name="Normal 5 2 4 6 4" xfId="7247"/>
    <cellStyle name="Normal 5 2 4 6 4 2" xfId="14967"/>
    <cellStyle name="Normal 5 2 4 6 5" xfId="9177"/>
    <cellStyle name="Normal 5 2 4 7" xfId="2333"/>
    <cellStyle name="Normal 5 2 4 7 2" xfId="10143"/>
    <cellStyle name="Normal 5 2 4 8" xfId="4353"/>
    <cellStyle name="Normal 5 2 4 8 2" xfId="12073"/>
    <cellStyle name="Normal 5 2 4 9" xfId="6283"/>
    <cellStyle name="Normal 5 2 4 9 2" xfId="14003"/>
    <cellStyle name="Normal 5 2 5" xfId="350"/>
    <cellStyle name="Normal 5 2 5 2" xfId="510"/>
    <cellStyle name="Normal 5 2 5 2 2" xfId="1058"/>
    <cellStyle name="Normal 5 2 5 2 2 2" xfId="2046"/>
    <cellStyle name="Normal 5 2 5 2 2 2 2" xfId="3979"/>
    <cellStyle name="Normal 5 2 5 2 2 2 2 2" xfId="11789"/>
    <cellStyle name="Normal 5 2 5 2 2 2 3" xfId="5999"/>
    <cellStyle name="Normal 5 2 5 2 2 2 3 2" xfId="13719"/>
    <cellStyle name="Normal 5 2 5 2 2 2 4" xfId="7929"/>
    <cellStyle name="Normal 5 2 5 2 2 2 4 2" xfId="15649"/>
    <cellStyle name="Normal 5 2 5 2 2 2 5" xfId="9859"/>
    <cellStyle name="Normal 5 2 5 2 2 3" xfId="3015"/>
    <cellStyle name="Normal 5 2 5 2 2 3 2" xfId="10825"/>
    <cellStyle name="Normal 5 2 5 2 2 4" xfId="5035"/>
    <cellStyle name="Normal 5 2 5 2 2 4 2" xfId="12755"/>
    <cellStyle name="Normal 5 2 5 2 2 5" xfId="6965"/>
    <cellStyle name="Normal 5 2 5 2 2 5 2" xfId="14685"/>
    <cellStyle name="Normal 5 2 5 2 2 6" xfId="8895"/>
    <cellStyle name="Normal 5 2 5 2 3" xfId="1564"/>
    <cellStyle name="Normal 5 2 5 2 3 2" xfId="3497"/>
    <cellStyle name="Normal 5 2 5 2 3 2 2" xfId="11307"/>
    <cellStyle name="Normal 5 2 5 2 3 3" xfId="5517"/>
    <cellStyle name="Normal 5 2 5 2 3 3 2" xfId="13237"/>
    <cellStyle name="Normal 5 2 5 2 3 4" xfId="7447"/>
    <cellStyle name="Normal 5 2 5 2 3 4 2" xfId="15167"/>
    <cellStyle name="Normal 5 2 5 2 3 5" xfId="9377"/>
    <cellStyle name="Normal 5 2 5 2 4" xfId="2533"/>
    <cellStyle name="Normal 5 2 5 2 4 2" xfId="10343"/>
    <cellStyle name="Normal 5 2 5 2 5" xfId="4553"/>
    <cellStyle name="Normal 5 2 5 2 5 2" xfId="12273"/>
    <cellStyle name="Normal 5 2 5 2 6" xfId="6483"/>
    <cellStyle name="Normal 5 2 5 2 6 2" xfId="14203"/>
    <cellStyle name="Normal 5 2 5 2 7" xfId="8413"/>
    <cellStyle name="Normal 5 2 5 3" xfId="672"/>
    <cellStyle name="Normal 5 2 5 3 2" xfId="1219"/>
    <cellStyle name="Normal 5 2 5 3 2 2" xfId="2206"/>
    <cellStyle name="Normal 5 2 5 3 2 2 2" xfId="4139"/>
    <cellStyle name="Normal 5 2 5 3 2 2 2 2" xfId="11949"/>
    <cellStyle name="Normal 5 2 5 3 2 2 3" xfId="6159"/>
    <cellStyle name="Normal 5 2 5 3 2 2 3 2" xfId="13879"/>
    <cellStyle name="Normal 5 2 5 3 2 2 4" xfId="8089"/>
    <cellStyle name="Normal 5 2 5 3 2 2 4 2" xfId="15809"/>
    <cellStyle name="Normal 5 2 5 3 2 2 5" xfId="10019"/>
    <cellStyle name="Normal 5 2 5 3 2 3" xfId="3176"/>
    <cellStyle name="Normal 5 2 5 3 2 3 2" xfId="10986"/>
    <cellStyle name="Normal 5 2 5 3 2 4" xfId="5196"/>
    <cellStyle name="Normal 5 2 5 3 2 4 2" xfId="12916"/>
    <cellStyle name="Normal 5 2 5 3 2 5" xfId="7126"/>
    <cellStyle name="Normal 5 2 5 3 2 5 2" xfId="14846"/>
    <cellStyle name="Normal 5 2 5 3 2 6" xfId="9056"/>
    <cellStyle name="Normal 5 2 5 3 3" xfId="1725"/>
    <cellStyle name="Normal 5 2 5 3 3 2" xfId="3658"/>
    <cellStyle name="Normal 5 2 5 3 3 2 2" xfId="11468"/>
    <cellStyle name="Normal 5 2 5 3 3 3" xfId="5678"/>
    <cellStyle name="Normal 5 2 5 3 3 3 2" xfId="13398"/>
    <cellStyle name="Normal 5 2 5 3 3 4" xfId="7608"/>
    <cellStyle name="Normal 5 2 5 3 3 4 2" xfId="15328"/>
    <cellStyle name="Normal 5 2 5 3 3 5" xfId="9538"/>
    <cellStyle name="Normal 5 2 5 3 4" xfId="2694"/>
    <cellStyle name="Normal 5 2 5 3 4 2" xfId="10504"/>
    <cellStyle name="Normal 5 2 5 3 5" xfId="4714"/>
    <cellStyle name="Normal 5 2 5 3 5 2" xfId="12434"/>
    <cellStyle name="Normal 5 2 5 3 6" xfId="6644"/>
    <cellStyle name="Normal 5 2 5 3 6 2" xfId="14364"/>
    <cellStyle name="Normal 5 2 5 3 7" xfId="8574"/>
    <cellStyle name="Normal 5 2 5 4" xfId="898"/>
    <cellStyle name="Normal 5 2 5 4 2" xfId="1886"/>
    <cellStyle name="Normal 5 2 5 4 2 2" xfId="3819"/>
    <cellStyle name="Normal 5 2 5 4 2 2 2" xfId="11629"/>
    <cellStyle name="Normal 5 2 5 4 2 3" xfId="5839"/>
    <cellStyle name="Normal 5 2 5 4 2 3 2" xfId="13559"/>
    <cellStyle name="Normal 5 2 5 4 2 4" xfId="7769"/>
    <cellStyle name="Normal 5 2 5 4 2 4 2" xfId="15489"/>
    <cellStyle name="Normal 5 2 5 4 2 5" xfId="9699"/>
    <cellStyle name="Normal 5 2 5 4 3" xfId="2855"/>
    <cellStyle name="Normal 5 2 5 4 3 2" xfId="10665"/>
    <cellStyle name="Normal 5 2 5 4 4" xfId="4875"/>
    <cellStyle name="Normal 5 2 5 4 4 2" xfId="12595"/>
    <cellStyle name="Normal 5 2 5 4 5" xfId="6805"/>
    <cellStyle name="Normal 5 2 5 4 5 2" xfId="14525"/>
    <cellStyle name="Normal 5 2 5 4 6" xfId="8735"/>
    <cellStyle name="Normal 5 2 5 5" xfId="1404"/>
    <cellStyle name="Normal 5 2 5 5 2" xfId="3337"/>
    <cellStyle name="Normal 5 2 5 5 2 2" xfId="11147"/>
    <cellStyle name="Normal 5 2 5 5 3" xfId="5357"/>
    <cellStyle name="Normal 5 2 5 5 3 2" xfId="13077"/>
    <cellStyle name="Normal 5 2 5 5 4" xfId="7287"/>
    <cellStyle name="Normal 5 2 5 5 4 2" xfId="15007"/>
    <cellStyle name="Normal 5 2 5 5 5" xfId="9217"/>
    <cellStyle name="Normal 5 2 5 6" xfId="2373"/>
    <cellStyle name="Normal 5 2 5 6 2" xfId="10183"/>
    <cellStyle name="Normal 5 2 5 7" xfId="4393"/>
    <cellStyle name="Normal 5 2 5 7 2" xfId="12113"/>
    <cellStyle name="Normal 5 2 5 8" xfId="6323"/>
    <cellStyle name="Normal 5 2 5 8 2" xfId="14043"/>
    <cellStyle name="Normal 5 2 5 9" xfId="8253"/>
    <cellStyle name="Normal 5 2 6" xfId="430"/>
    <cellStyle name="Normal 5 2 6 2" xfId="978"/>
    <cellStyle name="Normal 5 2 6 2 2" xfId="1966"/>
    <cellStyle name="Normal 5 2 6 2 2 2" xfId="3899"/>
    <cellStyle name="Normal 5 2 6 2 2 2 2" xfId="11709"/>
    <cellStyle name="Normal 5 2 6 2 2 3" xfId="5919"/>
    <cellStyle name="Normal 5 2 6 2 2 3 2" xfId="13639"/>
    <cellStyle name="Normal 5 2 6 2 2 4" xfId="7849"/>
    <cellStyle name="Normal 5 2 6 2 2 4 2" xfId="15569"/>
    <cellStyle name="Normal 5 2 6 2 2 5" xfId="9779"/>
    <cellStyle name="Normal 5 2 6 2 3" xfId="2935"/>
    <cellStyle name="Normal 5 2 6 2 3 2" xfId="10745"/>
    <cellStyle name="Normal 5 2 6 2 4" xfId="4955"/>
    <cellStyle name="Normal 5 2 6 2 4 2" xfId="12675"/>
    <cellStyle name="Normal 5 2 6 2 5" xfId="6885"/>
    <cellStyle name="Normal 5 2 6 2 5 2" xfId="14605"/>
    <cellStyle name="Normal 5 2 6 2 6" xfId="8815"/>
    <cellStyle name="Normal 5 2 6 3" xfId="1484"/>
    <cellStyle name="Normal 5 2 6 3 2" xfId="3417"/>
    <cellStyle name="Normal 5 2 6 3 2 2" xfId="11227"/>
    <cellStyle name="Normal 5 2 6 3 3" xfId="5437"/>
    <cellStyle name="Normal 5 2 6 3 3 2" xfId="13157"/>
    <cellStyle name="Normal 5 2 6 3 4" xfId="7367"/>
    <cellStyle name="Normal 5 2 6 3 4 2" xfId="15087"/>
    <cellStyle name="Normal 5 2 6 3 5" xfId="9297"/>
    <cellStyle name="Normal 5 2 6 4" xfId="2453"/>
    <cellStyle name="Normal 5 2 6 4 2" xfId="10263"/>
    <cellStyle name="Normal 5 2 6 5" xfId="4473"/>
    <cellStyle name="Normal 5 2 6 5 2" xfId="12193"/>
    <cellStyle name="Normal 5 2 6 6" xfId="6403"/>
    <cellStyle name="Normal 5 2 6 6 2" xfId="14123"/>
    <cellStyle name="Normal 5 2 6 7" xfId="8333"/>
    <cellStyle name="Normal 5 2 7" xfId="592"/>
    <cellStyle name="Normal 5 2 7 2" xfId="1139"/>
    <cellStyle name="Normal 5 2 7 2 2" xfId="2126"/>
    <cellStyle name="Normal 5 2 7 2 2 2" xfId="4059"/>
    <cellStyle name="Normal 5 2 7 2 2 2 2" xfId="11869"/>
    <cellStyle name="Normal 5 2 7 2 2 3" xfId="6079"/>
    <cellStyle name="Normal 5 2 7 2 2 3 2" xfId="13799"/>
    <cellStyle name="Normal 5 2 7 2 2 4" xfId="8009"/>
    <cellStyle name="Normal 5 2 7 2 2 4 2" xfId="15729"/>
    <cellStyle name="Normal 5 2 7 2 2 5" xfId="9939"/>
    <cellStyle name="Normal 5 2 7 2 3" xfId="3096"/>
    <cellStyle name="Normal 5 2 7 2 3 2" xfId="10906"/>
    <cellStyle name="Normal 5 2 7 2 4" xfId="5116"/>
    <cellStyle name="Normal 5 2 7 2 4 2" xfId="12836"/>
    <cellStyle name="Normal 5 2 7 2 5" xfId="7046"/>
    <cellStyle name="Normal 5 2 7 2 5 2" xfId="14766"/>
    <cellStyle name="Normal 5 2 7 2 6" xfId="8976"/>
    <cellStyle name="Normal 5 2 7 3" xfId="1645"/>
    <cellStyle name="Normal 5 2 7 3 2" xfId="3578"/>
    <cellStyle name="Normal 5 2 7 3 2 2" xfId="11388"/>
    <cellStyle name="Normal 5 2 7 3 3" xfId="5598"/>
    <cellStyle name="Normal 5 2 7 3 3 2" xfId="13318"/>
    <cellStyle name="Normal 5 2 7 3 4" xfId="7528"/>
    <cellStyle name="Normal 5 2 7 3 4 2" xfId="15248"/>
    <cellStyle name="Normal 5 2 7 3 5" xfId="9458"/>
    <cellStyle name="Normal 5 2 7 4" xfId="2614"/>
    <cellStyle name="Normal 5 2 7 4 2" xfId="10424"/>
    <cellStyle name="Normal 5 2 7 5" xfId="4634"/>
    <cellStyle name="Normal 5 2 7 5 2" xfId="12354"/>
    <cellStyle name="Normal 5 2 7 6" xfId="6564"/>
    <cellStyle name="Normal 5 2 7 6 2" xfId="14284"/>
    <cellStyle name="Normal 5 2 7 7" xfId="8494"/>
    <cellStyle name="Normal 5 2 8" xfId="804"/>
    <cellStyle name="Normal 5 2 8 2" xfId="1806"/>
    <cellStyle name="Normal 5 2 8 2 2" xfId="3739"/>
    <cellStyle name="Normal 5 2 8 2 2 2" xfId="11549"/>
    <cellStyle name="Normal 5 2 8 2 3" xfId="5759"/>
    <cellStyle name="Normal 5 2 8 2 3 2" xfId="13479"/>
    <cellStyle name="Normal 5 2 8 2 4" xfId="7689"/>
    <cellStyle name="Normal 5 2 8 2 4 2" xfId="15409"/>
    <cellStyle name="Normal 5 2 8 2 5" xfId="9619"/>
    <cellStyle name="Normal 5 2 8 3" xfId="2775"/>
    <cellStyle name="Normal 5 2 8 3 2" xfId="10585"/>
    <cellStyle name="Normal 5 2 8 4" xfId="4795"/>
    <cellStyle name="Normal 5 2 8 4 2" xfId="12515"/>
    <cellStyle name="Normal 5 2 8 5" xfId="6725"/>
    <cellStyle name="Normal 5 2 8 5 2" xfId="14445"/>
    <cellStyle name="Normal 5 2 8 6" xfId="8655"/>
    <cellStyle name="Normal 5 2 9" xfId="1324"/>
    <cellStyle name="Normal 5 2 9 2" xfId="3257"/>
    <cellStyle name="Normal 5 2 9 2 2" xfId="11067"/>
    <cellStyle name="Normal 5 2 9 3" xfId="5277"/>
    <cellStyle name="Normal 5 2 9 3 2" xfId="12997"/>
    <cellStyle name="Normal 5 2 9 4" xfId="7207"/>
    <cellStyle name="Normal 5 2 9 4 2" xfId="14927"/>
    <cellStyle name="Normal 5 2 9 5" xfId="9137"/>
    <cellStyle name="Normal 5 3" xfId="223"/>
    <cellStyle name="Normal 5 3 10" xfId="4321"/>
    <cellStyle name="Normal 5 3 10 2" xfId="12041"/>
    <cellStyle name="Normal 5 3 11" xfId="6251"/>
    <cellStyle name="Normal 5 3 11 2" xfId="13971"/>
    <cellStyle name="Normal 5 3 12" xfId="8181"/>
    <cellStyle name="Normal 5 3 2" xfId="253"/>
    <cellStyle name="Normal 5 3 2 10" xfId="6271"/>
    <cellStyle name="Normal 5 3 2 10 2" xfId="13991"/>
    <cellStyle name="Normal 5 3 2 11" xfId="8201"/>
    <cellStyle name="Normal 5 3 2 2" xfId="338"/>
    <cellStyle name="Normal 5 3 2 2 10" xfId="8241"/>
    <cellStyle name="Normal 5 3 2 2 2" xfId="418"/>
    <cellStyle name="Normal 5 3 2 2 2 2" xfId="578"/>
    <cellStyle name="Normal 5 3 2 2 2 2 2" xfId="1126"/>
    <cellStyle name="Normal 5 3 2 2 2 2 2 2" xfId="2114"/>
    <cellStyle name="Normal 5 3 2 2 2 2 2 2 2" xfId="4047"/>
    <cellStyle name="Normal 5 3 2 2 2 2 2 2 2 2" xfId="11857"/>
    <cellStyle name="Normal 5 3 2 2 2 2 2 2 3" xfId="6067"/>
    <cellStyle name="Normal 5 3 2 2 2 2 2 2 3 2" xfId="13787"/>
    <cellStyle name="Normal 5 3 2 2 2 2 2 2 4" xfId="7997"/>
    <cellStyle name="Normal 5 3 2 2 2 2 2 2 4 2" xfId="15717"/>
    <cellStyle name="Normal 5 3 2 2 2 2 2 2 5" xfId="9927"/>
    <cellStyle name="Normal 5 3 2 2 2 2 2 3" xfId="3083"/>
    <cellStyle name="Normal 5 3 2 2 2 2 2 3 2" xfId="10893"/>
    <cellStyle name="Normal 5 3 2 2 2 2 2 4" xfId="5103"/>
    <cellStyle name="Normal 5 3 2 2 2 2 2 4 2" xfId="12823"/>
    <cellStyle name="Normal 5 3 2 2 2 2 2 5" xfId="7033"/>
    <cellStyle name="Normal 5 3 2 2 2 2 2 5 2" xfId="14753"/>
    <cellStyle name="Normal 5 3 2 2 2 2 2 6" xfId="8963"/>
    <cellStyle name="Normal 5 3 2 2 2 2 3" xfId="1632"/>
    <cellStyle name="Normal 5 3 2 2 2 2 3 2" xfId="3565"/>
    <cellStyle name="Normal 5 3 2 2 2 2 3 2 2" xfId="11375"/>
    <cellStyle name="Normal 5 3 2 2 2 2 3 3" xfId="5585"/>
    <cellStyle name="Normal 5 3 2 2 2 2 3 3 2" xfId="13305"/>
    <cellStyle name="Normal 5 3 2 2 2 2 3 4" xfId="7515"/>
    <cellStyle name="Normal 5 3 2 2 2 2 3 4 2" xfId="15235"/>
    <cellStyle name="Normal 5 3 2 2 2 2 3 5" xfId="9445"/>
    <cellStyle name="Normal 5 3 2 2 2 2 4" xfId="2601"/>
    <cellStyle name="Normal 5 3 2 2 2 2 4 2" xfId="10411"/>
    <cellStyle name="Normal 5 3 2 2 2 2 5" xfId="4621"/>
    <cellStyle name="Normal 5 3 2 2 2 2 5 2" xfId="12341"/>
    <cellStyle name="Normal 5 3 2 2 2 2 6" xfId="6551"/>
    <cellStyle name="Normal 5 3 2 2 2 2 6 2" xfId="14271"/>
    <cellStyle name="Normal 5 3 2 2 2 2 7" xfId="8481"/>
    <cellStyle name="Normal 5 3 2 2 2 3" xfId="740"/>
    <cellStyle name="Normal 5 3 2 2 2 3 2" xfId="1287"/>
    <cellStyle name="Normal 5 3 2 2 2 3 2 2" xfId="2274"/>
    <cellStyle name="Normal 5 3 2 2 2 3 2 2 2" xfId="4207"/>
    <cellStyle name="Normal 5 3 2 2 2 3 2 2 2 2" xfId="12017"/>
    <cellStyle name="Normal 5 3 2 2 2 3 2 2 3" xfId="6227"/>
    <cellStyle name="Normal 5 3 2 2 2 3 2 2 3 2" xfId="13947"/>
    <cellStyle name="Normal 5 3 2 2 2 3 2 2 4" xfId="8157"/>
    <cellStyle name="Normal 5 3 2 2 2 3 2 2 4 2" xfId="15877"/>
    <cellStyle name="Normal 5 3 2 2 2 3 2 2 5" xfId="10087"/>
    <cellStyle name="Normal 5 3 2 2 2 3 2 3" xfId="3244"/>
    <cellStyle name="Normal 5 3 2 2 2 3 2 3 2" xfId="11054"/>
    <cellStyle name="Normal 5 3 2 2 2 3 2 4" xfId="5264"/>
    <cellStyle name="Normal 5 3 2 2 2 3 2 4 2" xfId="12984"/>
    <cellStyle name="Normal 5 3 2 2 2 3 2 5" xfId="7194"/>
    <cellStyle name="Normal 5 3 2 2 2 3 2 5 2" xfId="14914"/>
    <cellStyle name="Normal 5 3 2 2 2 3 2 6" xfId="9124"/>
    <cellStyle name="Normal 5 3 2 2 2 3 3" xfId="1793"/>
    <cellStyle name="Normal 5 3 2 2 2 3 3 2" xfId="3726"/>
    <cellStyle name="Normal 5 3 2 2 2 3 3 2 2" xfId="11536"/>
    <cellStyle name="Normal 5 3 2 2 2 3 3 3" xfId="5746"/>
    <cellStyle name="Normal 5 3 2 2 2 3 3 3 2" xfId="13466"/>
    <cellStyle name="Normal 5 3 2 2 2 3 3 4" xfId="7676"/>
    <cellStyle name="Normal 5 3 2 2 2 3 3 4 2" xfId="15396"/>
    <cellStyle name="Normal 5 3 2 2 2 3 3 5" xfId="9606"/>
    <cellStyle name="Normal 5 3 2 2 2 3 4" xfId="2762"/>
    <cellStyle name="Normal 5 3 2 2 2 3 4 2" xfId="10572"/>
    <cellStyle name="Normal 5 3 2 2 2 3 5" xfId="4782"/>
    <cellStyle name="Normal 5 3 2 2 2 3 5 2" xfId="12502"/>
    <cellStyle name="Normal 5 3 2 2 2 3 6" xfId="6712"/>
    <cellStyle name="Normal 5 3 2 2 2 3 6 2" xfId="14432"/>
    <cellStyle name="Normal 5 3 2 2 2 3 7" xfId="8642"/>
    <cellStyle name="Normal 5 3 2 2 2 4" xfId="966"/>
    <cellStyle name="Normal 5 3 2 2 2 4 2" xfId="1954"/>
    <cellStyle name="Normal 5 3 2 2 2 4 2 2" xfId="3887"/>
    <cellStyle name="Normal 5 3 2 2 2 4 2 2 2" xfId="11697"/>
    <cellStyle name="Normal 5 3 2 2 2 4 2 3" xfId="5907"/>
    <cellStyle name="Normal 5 3 2 2 2 4 2 3 2" xfId="13627"/>
    <cellStyle name="Normal 5 3 2 2 2 4 2 4" xfId="7837"/>
    <cellStyle name="Normal 5 3 2 2 2 4 2 4 2" xfId="15557"/>
    <cellStyle name="Normal 5 3 2 2 2 4 2 5" xfId="9767"/>
    <cellStyle name="Normal 5 3 2 2 2 4 3" xfId="2923"/>
    <cellStyle name="Normal 5 3 2 2 2 4 3 2" xfId="10733"/>
    <cellStyle name="Normal 5 3 2 2 2 4 4" xfId="4943"/>
    <cellStyle name="Normal 5 3 2 2 2 4 4 2" xfId="12663"/>
    <cellStyle name="Normal 5 3 2 2 2 4 5" xfId="6873"/>
    <cellStyle name="Normal 5 3 2 2 2 4 5 2" xfId="14593"/>
    <cellStyle name="Normal 5 3 2 2 2 4 6" xfId="8803"/>
    <cellStyle name="Normal 5 3 2 2 2 5" xfId="1472"/>
    <cellStyle name="Normal 5 3 2 2 2 5 2" xfId="3405"/>
    <cellStyle name="Normal 5 3 2 2 2 5 2 2" xfId="11215"/>
    <cellStyle name="Normal 5 3 2 2 2 5 3" xfId="5425"/>
    <cellStyle name="Normal 5 3 2 2 2 5 3 2" xfId="13145"/>
    <cellStyle name="Normal 5 3 2 2 2 5 4" xfId="7355"/>
    <cellStyle name="Normal 5 3 2 2 2 5 4 2" xfId="15075"/>
    <cellStyle name="Normal 5 3 2 2 2 5 5" xfId="9285"/>
    <cellStyle name="Normal 5 3 2 2 2 6" xfId="2441"/>
    <cellStyle name="Normal 5 3 2 2 2 6 2" xfId="10251"/>
    <cellStyle name="Normal 5 3 2 2 2 7" xfId="4461"/>
    <cellStyle name="Normal 5 3 2 2 2 7 2" xfId="12181"/>
    <cellStyle name="Normal 5 3 2 2 2 8" xfId="6391"/>
    <cellStyle name="Normal 5 3 2 2 2 8 2" xfId="14111"/>
    <cellStyle name="Normal 5 3 2 2 2 9" xfId="8321"/>
    <cellStyle name="Normal 5 3 2 2 3" xfId="498"/>
    <cellStyle name="Normal 5 3 2 2 3 2" xfId="1046"/>
    <cellStyle name="Normal 5 3 2 2 3 2 2" xfId="2034"/>
    <cellStyle name="Normal 5 3 2 2 3 2 2 2" xfId="3967"/>
    <cellStyle name="Normal 5 3 2 2 3 2 2 2 2" xfId="11777"/>
    <cellStyle name="Normal 5 3 2 2 3 2 2 3" xfId="5987"/>
    <cellStyle name="Normal 5 3 2 2 3 2 2 3 2" xfId="13707"/>
    <cellStyle name="Normal 5 3 2 2 3 2 2 4" xfId="7917"/>
    <cellStyle name="Normal 5 3 2 2 3 2 2 4 2" xfId="15637"/>
    <cellStyle name="Normal 5 3 2 2 3 2 2 5" xfId="9847"/>
    <cellStyle name="Normal 5 3 2 2 3 2 3" xfId="3003"/>
    <cellStyle name="Normal 5 3 2 2 3 2 3 2" xfId="10813"/>
    <cellStyle name="Normal 5 3 2 2 3 2 4" xfId="5023"/>
    <cellStyle name="Normal 5 3 2 2 3 2 4 2" xfId="12743"/>
    <cellStyle name="Normal 5 3 2 2 3 2 5" xfId="6953"/>
    <cellStyle name="Normal 5 3 2 2 3 2 5 2" xfId="14673"/>
    <cellStyle name="Normal 5 3 2 2 3 2 6" xfId="8883"/>
    <cellStyle name="Normal 5 3 2 2 3 3" xfId="1552"/>
    <cellStyle name="Normal 5 3 2 2 3 3 2" xfId="3485"/>
    <cellStyle name="Normal 5 3 2 2 3 3 2 2" xfId="11295"/>
    <cellStyle name="Normal 5 3 2 2 3 3 3" xfId="5505"/>
    <cellStyle name="Normal 5 3 2 2 3 3 3 2" xfId="13225"/>
    <cellStyle name="Normal 5 3 2 2 3 3 4" xfId="7435"/>
    <cellStyle name="Normal 5 3 2 2 3 3 4 2" xfId="15155"/>
    <cellStyle name="Normal 5 3 2 2 3 3 5" xfId="9365"/>
    <cellStyle name="Normal 5 3 2 2 3 4" xfId="2521"/>
    <cellStyle name="Normal 5 3 2 2 3 4 2" xfId="10331"/>
    <cellStyle name="Normal 5 3 2 2 3 5" xfId="4541"/>
    <cellStyle name="Normal 5 3 2 2 3 5 2" xfId="12261"/>
    <cellStyle name="Normal 5 3 2 2 3 6" xfId="6471"/>
    <cellStyle name="Normal 5 3 2 2 3 6 2" xfId="14191"/>
    <cellStyle name="Normal 5 3 2 2 3 7" xfId="8401"/>
    <cellStyle name="Normal 5 3 2 2 4" xfId="660"/>
    <cellStyle name="Normal 5 3 2 2 4 2" xfId="1207"/>
    <cellStyle name="Normal 5 3 2 2 4 2 2" xfId="2194"/>
    <cellStyle name="Normal 5 3 2 2 4 2 2 2" xfId="4127"/>
    <cellStyle name="Normal 5 3 2 2 4 2 2 2 2" xfId="11937"/>
    <cellStyle name="Normal 5 3 2 2 4 2 2 3" xfId="6147"/>
    <cellStyle name="Normal 5 3 2 2 4 2 2 3 2" xfId="13867"/>
    <cellStyle name="Normal 5 3 2 2 4 2 2 4" xfId="8077"/>
    <cellStyle name="Normal 5 3 2 2 4 2 2 4 2" xfId="15797"/>
    <cellStyle name="Normal 5 3 2 2 4 2 2 5" xfId="10007"/>
    <cellStyle name="Normal 5 3 2 2 4 2 3" xfId="3164"/>
    <cellStyle name="Normal 5 3 2 2 4 2 3 2" xfId="10974"/>
    <cellStyle name="Normal 5 3 2 2 4 2 4" xfId="5184"/>
    <cellStyle name="Normal 5 3 2 2 4 2 4 2" xfId="12904"/>
    <cellStyle name="Normal 5 3 2 2 4 2 5" xfId="7114"/>
    <cellStyle name="Normal 5 3 2 2 4 2 5 2" xfId="14834"/>
    <cellStyle name="Normal 5 3 2 2 4 2 6" xfId="9044"/>
    <cellStyle name="Normal 5 3 2 2 4 3" xfId="1713"/>
    <cellStyle name="Normal 5 3 2 2 4 3 2" xfId="3646"/>
    <cellStyle name="Normal 5 3 2 2 4 3 2 2" xfId="11456"/>
    <cellStyle name="Normal 5 3 2 2 4 3 3" xfId="5666"/>
    <cellStyle name="Normal 5 3 2 2 4 3 3 2" xfId="13386"/>
    <cellStyle name="Normal 5 3 2 2 4 3 4" xfId="7596"/>
    <cellStyle name="Normal 5 3 2 2 4 3 4 2" xfId="15316"/>
    <cellStyle name="Normal 5 3 2 2 4 3 5" xfId="9526"/>
    <cellStyle name="Normal 5 3 2 2 4 4" xfId="2682"/>
    <cellStyle name="Normal 5 3 2 2 4 4 2" xfId="10492"/>
    <cellStyle name="Normal 5 3 2 2 4 5" xfId="4702"/>
    <cellStyle name="Normal 5 3 2 2 4 5 2" xfId="12422"/>
    <cellStyle name="Normal 5 3 2 2 4 6" xfId="6632"/>
    <cellStyle name="Normal 5 3 2 2 4 6 2" xfId="14352"/>
    <cellStyle name="Normal 5 3 2 2 4 7" xfId="8562"/>
    <cellStyle name="Normal 5 3 2 2 5" xfId="886"/>
    <cellStyle name="Normal 5 3 2 2 5 2" xfId="1874"/>
    <cellStyle name="Normal 5 3 2 2 5 2 2" xfId="3807"/>
    <cellStyle name="Normal 5 3 2 2 5 2 2 2" xfId="11617"/>
    <cellStyle name="Normal 5 3 2 2 5 2 3" xfId="5827"/>
    <cellStyle name="Normal 5 3 2 2 5 2 3 2" xfId="13547"/>
    <cellStyle name="Normal 5 3 2 2 5 2 4" xfId="7757"/>
    <cellStyle name="Normal 5 3 2 2 5 2 4 2" xfId="15477"/>
    <cellStyle name="Normal 5 3 2 2 5 2 5" xfId="9687"/>
    <cellStyle name="Normal 5 3 2 2 5 3" xfId="2843"/>
    <cellStyle name="Normal 5 3 2 2 5 3 2" xfId="10653"/>
    <cellStyle name="Normal 5 3 2 2 5 4" xfId="4863"/>
    <cellStyle name="Normal 5 3 2 2 5 4 2" xfId="12583"/>
    <cellStyle name="Normal 5 3 2 2 5 5" xfId="6793"/>
    <cellStyle name="Normal 5 3 2 2 5 5 2" xfId="14513"/>
    <cellStyle name="Normal 5 3 2 2 5 6" xfId="8723"/>
    <cellStyle name="Normal 5 3 2 2 6" xfId="1392"/>
    <cellStyle name="Normal 5 3 2 2 6 2" xfId="3325"/>
    <cellStyle name="Normal 5 3 2 2 6 2 2" xfId="11135"/>
    <cellStyle name="Normal 5 3 2 2 6 3" xfId="5345"/>
    <cellStyle name="Normal 5 3 2 2 6 3 2" xfId="13065"/>
    <cellStyle name="Normal 5 3 2 2 6 4" xfId="7275"/>
    <cellStyle name="Normal 5 3 2 2 6 4 2" xfId="14995"/>
    <cellStyle name="Normal 5 3 2 2 6 5" xfId="9205"/>
    <cellStyle name="Normal 5 3 2 2 7" xfId="2361"/>
    <cellStyle name="Normal 5 3 2 2 7 2" xfId="10171"/>
    <cellStyle name="Normal 5 3 2 2 8" xfId="4381"/>
    <cellStyle name="Normal 5 3 2 2 8 2" xfId="12101"/>
    <cellStyle name="Normal 5 3 2 2 9" xfId="6311"/>
    <cellStyle name="Normal 5 3 2 2 9 2" xfId="14031"/>
    <cellStyle name="Normal 5 3 2 3" xfId="378"/>
    <cellStyle name="Normal 5 3 2 3 2" xfId="538"/>
    <cellStyle name="Normal 5 3 2 3 2 2" xfId="1086"/>
    <cellStyle name="Normal 5 3 2 3 2 2 2" xfId="2074"/>
    <cellStyle name="Normal 5 3 2 3 2 2 2 2" xfId="4007"/>
    <cellStyle name="Normal 5 3 2 3 2 2 2 2 2" xfId="11817"/>
    <cellStyle name="Normal 5 3 2 3 2 2 2 3" xfId="6027"/>
    <cellStyle name="Normal 5 3 2 3 2 2 2 3 2" xfId="13747"/>
    <cellStyle name="Normal 5 3 2 3 2 2 2 4" xfId="7957"/>
    <cellStyle name="Normal 5 3 2 3 2 2 2 4 2" xfId="15677"/>
    <cellStyle name="Normal 5 3 2 3 2 2 2 5" xfId="9887"/>
    <cellStyle name="Normal 5 3 2 3 2 2 3" xfId="3043"/>
    <cellStyle name="Normal 5 3 2 3 2 2 3 2" xfId="10853"/>
    <cellStyle name="Normal 5 3 2 3 2 2 4" xfId="5063"/>
    <cellStyle name="Normal 5 3 2 3 2 2 4 2" xfId="12783"/>
    <cellStyle name="Normal 5 3 2 3 2 2 5" xfId="6993"/>
    <cellStyle name="Normal 5 3 2 3 2 2 5 2" xfId="14713"/>
    <cellStyle name="Normal 5 3 2 3 2 2 6" xfId="8923"/>
    <cellStyle name="Normal 5 3 2 3 2 3" xfId="1592"/>
    <cellStyle name="Normal 5 3 2 3 2 3 2" xfId="3525"/>
    <cellStyle name="Normal 5 3 2 3 2 3 2 2" xfId="11335"/>
    <cellStyle name="Normal 5 3 2 3 2 3 3" xfId="5545"/>
    <cellStyle name="Normal 5 3 2 3 2 3 3 2" xfId="13265"/>
    <cellStyle name="Normal 5 3 2 3 2 3 4" xfId="7475"/>
    <cellStyle name="Normal 5 3 2 3 2 3 4 2" xfId="15195"/>
    <cellStyle name="Normal 5 3 2 3 2 3 5" xfId="9405"/>
    <cellStyle name="Normal 5 3 2 3 2 4" xfId="2561"/>
    <cellStyle name="Normal 5 3 2 3 2 4 2" xfId="10371"/>
    <cellStyle name="Normal 5 3 2 3 2 5" xfId="4581"/>
    <cellStyle name="Normal 5 3 2 3 2 5 2" xfId="12301"/>
    <cellStyle name="Normal 5 3 2 3 2 6" xfId="6511"/>
    <cellStyle name="Normal 5 3 2 3 2 6 2" xfId="14231"/>
    <cellStyle name="Normal 5 3 2 3 2 7" xfId="8441"/>
    <cellStyle name="Normal 5 3 2 3 3" xfId="700"/>
    <cellStyle name="Normal 5 3 2 3 3 2" xfId="1247"/>
    <cellStyle name="Normal 5 3 2 3 3 2 2" xfId="2234"/>
    <cellStyle name="Normal 5 3 2 3 3 2 2 2" xfId="4167"/>
    <cellStyle name="Normal 5 3 2 3 3 2 2 2 2" xfId="11977"/>
    <cellStyle name="Normal 5 3 2 3 3 2 2 3" xfId="6187"/>
    <cellStyle name="Normal 5 3 2 3 3 2 2 3 2" xfId="13907"/>
    <cellStyle name="Normal 5 3 2 3 3 2 2 4" xfId="8117"/>
    <cellStyle name="Normal 5 3 2 3 3 2 2 4 2" xfId="15837"/>
    <cellStyle name="Normal 5 3 2 3 3 2 2 5" xfId="10047"/>
    <cellStyle name="Normal 5 3 2 3 3 2 3" xfId="3204"/>
    <cellStyle name="Normal 5 3 2 3 3 2 3 2" xfId="11014"/>
    <cellStyle name="Normal 5 3 2 3 3 2 4" xfId="5224"/>
    <cellStyle name="Normal 5 3 2 3 3 2 4 2" xfId="12944"/>
    <cellStyle name="Normal 5 3 2 3 3 2 5" xfId="7154"/>
    <cellStyle name="Normal 5 3 2 3 3 2 5 2" xfId="14874"/>
    <cellStyle name="Normal 5 3 2 3 3 2 6" xfId="9084"/>
    <cellStyle name="Normal 5 3 2 3 3 3" xfId="1753"/>
    <cellStyle name="Normal 5 3 2 3 3 3 2" xfId="3686"/>
    <cellStyle name="Normal 5 3 2 3 3 3 2 2" xfId="11496"/>
    <cellStyle name="Normal 5 3 2 3 3 3 3" xfId="5706"/>
    <cellStyle name="Normal 5 3 2 3 3 3 3 2" xfId="13426"/>
    <cellStyle name="Normal 5 3 2 3 3 3 4" xfId="7636"/>
    <cellStyle name="Normal 5 3 2 3 3 3 4 2" xfId="15356"/>
    <cellStyle name="Normal 5 3 2 3 3 3 5" xfId="9566"/>
    <cellStyle name="Normal 5 3 2 3 3 4" xfId="2722"/>
    <cellStyle name="Normal 5 3 2 3 3 4 2" xfId="10532"/>
    <cellStyle name="Normal 5 3 2 3 3 5" xfId="4742"/>
    <cellStyle name="Normal 5 3 2 3 3 5 2" xfId="12462"/>
    <cellStyle name="Normal 5 3 2 3 3 6" xfId="6672"/>
    <cellStyle name="Normal 5 3 2 3 3 6 2" xfId="14392"/>
    <cellStyle name="Normal 5 3 2 3 3 7" xfId="8602"/>
    <cellStyle name="Normal 5 3 2 3 4" xfId="926"/>
    <cellStyle name="Normal 5 3 2 3 4 2" xfId="1914"/>
    <cellStyle name="Normal 5 3 2 3 4 2 2" xfId="3847"/>
    <cellStyle name="Normal 5 3 2 3 4 2 2 2" xfId="11657"/>
    <cellStyle name="Normal 5 3 2 3 4 2 3" xfId="5867"/>
    <cellStyle name="Normal 5 3 2 3 4 2 3 2" xfId="13587"/>
    <cellStyle name="Normal 5 3 2 3 4 2 4" xfId="7797"/>
    <cellStyle name="Normal 5 3 2 3 4 2 4 2" xfId="15517"/>
    <cellStyle name="Normal 5 3 2 3 4 2 5" xfId="9727"/>
    <cellStyle name="Normal 5 3 2 3 4 3" xfId="2883"/>
    <cellStyle name="Normal 5 3 2 3 4 3 2" xfId="10693"/>
    <cellStyle name="Normal 5 3 2 3 4 4" xfId="4903"/>
    <cellStyle name="Normal 5 3 2 3 4 4 2" xfId="12623"/>
    <cellStyle name="Normal 5 3 2 3 4 5" xfId="6833"/>
    <cellStyle name="Normal 5 3 2 3 4 5 2" xfId="14553"/>
    <cellStyle name="Normal 5 3 2 3 4 6" xfId="8763"/>
    <cellStyle name="Normal 5 3 2 3 5" xfId="1432"/>
    <cellStyle name="Normal 5 3 2 3 5 2" xfId="3365"/>
    <cellStyle name="Normal 5 3 2 3 5 2 2" xfId="11175"/>
    <cellStyle name="Normal 5 3 2 3 5 3" xfId="5385"/>
    <cellStyle name="Normal 5 3 2 3 5 3 2" xfId="13105"/>
    <cellStyle name="Normal 5 3 2 3 5 4" xfId="7315"/>
    <cellStyle name="Normal 5 3 2 3 5 4 2" xfId="15035"/>
    <cellStyle name="Normal 5 3 2 3 5 5" xfId="9245"/>
    <cellStyle name="Normal 5 3 2 3 6" xfId="2401"/>
    <cellStyle name="Normal 5 3 2 3 6 2" xfId="10211"/>
    <cellStyle name="Normal 5 3 2 3 7" xfId="4421"/>
    <cellStyle name="Normal 5 3 2 3 7 2" xfId="12141"/>
    <cellStyle name="Normal 5 3 2 3 8" xfId="6351"/>
    <cellStyle name="Normal 5 3 2 3 8 2" xfId="14071"/>
    <cellStyle name="Normal 5 3 2 3 9" xfId="8281"/>
    <cellStyle name="Normal 5 3 2 4" xfId="458"/>
    <cellStyle name="Normal 5 3 2 4 2" xfId="1006"/>
    <cellStyle name="Normal 5 3 2 4 2 2" xfId="1994"/>
    <cellStyle name="Normal 5 3 2 4 2 2 2" xfId="3927"/>
    <cellStyle name="Normal 5 3 2 4 2 2 2 2" xfId="11737"/>
    <cellStyle name="Normal 5 3 2 4 2 2 3" xfId="5947"/>
    <cellStyle name="Normal 5 3 2 4 2 2 3 2" xfId="13667"/>
    <cellStyle name="Normal 5 3 2 4 2 2 4" xfId="7877"/>
    <cellStyle name="Normal 5 3 2 4 2 2 4 2" xfId="15597"/>
    <cellStyle name="Normal 5 3 2 4 2 2 5" xfId="9807"/>
    <cellStyle name="Normal 5 3 2 4 2 3" xfId="2963"/>
    <cellStyle name="Normal 5 3 2 4 2 3 2" xfId="10773"/>
    <cellStyle name="Normal 5 3 2 4 2 4" xfId="4983"/>
    <cellStyle name="Normal 5 3 2 4 2 4 2" xfId="12703"/>
    <cellStyle name="Normal 5 3 2 4 2 5" xfId="6913"/>
    <cellStyle name="Normal 5 3 2 4 2 5 2" xfId="14633"/>
    <cellStyle name="Normal 5 3 2 4 2 6" xfId="8843"/>
    <cellStyle name="Normal 5 3 2 4 3" xfId="1512"/>
    <cellStyle name="Normal 5 3 2 4 3 2" xfId="3445"/>
    <cellStyle name="Normal 5 3 2 4 3 2 2" xfId="11255"/>
    <cellStyle name="Normal 5 3 2 4 3 3" xfId="5465"/>
    <cellStyle name="Normal 5 3 2 4 3 3 2" xfId="13185"/>
    <cellStyle name="Normal 5 3 2 4 3 4" xfId="7395"/>
    <cellStyle name="Normal 5 3 2 4 3 4 2" xfId="15115"/>
    <cellStyle name="Normal 5 3 2 4 3 5" xfId="9325"/>
    <cellStyle name="Normal 5 3 2 4 4" xfId="2481"/>
    <cellStyle name="Normal 5 3 2 4 4 2" xfId="10291"/>
    <cellStyle name="Normal 5 3 2 4 5" xfId="4501"/>
    <cellStyle name="Normal 5 3 2 4 5 2" xfId="12221"/>
    <cellStyle name="Normal 5 3 2 4 6" xfId="6431"/>
    <cellStyle name="Normal 5 3 2 4 6 2" xfId="14151"/>
    <cellStyle name="Normal 5 3 2 4 7" xfId="8361"/>
    <cellStyle name="Normal 5 3 2 5" xfId="620"/>
    <cellStyle name="Normal 5 3 2 5 2" xfId="1167"/>
    <cellStyle name="Normal 5 3 2 5 2 2" xfId="2154"/>
    <cellStyle name="Normal 5 3 2 5 2 2 2" xfId="4087"/>
    <cellStyle name="Normal 5 3 2 5 2 2 2 2" xfId="11897"/>
    <cellStyle name="Normal 5 3 2 5 2 2 3" xfId="6107"/>
    <cellStyle name="Normal 5 3 2 5 2 2 3 2" xfId="13827"/>
    <cellStyle name="Normal 5 3 2 5 2 2 4" xfId="8037"/>
    <cellStyle name="Normal 5 3 2 5 2 2 4 2" xfId="15757"/>
    <cellStyle name="Normal 5 3 2 5 2 2 5" xfId="9967"/>
    <cellStyle name="Normal 5 3 2 5 2 3" xfId="3124"/>
    <cellStyle name="Normal 5 3 2 5 2 3 2" xfId="10934"/>
    <cellStyle name="Normal 5 3 2 5 2 4" xfId="5144"/>
    <cellStyle name="Normal 5 3 2 5 2 4 2" xfId="12864"/>
    <cellStyle name="Normal 5 3 2 5 2 5" xfId="7074"/>
    <cellStyle name="Normal 5 3 2 5 2 5 2" xfId="14794"/>
    <cellStyle name="Normal 5 3 2 5 2 6" xfId="9004"/>
    <cellStyle name="Normal 5 3 2 5 3" xfId="1673"/>
    <cellStyle name="Normal 5 3 2 5 3 2" xfId="3606"/>
    <cellStyle name="Normal 5 3 2 5 3 2 2" xfId="11416"/>
    <cellStyle name="Normal 5 3 2 5 3 3" xfId="5626"/>
    <cellStyle name="Normal 5 3 2 5 3 3 2" xfId="13346"/>
    <cellStyle name="Normal 5 3 2 5 3 4" xfId="7556"/>
    <cellStyle name="Normal 5 3 2 5 3 4 2" xfId="15276"/>
    <cellStyle name="Normal 5 3 2 5 3 5" xfId="9486"/>
    <cellStyle name="Normal 5 3 2 5 4" xfId="2642"/>
    <cellStyle name="Normal 5 3 2 5 4 2" xfId="10452"/>
    <cellStyle name="Normal 5 3 2 5 5" xfId="4662"/>
    <cellStyle name="Normal 5 3 2 5 5 2" xfId="12382"/>
    <cellStyle name="Normal 5 3 2 5 6" xfId="6592"/>
    <cellStyle name="Normal 5 3 2 5 6 2" xfId="14312"/>
    <cellStyle name="Normal 5 3 2 5 7" xfId="8522"/>
    <cellStyle name="Normal 5 3 2 6" xfId="838"/>
    <cellStyle name="Normal 5 3 2 6 2" xfId="1834"/>
    <cellStyle name="Normal 5 3 2 6 2 2" xfId="3767"/>
    <cellStyle name="Normal 5 3 2 6 2 2 2" xfId="11577"/>
    <cellStyle name="Normal 5 3 2 6 2 3" xfId="5787"/>
    <cellStyle name="Normal 5 3 2 6 2 3 2" xfId="13507"/>
    <cellStyle name="Normal 5 3 2 6 2 4" xfId="7717"/>
    <cellStyle name="Normal 5 3 2 6 2 4 2" xfId="15437"/>
    <cellStyle name="Normal 5 3 2 6 2 5" xfId="9647"/>
    <cellStyle name="Normal 5 3 2 6 3" xfId="2803"/>
    <cellStyle name="Normal 5 3 2 6 3 2" xfId="10613"/>
    <cellStyle name="Normal 5 3 2 6 4" xfId="4823"/>
    <cellStyle name="Normal 5 3 2 6 4 2" xfId="12543"/>
    <cellStyle name="Normal 5 3 2 6 5" xfId="6753"/>
    <cellStyle name="Normal 5 3 2 6 5 2" xfId="14473"/>
    <cellStyle name="Normal 5 3 2 6 6" xfId="8683"/>
    <cellStyle name="Normal 5 3 2 7" xfId="1352"/>
    <cellStyle name="Normal 5 3 2 7 2" xfId="3285"/>
    <cellStyle name="Normal 5 3 2 7 2 2" xfId="11095"/>
    <cellStyle name="Normal 5 3 2 7 3" xfId="5305"/>
    <cellStyle name="Normal 5 3 2 7 3 2" xfId="13025"/>
    <cellStyle name="Normal 5 3 2 7 4" xfId="7235"/>
    <cellStyle name="Normal 5 3 2 7 4 2" xfId="14955"/>
    <cellStyle name="Normal 5 3 2 7 5" xfId="9165"/>
    <cellStyle name="Normal 5 3 2 8" xfId="2321"/>
    <cellStyle name="Normal 5 3 2 8 2" xfId="10131"/>
    <cellStyle name="Normal 5 3 2 9" xfId="4341"/>
    <cellStyle name="Normal 5 3 2 9 2" xfId="12061"/>
    <cellStyle name="Normal 5 3 3" xfId="318"/>
    <cellStyle name="Normal 5 3 3 10" xfId="8221"/>
    <cellStyle name="Normal 5 3 3 2" xfId="398"/>
    <cellStyle name="Normal 5 3 3 2 2" xfId="558"/>
    <cellStyle name="Normal 5 3 3 2 2 2" xfId="1106"/>
    <cellStyle name="Normal 5 3 3 2 2 2 2" xfId="2094"/>
    <cellStyle name="Normal 5 3 3 2 2 2 2 2" xfId="4027"/>
    <cellStyle name="Normal 5 3 3 2 2 2 2 2 2" xfId="11837"/>
    <cellStyle name="Normal 5 3 3 2 2 2 2 3" xfId="6047"/>
    <cellStyle name="Normal 5 3 3 2 2 2 2 3 2" xfId="13767"/>
    <cellStyle name="Normal 5 3 3 2 2 2 2 4" xfId="7977"/>
    <cellStyle name="Normal 5 3 3 2 2 2 2 4 2" xfId="15697"/>
    <cellStyle name="Normal 5 3 3 2 2 2 2 5" xfId="9907"/>
    <cellStyle name="Normal 5 3 3 2 2 2 3" xfId="3063"/>
    <cellStyle name="Normal 5 3 3 2 2 2 3 2" xfId="10873"/>
    <cellStyle name="Normal 5 3 3 2 2 2 4" xfId="5083"/>
    <cellStyle name="Normal 5 3 3 2 2 2 4 2" xfId="12803"/>
    <cellStyle name="Normal 5 3 3 2 2 2 5" xfId="7013"/>
    <cellStyle name="Normal 5 3 3 2 2 2 5 2" xfId="14733"/>
    <cellStyle name="Normal 5 3 3 2 2 2 6" xfId="8943"/>
    <cellStyle name="Normal 5 3 3 2 2 3" xfId="1612"/>
    <cellStyle name="Normal 5 3 3 2 2 3 2" xfId="3545"/>
    <cellStyle name="Normal 5 3 3 2 2 3 2 2" xfId="11355"/>
    <cellStyle name="Normal 5 3 3 2 2 3 3" xfId="5565"/>
    <cellStyle name="Normal 5 3 3 2 2 3 3 2" xfId="13285"/>
    <cellStyle name="Normal 5 3 3 2 2 3 4" xfId="7495"/>
    <cellStyle name="Normal 5 3 3 2 2 3 4 2" xfId="15215"/>
    <cellStyle name="Normal 5 3 3 2 2 3 5" xfId="9425"/>
    <cellStyle name="Normal 5 3 3 2 2 4" xfId="2581"/>
    <cellStyle name="Normal 5 3 3 2 2 4 2" xfId="10391"/>
    <cellStyle name="Normal 5 3 3 2 2 5" xfId="4601"/>
    <cellStyle name="Normal 5 3 3 2 2 5 2" xfId="12321"/>
    <cellStyle name="Normal 5 3 3 2 2 6" xfId="6531"/>
    <cellStyle name="Normal 5 3 3 2 2 6 2" xfId="14251"/>
    <cellStyle name="Normal 5 3 3 2 2 7" xfId="8461"/>
    <cellStyle name="Normal 5 3 3 2 3" xfId="720"/>
    <cellStyle name="Normal 5 3 3 2 3 2" xfId="1267"/>
    <cellStyle name="Normal 5 3 3 2 3 2 2" xfId="2254"/>
    <cellStyle name="Normal 5 3 3 2 3 2 2 2" xfId="4187"/>
    <cellStyle name="Normal 5 3 3 2 3 2 2 2 2" xfId="11997"/>
    <cellStyle name="Normal 5 3 3 2 3 2 2 3" xfId="6207"/>
    <cellStyle name="Normal 5 3 3 2 3 2 2 3 2" xfId="13927"/>
    <cellStyle name="Normal 5 3 3 2 3 2 2 4" xfId="8137"/>
    <cellStyle name="Normal 5 3 3 2 3 2 2 4 2" xfId="15857"/>
    <cellStyle name="Normal 5 3 3 2 3 2 2 5" xfId="10067"/>
    <cellStyle name="Normal 5 3 3 2 3 2 3" xfId="3224"/>
    <cellStyle name="Normal 5 3 3 2 3 2 3 2" xfId="11034"/>
    <cellStyle name="Normal 5 3 3 2 3 2 4" xfId="5244"/>
    <cellStyle name="Normal 5 3 3 2 3 2 4 2" xfId="12964"/>
    <cellStyle name="Normal 5 3 3 2 3 2 5" xfId="7174"/>
    <cellStyle name="Normal 5 3 3 2 3 2 5 2" xfId="14894"/>
    <cellStyle name="Normal 5 3 3 2 3 2 6" xfId="9104"/>
    <cellStyle name="Normal 5 3 3 2 3 3" xfId="1773"/>
    <cellStyle name="Normal 5 3 3 2 3 3 2" xfId="3706"/>
    <cellStyle name="Normal 5 3 3 2 3 3 2 2" xfId="11516"/>
    <cellStyle name="Normal 5 3 3 2 3 3 3" xfId="5726"/>
    <cellStyle name="Normal 5 3 3 2 3 3 3 2" xfId="13446"/>
    <cellStyle name="Normal 5 3 3 2 3 3 4" xfId="7656"/>
    <cellStyle name="Normal 5 3 3 2 3 3 4 2" xfId="15376"/>
    <cellStyle name="Normal 5 3 3 2 3 3 5" xfId="9586"/>
    <cellStyle name="Normal 5 3 3 2 3 4" xfId="2742"/>
    <cellStyle name="Normal 5 3 3 2 3 4 2" xfId="10552"/>
    <cellStyle name="Normal 5 3 3 2 3 5" xfId="4762"/>
    <cellStyle name="Normal 5 3 3 2 3 5 2" xfId="12482"/>
    <cellStyle name="Normal 5 3 3 2 3 6" xfId="6692"/>
    <cellStyle name="Normal 5 3 3 2 3 6 2" xfId="14412"/>
    <cellStyle name="Normal 5 3 3 2 3 7" xfId="8622"/>
    <cellStyle name="Normal 5 3 3 2 4" xfId="946"/>
    <cellStyle name="Normal 5 3 3 2 4 2" xfId="1934"/>
    <cellStyle name="Normal 5 3 3 2 4 2 2" xfId="3867"/>
    <cellStyle name="Normal 5 3 3 2 4 2 2 2" xfId="11677"/>
    <cellStyle name="Normal 5 3 3 2 4 2 3" xfId="5887"/>
    <cellStyle name="Normal 5 3 3 2 4 2 3 2" xfId="13607"/>
    <cellStyle name="Normal 5 3 3 2 4 2 4" xfId="7817"/>
    <cellStyle name="Normal 5 3 3 2 4 2 4 2" xfId="15537"/>
    <cellStyle name="Normal 5 3 3 2 4 2 5" xfId="9747"/>
    <cellStyle name="Normal 5 3 3 2 4 3" xfId="2903"/>
    <cellStyle name="Normal 5 3 3 2 4 3 2" xfId="10713"/>
    <cellStyle name="Normal 5 3 3 2 4 4" xfId="4923"/>
    <cellStyle name="Normal 5 3 3 2 4 4 2" xfId="12643"/>
    <cellStyle name="Normal 5 3 3 2 4 5" xfId="6853"/>
    <cellStyle name="Normal 5 3 3 2 4 5 2" xfId="14573"/>
    <cellStyle name="Normal 5 3 3 2 4 6" xfId="8783"/>
    <cellStyle name="Normal 5 3 3 2 5" xfId="1452"/>
    <cellStyle name="Normal 5 3 3 2 5 2" xfId="3385"/>
    <cellStyle name="Normal 5 3 3 2 5 2 2" xfId="11195"/>
    <cellStyle name="Normal 5 3 3 2 5 3" xfId="5405"/>
    <cellStyle name="Normal 5 3 3 2 5 3 2" xfId="13125"/>
    <cellStyle name="Normal 5 3 3 2 5 4" xfId="7335"/>
    <cellStyle name="Normal 5 3 3 2 5 4 2" xfId="15055"/>
    <cellStyle name="Normal 5 3 3 2 5 5" xfId="9265"/>
    <cellStyle name="Normal 5 3 3 2 6" xfId="2421"/>
    <cellStyle name="Normal 5 3 3 2 6 2" xfId="10231"/>
    <cellStyle name="Normal 5 3 3 2 7" xfId="4441"/>
    <cellStyle name="Normal 5 3 3 2 7 2" xfId="12161"/>
    <cellStyle name="Normal 5 3 3 2 8" xfId="6371"/>
    <cellStyle name="Normal 5 3 3 2 8 2" xfId="14091"/>
    <cellStyle name="Normal 5 3 3 2 9" xfId="8301"/>
    <cellStyle name="Normal 5 3 3 3" xfId="478"/>
    <cellStyle name="Normal 5 3 3 3 2" xfId="1026"/>
    <cellStyle name="Normal 5 3 3 3 2 2" xfId="2014"/>
    <cellStyle name="Normal 5 3 3 3 2 2 2" xfId="3947"/>
    <cellStyle name="Normal 5 3 3 3 2 2 2 2" xfId="11757"/>
    <cellStyle name="Normal 5 3 3 3 2 2 3" xfId="5967"/>
    <cellStyle name="Normal 5 3 3 3 2 2 3 2" xfId="13687"/>
    <cellStyle name="Normal 5 3 3 3 2 2 4" xfId="7897"/>
    <cellStyle name="Normal 5 3 3 3 2 2 4 2" xfId="15617"/>
    <cellStyle name="Normal 5 3 3 3 2 2 5" xfId="9827"/>
    <cellStyle name="Normal 5 3 3 3 2 3" xfId="2983"/>
    <cellStyle name="Normal 5 3 3 3 2 3 2" xfId="10793"/>
    <cellStyle name="Normal 5 3 3 3 2 4" xfId="5003"/>
    <cellStyle name="Normal 5 3 3 3 2 4 2" xfId="12723"/>
    <cellStyle name="Normal 5 3 3 3 2 5" xfId="6933"/>
    <cellStyle name="Normal 5 3 3 3 2 5 2" xfId="14653"/>
    <cellStyle name="Normal 5 3 3 3 2 6" xfId="8863"/>
    <cellStyle name="Normal 5 3 3 3 3" xfId="1532"/>
    <cellStyle name="Normal 5 3 3 3 3 2" xfId="3465"/>
    <cellStyle name="Normal 5 3 3 3 3 2 2" xfId="11275"/>
    <cellStyle name="Normal 5 3 3 3 3 3" xfId="5485"/>
    <cellStyle name="Normal 5 3 3 3 3 3 2" xfId="13205"/>
    <cellStyle name="Normal 5 3 3 3 3 4" xfId="7415"/>
    <cellStyle name="Normal 5 3 3 3 3 4 2" xfId="15135"/>
    <cellStyle name="Normal 5 3 3 3 3 5" xfId="9345"/>
    <cellStyle name="Normal 5 3 3 3 4" xfId="2501"/>
    <cellStyle name="Normal 5 3 3 3 4 2" xfId="10311"/>
    <cellStyle name="Normal 5 3 3 3 5" xfId="4521"/>
    <cellStyle name="Normal 5 3 3 3 5 2" xfId="12241"/>
    <cellStyle name="Normal 5 3 3 3 6" xfId="6451"/>
    <cellStyle name="Normal 5 3 3 3 6 2" xfId="14171"/>
    <cellStyle name="Normal 5 3 3 3 7" xfId="8381"/>
    <cellStyle name="Normal 5 3 3 4" xfId="640"/>
    <cellStyle name="Normal 5 3 3 4 2" xfId="1187"/>
    <cellStyle name="Normal 5 3 3 4 2 2" xfId="2174"/>
    <cellStyle name="Normal 5 3 3 4 2 2 2" xfId="4107"/>
    <cellStyle name="Normal 5 3 3 4 2 2 2 2" xfId="11917"/>
    <cellStyle name="Normal 5 3 3 4 2 2 3" xfId="6127"/>
    <cellStyle name="Normal 5 3 3 4 2 2 3 2" xfId="13847"/>
    <cellStyle name="Normal 5 3 3 4 2 2 4" xfId="8057"/>
    <cellStyle name="Normal 5 3 3 4 2 2 4 2" xfId="15777"/>
    <cellStyle name="Normal 5 3 3 4 2 2 5" xfId="9987"/>
    <cellStyle name="Normal 5 3 3 4 2 3" xfId="3144"/>
    <cellStyle name="Normal 5 3 3 4 2 3 2" xfId="10954"/>
    <cellStyle name="Normal 5 3 3 4 2 4" xfId="5164"/>
    <cellStyle name="Normal 5 3 3 4 2 4 2" xfId="12884"/>
    <cellStyle name="Normal 5 3 3 4 2 5" xfId="7094"/>
    <cellStyle name="Normal 5 3 3 4 2 5 2" xfId="14814"/>
    <cellStyle name="Normal 5 3 3 4 2 6" xfId="9024"/>
    <cellStyle name="Normal 5 3 3 4 3" xfId="1693"/>
    <cellStyle name="Normal 5 3 3 4 3 2" xfId="3626"/>
    <cellStyle name="Normal 5 3 3 4 3 2 2" xfId="11436"/>
    <cellStyle name="Normal 5 3 3 4 3 3" xfId="5646"/>
    <cellStyle name="Normal 5 3 3 4 3 3 2" xfId="13366"/>
    <cellStyle name="Normal 5 3 3 4 3 4" xfId="7576"/>
    <cellStyle name="Normal 5 3 3 4 3 4 2" xfId="15296"/>
    <cellStyle name="Normal 5 3 3 4 3 5" xfId="9506"/>
    <cellStyle name="Normal 5 3 3 4 4" xfId="2662"/>
    <cellStyle name="Normal 5 3 3 4 4 2" xfId="10472"/>
    <cellStyle name="Normal 5 3 3 4 5" xfId="4682"/>
    <cellStyle name="Normal 5 3 3 4 5 2" xfId="12402"/>
    <cellStyle name="Normal 5 3 3 4 6" xfId="6612"/>
    <cellStyle name="Normal 5 3 3 4 6 2" xfId="14332"/>
    <cellStyle name="Normal 5 3 3 4 7" xfId="8542"/>
    <cellStyle name="Normal 5 3 3 5" xfId="866"/>
    <cellStyle name="Normal 5 3 3 5 2" xfId="1854"/>
    <cellStyle name="Normal 5 3 3 5 2 2" xfId="3787"/>
    <cellStyle name="Normal 5 3 3 5 2 2 2" xfId="11597"/>
    <cellStyle name="Normal 5 3 3 5 2 3" xfId="5807"/>
    <cellStyle name="Normal 5 3 3 5 2 3 2" xfId="13527"/>
    <cellStyle name="Normal 5 3 3 5 2 4" xfId="7737"/>
    <cellStyle name="Normal 5 3 3 5 2 4 2" xfId="15457"/>
    <cellStyle name="Normal 5 3 3 5 2 5" xfId="9667"/>
    <cellStyle name="Normal 5 3 3 5 3" xfId="2823"/>
    <cellStyle name="Normal 5 3 3 5 3 2" xfId="10633"/>
    <cellStyle name="Normal 5 3 3 5 4" xfId="4843"/>
    <cellStyle name="Normal 5 3 3 5 4 2" xfId="12563"/>
    <cellStyle name="Normal 5 3 3 5 5" xfId="6773"/>
    <cellStyle name="Normal 5 3 3 5 5 2" xfId="14493"/>
    <cellStyle name="Normal 5 3 3 5 6" xfId="8703"/>
    <cellStyle name="Normal 5 3 3 6" xfId="1372"/>
    <cellStyle name="Normal 5 3 3 6 2" xfId="3305"/>
    <cellStyle name="Normal 5 3 3 6 2 2" xfId="11115"/>
    <cellStyle name="Normal 5 3 3 6 3" xfId="5325"/>
    <cellStyle name="Normal 5 3 3 6 3 2" xfId="13045"/>
    <cellStyle name="Normal 5 3 3 6 4" xfId="7255"/>
    <cellStyle name="Normal 5 3 3 6 4 2" xfId="14975"/>
    <cellStyle name="Normal 5 3 3 6 5" xfId="9185"/>
    <cellStyle name="Normal 5 3 3 7" xfId="2341"/>
    <cellStyle name="Normal 5 3 3 7 2" xfId="10151"/>
    <cellStyle name="Normal 5 3 3 8" xfId="4361"/>
    <cellStyle name="Normal 5 3 3 8 2" xfId="12081"/>
    <cellStyle name="Normal 5 3 3 9" xfId="6291"/>
    <cellStyle name="Normal 5 3 3 9 2" xfId="14011"/>
    <cellStyle name="Normal 5 3 4" xfId="358"/>
    <cellStyle name="Normal 5 3 4 2" xfId="518"/>
    <cellStyle name="Normal 5 3 4 2 2" xfId="1066"/>
    <cellStyle name="Normal 5 3 4 2 2 2" xfId="2054"/>
    <cellStyle name="Normal 5 3 4 2 2 2 2" xfId="3987"/>
    <cellStyle name="Normal 5 3 4 2 2 2 2 2" xfId="11797"/>
    <cellStyle name="Normal 5 3 4 2 2 2 3" xfId="6007"/>
    <cellStyle name="Normal 5 3 4 2 2 2 3 2" xfId="13727"/>
    <cellStyle name="Normal 5 3 4 2 2 2 4" xfId="7937"/>
    <cellStyle name="Normal 5 3 4 2 2 2 4 2" xfId="15657"/>
    <cellStyle name="Normal 5 3 4 2 2 2 5" xfId="9867"/>
    <cellStyle name="Normal 5 3 4 2 2 3" xfId="3023"/>
    <cellStyle name="Normal 5 3 4 2 2 3 2" xfId="10833"/>
    <cellStyle name="Normal 5 3 4 2 2 4" xfId="5043"/>
    <cellStyle name="Normal 5 3 4 2 2 4 2" xfId="12763"/>
    <cellStyle name="Normal 5 3 4 2 2 5" xfId="6973"/>
    <cellStyle name="Normal 5 3 4 2 2 5 2" xfId="14693"/>
    <cellStyle name="Normal 5 3 4 2 2 6" xfId="8903"/>
    <cellStyle name="Normal 5 3 4 2 3" xfId="1572"/>
    <cellStyle name="Normal 5 3 4 2 3 2" xfId="3505"/>
    <cellStyle name="Normal 5 3 4 2 3 2 2" xfId="11315"/>
    <cellStyle name="Normal 5 3 4 2 3 3" xfId="5525"/>
    <cellStyle name="Normal 5 3 4 2 3 3 2" xfId="13245"/>
    <cellStyle name="Normal 5 3 4 2 3 4" xfId="7455"/>
    <cellStyle name="Normal 5 3 4 2 3 4 2" xfId="15175"/>
    <cellStyle name="Normal 5 3 4 2 3 5" xfId="9385"/>
    <cellStyle name="Normal 5 3 4 2 4" xfId="2541"/>
    <cellStyle name="Normal 5 3 4 2 4 2" xfId="10351"/>
    <cellStyle name="Normal 5 3 4 2 5" xfId="4561"/>
    <cellStyle name="Normal 5 3 4 2 5 2" xfId="12281"/>
    <cellStyle name="Normal 5 3 4 2 6" xfId="6491"/>
    <cellStyle name="Normal 5 3 4 2 6 2" xfId="14211"/>
    <cellStyle name="Normal 5 3 4 2 7" xfId="8421"/>
    <cellStyle name="Normal 5 3 4 3" xfId="680"/>
    <cellStyle name="Normal 5 3 4 3 2" xfId="1227"/>
    <cellStyle name="Normal 5 3 4 3 2 2" xfId="2214"/>
    <cellStyle name="Normal 5 3 4 3 2 2 2" xfId="4147"/>
    <cellStyle name="Normal 5 3 4 3 2 2 2 2" xfId="11957"/>
    <cellStyle name="Normal 5 3 4 3 2 2 3" xfId="6167"/>
    <cellStyle name="Normal 5 3 4 3 2 2 3 2" xfId="13887"/>
    <cellStyle name="Normal 5 3 4 3 2 2 4" xfId="8097"/>
    <cellStyle name="Normal 5 3 4 3 2 2 4 2" xfId="15817"/>
    <cellStyle name="Normal 5 3 4 3 2 2 5" xfId="10027"/>
    <cellStyle name="Normal 5 3 4 3 2 3" xfId="3184"/>
    <cellStyle name="Normal 5 3 4 3 2 3 2" xfId="10994"/>
    <cellStyle name="Normal 5 3 4 3 2 4" xfId="5204"/>
    <cellStyle name="Normal 5 3 4 3 2 4 2" xfId="12924"/>
    <cellStyle name="Normal 5 3 4 3 2 5" xfId="7134"/>
    <cellStyle name="Normal 5 3 4 3 2 5 2" xfId="14854"/>
    <cellStyle name="Normal 5 3 4 3 2 6" xfId="9064"/>
    <cellStyle name="Normal 5 3 4 3 3" xfId="1733"/>
    <cellStyle name="Normal 5 3 4 3 3 2" xfId="3666"/>
    <cellStyle name="Normal 5 3 4 3 3 2 2" xfId="11476"/>
    <cellStyle name="Normal 5 3 4 3 3 3" xfId="5686"/>
    <cellStyle name="Normal 5 3 4 3 3 3 2" xfId="13406"/>
    <cellStyle name="Normal 5 3 4 3 3 4" xfId="7616"/>
    <cellStyle name="Normal 5 3 4 3 3 4 2" xfId="15336"/>
    <cellStyle name="Normal 5 3 4 3 3 5" xfId="9546"/>
    <cellStyle name="Normal 5 3 4 3 4" xfId="2702"/>
    <cellStyle name="Normal 5 3 4 3 4 2" xfId="10512"/>
    <cellStyle name="Normal 5 3 4 3 5" xfId="4722"/>
    <cellStyle name="Normal 5 3 4 3 5 2" xfId="12442"/>
    <cellStyle name="Normal 5 3 4 3 6" xfId="6652"/>
    <cellStyle name="Normal 5 3 4 3 6 2" xfId="14372"/>
    <cellStyle name="Normal 5 3 4 3 7" xfId="8582"/>
    <cellStyle name="Normal 5 3 4 4" xfId="906"/>
    <cellStyle name="Normal 5 3 4 4 2" xfId="1894"/>
    <cellStyle name="Normal 5 3 4 4 2 2" xfId="3827"/>
    <cellStyle name="Normal 5 3 4 4 2 2 2" xfId="11637"/>
    <cellStyle name="Normal 5 3 4 4 2 3" xfId="5847"/>
    <cellStyle name="Normal 5 3 4 4 2 3 2" xfId="13567"/>
    <cellStyle name="Normal 5 3 4 4 2 4" xfId="7777"/>
    <cellStyle name="Normal 5 3 4 4 2 4 2" xfId="15497"/>
    <cellStyle name="Normal 5 3 4 4 2 5" xfId="9707"/>
    <cellStyle name="Normal 5 3 4 4 3" xfId="2863"/>
    <cellStyle name="Normal 5 3 4 4 3 2" xfId="10673"/>
    <cellStyle name="Normal 5 3 4 4 4" xfId="4883"/>
    <cellStyle name="Normal 5 3 4 4 4 2" xfId="12603"/>
    <cellStyle name="Normal 5 3 4 4 5" xfId="6813"/>
    <cellStyle name="Normal 5 3 4 4 5 2" xfId="14533"/>
    <cellStyle name="Normal 5 3 4 4 6" xfId="8743"/>
    <cellStyle name="Normal 5 3 4 5" xfId="1412"/>
    <cellStyle name="Normal 5 3 4 5 2" xfId="3345"/>
    <cellStyle name="Normal 5 3 4 5 2 2" xfId="11155"/>
    <cellStyle name="Normal 5 3 4 5 3" xfId="5365"/>
    <cellStyle name="Normal 5 3 4 5 3 2" xfId="13085"/>
    <cellStyle name="Normal 5 3 4 5 4" xfId="7295"/>
    <cellStyle name="Normal 5 3 4 5 4 2" xfId="15015"/>
    <cellStyle name="Normal 5 3 4 5 5" xfId="9225"/>
    <cellStyle name="Normal 5 3 4 6" xfId="2381"/>
    <cellStyle name="Normal 5 3 4 6 2" xfId="10191"/>
    <cellStyle name="Normal 5 3 4 7" xfId="4401"/>
    <cellStyle name="Normal 5 3 4 7 2" xfId="12121"/>
    <cellStyle name="Normal 5 3 4 8" xfId="6331"/>
    <cellStyle name="Normal 5 3 4 8 2" xfId="14051"/>
    <cellStyle name="Normal 5 3 4 9" xfId="8261"/>
    <cellStyle name="Normal 5 3 5" xfId="438"/>
    <cellStyle name="Normal 5 3 5 2" xfId="986"/>
    <cellStyle name="Normal 5 3 5 2 2" xfId="1974"/>
    <cellStyle name="Normal 5 3 5 2 2 2" xfId="3907"/>
    <cellStyle name="Normal 5 3 5 2 2 2 2" xfId="11717"/>
    <cellStyle name="Normal 5 3 5 2 2 3" xfId="5927"/>
    <cellStyle name="Normal 5 3 5 2 2 3 2" xfId="13647"/>
    <cellStyle name="Normal 5 3 5 2 2 4" xfId="7857"/>
    <cellStyle name="Normal 5 3 5 2 2 4 2" xfId="15577"/>
    <cellStyle name="Normal 5 3 5 2 2 5" xfId="9787"/>
    <cellStyle name="Normal 5 3 5 2 3" xfId="2943"/>
    <cellStyle name="Normal 5 3 5 2 3 2" xfId="10753"/>
    <cellStyle name="Normal 5 3 5 2 4" xfId="4963"/>
    <cellStyle name="Normal 5 3 5 2 4 2" xfId="12683"/>
    <cellStyle name="Normal 5 3 5 2 5" xfId="6893"/>
    <cellStyle name="Normal 5 3 5 2 5 2" xfId="14613"/>
    <cellStyle name="Normal 5 3 5 2 6" xfId="8823"/>
    <cellStyle name="Normal 5 3 5 3" xfId="1492"/>
    <cellStyle name="Normal 5 3 5 3 2" xfId="3425"/>
    <cellStyle name="Normal 5 3 5 3 2 2" xfId="11235"/>
    <cellStyle name="Normal 5 3 5 3 3" xfId="5445"/>
    <cellStyle name="Normal 5 3 5 3 3 2" xfId="13165"/>
    <cellStyle name="Normal 5 3 5 3 4" xfId="7375"/>
    <cellStyle name="Normal 5 3 5 3 4 2" xfId="15095"/>
    <cellStyle name="Normal 5 3 5 3 5" xfId="9305"/>
    <cellStyle name="Normal 5 3 5 4" xfId="2461"/>
    <cellStyle name="Normal 5 3 5 4 2" xfId="10271"/>
    <cellStyle name="Normal 5 3 5 5" xfId="4481"/>
    <cellStyle name="Normal 5 3 5 5 2" xfId="12201"/>
    <cellStyle name="Normal 5 3 5 6" xfId="6411"/>
    <cellStyle name="Normal 5 3 5 6 2" xfId="14131"/>
    <cellStyle name="Normal 5 3 5 7" xfId="8341"/>
    <cellStyle name="Normal 5 3 6" xfId="600"/>
    <cellStyle name="Normal 5 3 6 2" xfId="1147"/>
    <cellStyle name="Normal 5 3 6 2 2" xfId="2134"/>
    <cellStyle name="Normal 5 3 6 2 2 2" xfId="4067"/>
    <cellStyle name="Normal 5 3 6 2 2 2 2" xfId="11877"/>
    <cellStyle name="Normal 5 3 6 2 2 3" xfId="6087"/>
    <cellStyle name="Normal 5 3 6 2 2 3 2" xfId="13807"/>
    <cellStyle name="Normal 5 3 6 2 2 4" xfId="8017"/>
    <cellStyle name="Normal 5 3 6 2 2 4 2" xfId="15737"/>
    <cellStyle name="Normal 5 3 6 2 2 5" xfId="9947"/>
    <cellStyle name="Normal 5 3 6 2 3" xfId="3104"/>
    <cellStyle name="Normal 5 3 6 2 3 2" xfId="10914"/>
    <cellStyle name="Normal 5 3 6 2 4" xfId="5124"/>
    <cellStyle name="Normal 5 3 6 2 4 2" xfId="12844"/>
    <cellStyle name="Normal 5 3 6 2 5" xfId="7054"/>
    <cellStyle name="Normal 5 3 6 2 5 2" xfId="14774"/>
    <cellStyle name="Normal 5 3 6 2 6" xfId="8984"/>
    <cellStyle name="Normal 5 3 6 3" xfId="1653"/>
    <cellStyle name="Normal 5 3 6 3 2" xfId="3586"/>
    <cellStyle name="Normal 5 3 6 3 2 2" xfId="11396"/>
    <cellStyle name="Normal 5 3 6 3 3" xfId="5606"/>
    <cellStyle name="Normal 5 3 6 3 3 2" xfId="13326"/>
    <cellStyle name="Normal 5 3 6 3 4" xfId="7536"/>
    <cellStyle name="Normal 5 3 6 3 4 2" xfId="15256"/>
    <cellStyle name="Normal 5 3 6 3 5" xfId="9466"/>
    <cellStyle name="Normal 5 3 6 4" xfId="2622"/>
    <cellStyle name="Normal 5 3 6 4 2" xfId="10432"/>
    <cellStyle name="Normal 5 3 6 5" xfId="4642"/>
    <cellStyle name="Normal 5 3 6 5 2" xfId="12362"/>
    <cellStyle name="Normal 5 3 6 6" xfId="6572"/>
    <cellStyle name="Normal 5 3 6 6 2" xfId="14292"/>
    <cellStyle name="Normal 5 3 6 7" xfId="8502"/>
    <cellStyle name="Normal 5 3 7" xfId="815"/>
    <cellStyle name="Normal 5 3 7 2" xfId="1814"/>
    <cellStyle name="Normal 5 3 7 2 2" xfId="3747"/>
    <cellStyle name="Normal 5 3 7 2 2 2" xfId="11557"/>
    <cellStyle name="Normal 5 3 7 2 3" xfId="5767"/>
    <cellStyle name="Normal 5 3 7 2 3 2" xfId="13487"/>
    <cellStyle name="Normal 5 3 7 2 4" xfId="7697"/>
    <cellStyle name="Normal 5 3 7 2 4 2" xfId="15417"/>
    <cellStyle name="Normal 5 3 7 2 5" xfId="9627"/>
    <cellStyle name="Normal 5 3 7 3" xfId="2783"/>
    <cellStyle name="Normal 5 3 7 3 2" xfId="10593"/>
    <cellStyle name="Normal 5 3 7 4" xfId="4803"/>
    <cellStyle name="Normal 5 3 7 4 2" xfId="12523"/>
    <cellStyle name="Normal 5 3 7 5" xfId="6733"/>
    <cellStyle name="Normal 5 3 7 5 2" xfId="14453"/>
    <cellStyle name="Normal 5 3 7 6" xfId="8663"/>
    <cellStyle name="Normal 5 3 8" xfId="1332"/>
    <cellStyle name="Normal 5 3 8 2" xfId="3265"/>
    <cellStyle name="Normal 5 3 8 2 2" xfId="11075"/>
    <cellStyle name="Normal 5 3 8 3" xfId="5285"/>
    <cellStyle name="Normal 5 3 8 3 2" xfId="13005"/>
    <cellStyle name="Normal 5 3 8 4" xfId="7215"/>
    <cellStyle name="Normal 5 3 8 4 2" xfId="14935"/>
    <cellStyle name="Normal 5 3 8 5" xfId="9145"/>
    <cellStyle name="Normal 5 3 9" xfId="2301"/>
    <cellStyle name="Normal 5 3 9 2" xfId="10111"/>
    <cellStyle name="Normal 5 4" xfId="243"/>
    <cellStyle name="Normal 5 4 10" xfId="6261"/>
    <cellStyle name="Normal 5 4 10 2" xfId="13981"/>
    <cellStyle name="Normal 5 4 11" xfId="8191"/>
    <cellStyle name="Normal 5 4 12" xfId="34740"/>
    <cellStyle name="Normal 5 4 2" xfId="328"/>
    <cellStyle name="Normal 5 4 2 10" xfId="8231"/>
    <cellStyle name="Normal 5 4 2 2" xfId="408"/>
    <cellStyle name="Normal 5 4 2 2 2" xfId="568"/>
    <cellStyle name="Normal 5 4 2 2 2 2" xfId="1116"/>
    <cellStyle name="Normal 5 4 2 2 2 2 2" xfId="2104"/>
    <cellStyle name="Normal 5 4 2 2 2 2 2 2" xfId="4037"/>
    <cellStyle name="Normal 5 4 2 2 2 2 2 2 2" xfId="11847"/>
    <cellStyle name="Normal 5 4 2 2 2 2 2 3" xfId="6057"/>
    <cellStyle name="Normal 5 4 2 2 2 2 2 3 2" xfId="13777"/>
    <cellStyle name="Normal 5 4 2 2 2 2 2 4" xfId="7987"/>
    <cellStyle name="Normal 5 4 2 2 2 2 2 4 2" xfId="15707"/>
    <cellStyle name="Normal 5 4 2 2 2 2 2 5" xfId="9917"/>
    <cellStyle name="Normal 5 4 2 2 2 2 3" xfId="3073"/>
    <cellStyle name="Normal 5 4 2 2 2 2 3 2" xfId="10883"/>
    <cellStyle name="Normal 5 4 2 2 2 2 4" xfId="5093"/>
    <cellStyle name="Normal 5 4 2 2 2 2 4 2" xfId="12813"/>
    <cellStyle name="Normal 5 4 2 2 2 2 5" xfId="7023"/>
    <cellStyle name="Normal 5 4 2 2 2 2 5 2" xfId="14743"/>
    <cellStyle name="Normal 5 4 2 2 2 2 6" xfId="8953"/>
    <cellStyle name="Normal 5 4 2 2 2 3" xfId="1622"/>
    <cellStyle name="Normal 5 4 2 2 2 3 2" xfId="3555"/>
    <cellStyle name="Normal 5 4 2 2 2 3 2 2" xfId="11365"/>
    <cellStyle name="Normal 5 4 2 2 2 3 3" xfId="5575"/>
    <cellStyle name="Normal 5 4 2 2 2 3 3 2" xfId="13295"/>
    <cellStyle name="Normal 5 4 2 2 2 3 4" xfId="7505"/>
    <cellStyle name="Normal 5 4 2 2 2 3 4 2" xfId="15225"/>
    <cellStyle name="Normal 5 4 2 2 2 3 5" xfId="9435"/>
    <cellStyle name="Normal 5 4 2 2 2 4" xfId="2591"/>
    <cellStyle name="Normal 5 4 2 2 2 4 2" xfId="10401"/>
    <cellStyle name="Normal 5 4 2 2 2 5" xfId="4611"/>
    <cellStyle name="Normal 5 4 2 2 2 5 2" xfId="12331"/>
    <cellStyle name="Normal 5 4 2 2 2 6" xfId="6541"/>
    <cellStyle name="Normal 5 4 2 2 2 6 2" xfId="14261"/>
    <cellStyle name="Normal 5 4 2 2 2 7" xfId="8471"/>
    <cellStyle name="Normal 5 4 2 2 3" xfId="730"/>
    <cellStyle name="Normal 5 4 2 2 3 2" xfId="1277"/>
    <cellStyle name="Normal 5 4 2 2 3 2 2" xfId="2264"/>
    <cellStyle name="Normal 5 4 2 2 3 2 2 2" xfId="4197"/>
    <cellStyle name="Normal 5 4 2 2 3 2 2 2 2" xfId="12007"/>
    <cellStyle name="Normal 5 4 2 2 3 2 2 3" xfId="6217"/>
    <cellStyle name="Normal 5 4 2 2 3 2 2 3 2" xfId="13937"/>
    <cellStyle name="Normal 5 4 2 2 3 2 2 4" xfId="8147"/>
    <cellStyle name="Normal 5 4 2 2 3 2 2 4 2" xfId="15867"/>
    <cellStyle name="Normal 5 4 2 2 3 2 2 5" xfId="10077"/>
    <cellStyle name="Normal 5 4 2 2 3 2 3" xfId="3234"/>
    <cellStyle name="Normal 5 4 2 2 3 2 3 2" xfId="11044"/>
    <cellStyle name="Normal 5 4 2 2 3 2 4" xfId="5254"/>
    <cellStyle name="Normal 5 4 2 2 3 2 4 2" xfId="12974"/>
    <cellStyle name="Normal 5 4 2 2 3 2 5" xfId="7184"/>
    <cellStyle name="Normal 5 4 2 2 3 2 5 2" xfId="14904"/>
    <cellStyle name="Normal 5 4 2 2 3 2 6" xfId="9114"/>
    <cellStyle name="Normal 5 4 2 2 3 3" xfId="1783"/>
    <cellStyle name="Normal 5 4 2 2 3 3 2" xfId="3716"/>
    <cellStyle name="Normal 5 4 2 2 3 3 2 2" xfId="11526"/>
    <cellStyle name="Normal 5 4 2 2 3 3 3" xfId="5736"/>
    <cellStyle name="Normal 5 4 2 2 3 3 3 2" xfId="13456"/>
    <cellStyle name="Normal 5 4 2 2 3 3 4" xfId="7666"/>
    <cellStyle name="Normal 5 4 2 2 3 3 4 2" xfId="15386"/>
    <cellStyle name="Normal 5 4 2 2 3 3 5" xfId="9596"/>
    <cellStyle name="Normal 5 4 2 2 3 4" xfId="2752"/>
    <cellStyle name="Normal 5 4 2 2 3 4 2" xfId="10562"/>
    <cellStyle name="Normal 5 4 2 2 3 5" xfId="4772"/>
    <cellStyle name="Normal 5 4 2 2 3 5 2" xfId="12492"/>
    <cellStyle name="Normal 5 4 2 2 3 6" xfId="6702"/>
    <cellStyle name="Normal 5 4 2 2 3 6 2" xfId="14422"/>
    <cellStyle name="Normal 5 4 2 2 3 7" xfId="8632"/>
    <cellStyle name="Normal 5 4 2 2 4" xfId="956"/>
    <cellStyle name="Normal 5 4 2 2 4 2" xfId="1944"/>
    <cellStyle name="Normal 5 4 2 2 4 2 2" xfId="3877"/>
    <cellStyle name="Normal 5 4 2 2 4 2 2 2" xfId="11687"/>
    <cellStyle name="Normal 5 4 2 2 4 2 3" xfId="5897"/>
    <cellStyle name="Normal 5 4 2 2 4 2 3 2" xfId="13617"/>
    <cellStyle name="Normal 5 4 2 2 4 2 4" xfId="7827"/>
    <cellStyle name="Normal 5 4 2 2 4 2 4 2" xfId="15547"/>
    <cellStyle name="Normal 5 4 2 2 4 2 5" xfId="9757"/>
    <cellStyle name="Normal 5 4 2 2 4 3" xfId="2913"/>
    <cellStyle name="Normal 5 4 2 2 4 3 2" xfId="10723"/>
    <cellStyle name="Normal 5 4 2 2 4 4" xfId="4933"/>
    <cellStyle name="Normal 5 4 2 2 4 4 2" xfId="12653"/>
    <cellStyle name="Normal 5 4 2 2 4 5" xfId="6863"/>
    <cellStyle name="Normal 5 4 2 2 4 5 2" xfId="14583"/>
    <cellStyle name="Normal 5 4 2 2 4 6" xfId="8793"/>
    <cellStyle name="Normal 5 4 2 2 5" xfId="1462"/>
    <cellStyle name="Normal 5 4 2 2 5 2" xfId="3395"/>
    <cellStyle name="Normal 5 4 2 2 5 2 2" xfId="11205"/>
    <cellStyle name="Normal 5 4 2 2 5 3" xfId="5415"/>
    <cellStyle name="Normal 5 4 2 2 5 3 2" xfId="13135"/>
    <cellStyle name="Normal 5 4 2 2 5 4" xfId="7345"/>
    <cellStyle name="Normal 5 4 2 2 5 4 2" xfId="15065"/>
    <cellStyle name="Normal 5 4 2 2 5 5" xfId="9275"/>
    <cellStyle name="Normal 5 4 2 2 6" xfId="2431"/>
    <cellStyle name="Normal 5 4 2 2 6 2" xfId="10241"/>
    <cellStyle name="Normal 5 4 2 2 7" xfId="4451"/>
    <cellStyle name="Normal 5 4 2 2 7 2" xfId="12171"/>
    <cellStyle name="Normal 5 4 2 2 8" xfId="6381"/>
    <cellStyle name="Normal 5 4 2 2 8 2" xfId="14101"/>
    <cellStyle name="Normal 5 4 2 2 9" xfId="8311"/>
    <cellStyle name="Normal 5 4 2 3" xfId="488"/>
    <cellStyle name="Normal 5 4 2 3 2" xfId="1036"/>
    <cellStyle name="Normal 5 4 2 3 2 2" xfId="2024"/>
    <cellStyle name="Normal 5 4 2 3 2 2 2" xfId="3957"/>
    <cellStyle name="Normal 5 4 2 3 2 2 2 2" xfId="11767"/>
    <cellStyle name="Normal 5 4 2 3 2 2 3" xfId="5977"/>
    <cellStyle name="Normal 5 4 2 3 2 2 3 2" xfId="13697"/>
    <cellStyle name="Normal 5 4 2 3 2 2 4" xfId="7907"/>
    <cellStyle name="Normal 5 4 2 3 2 2 4 2" xfId="15627"/>
    <cellStyle name="Normal 5 4 2 3 2 2 5" xfId="9837"/>
    <cellStyle name="Normal 5 4 2 3 2 3" xfId="2993"/>
    <cellStyle name="Normal 5 4 2 3 2 3 2" xfId="10803"/>
    <cellStyle name="Normal 5 4 2 3 2 4" xfId="5013"/>
    <cellStyle name="Normal 5 4 2 3 2 4 2" xfId="12733"/>
    <cellStyle name="Normal 5 4 2 3 2 5" xfId="6943"/>
    <cellStyle name="Normal 5 4 2 3 2 5 2" xfId="14663"/>
    <cellStyle name="Normal 5 4 2 3 2 6" xfId="8873"/>
    <cellStyle name="Normal 5 4 2 3 3" xfId="1542"/>
    <cellStyle name="Normal 5 4 2 3 3 2" xfId="3475"/>
    <cellStyle name="Normal 5 4 2 3 3 2 2" xfId="11285"/>
    <cellStyle name="Normal 5 4 2 3 3 3" xfId="5495"/>
    <cellStyle name="Normal 5 4 2 3 3 3 2" xfId="13215"/>
    <cellStyle name="Normal 5 4 2 3 3 4" xfId="7425"/>
    <cellStyle name="Normal 5 4 2 3 3 4 2" xfId="15145"/>
    <cellStyle name="Normal 5 4 2 3 3 5" xfId="9355"/>
    <cellStyle name="Normal 5 4 2 3 4" xfId="2511"/>
    <cellStyle name="Normal 5 4 2 3 4 2" xfId="10321"/>
    <cellStyle name="Normal 5 4 2 3 5" xfId="4531"/>
    <cellStyle name="Normal 5 4 2 3 5 2" xfId="12251"/>
    <cellStyle name="Normal 5 4 2 3 6" xfId="6461"/>
    <cellStyle name="Normal 5 4 2 3 6 2" xfId="14181"/>
    <cellStyle name="Normal 5 4 2 3 7" xfId="8391"/>
    <cellStyle name="Normal 5 4 2 4" xfId="650"/>
    <cellStyle name="Normal 5 4 2 4 2" xfId="1197"/>
    <cellStyle name="Normal 5 4 2 4 2 2" xfId="2184"/>
    <cellStyle name="Normal 5 4 2 4 2 2 2" xfId="4117"/>
    <cellStyle name="Normal 5 4 2 4 2 2 2 2" xfId="11927"/>
    <cellStyle name="Normal 5 4 2 4 2 2 3" xfId="6137"/>
    <cellStyle name="Normal 5 4 2 4 2 2 3 2" xfId="13857"/>
    <cellStyle name="Normal 5 4 2 4 2 2 4" xfId="8067"/>
    <cellStyle name="Normal 5 4 2 4 2 2 4 2" xfId="15787"/>
    <cellStyle name="Normal 5 4 2 4 2 2 5" xfId="9997"/>
    <cellStyle name="Normal 5 4 2 4 2 3" xfId="3154"/>
    <cellStyle name="Normal 5 4 2 4 2 3 2" xfId="10964"/>
    <cellStyle name="Normal 5 4 2 4 2 4" xfId="5174"/>
    <cellStyle name="Normal 5 4 2 4 2 4 2" xfId="12894"/>
    <cellStyle name="Normal 5 4 2 4 2 5" xfId="7104"/>
    <cellStyle name="Normal 5 4 2 4 2 5 2" xfId="14824"/>
    <cellStyle name="Normal 5 4 2 4 2 6" xfId="9034"/>
    <cellStyle name="Normal 5 4 2 4 3" xfId="1703"/>
    <cellStyle name="Normal 5 4 2 4 3 2" xfId="3636"/>
    <cellStyle name="Normal 5 4 2 4 3 2 2" xfId="11446"/>
    <cellStyle name="Normal 5 4 2 4 3 3" xfId="5656"/>
    <cellStyle name="Normal 5 4 2 4 3 3 2" xfId="13376"/>
    <cellStyle name="Normal 5 4 2 4 3 4" xfId="7586"/>
    <cellStyle name="Normal 5 4 2 4 3 4 2" xfId="15306"/>
    <cellStyle name="Normal 5 4 2 4 3 5" xfId="9516"/>
    <cellStyle name="Normal 5 4 2 4 4" xfId="2672"/>
    <cellStyle name="Normal 5 4 2 4 4 2" xfId="10482"/>
    <cellStyle name="Normal 5 4 2 4 5" xfId="4692"/>
    <cellStyle name="Normal 5 4 2 4 5 2" xfId="12412"/>
    <cellStyle name="Normal 5 4 2 4 6" xfId="6622"/>
    <cellStyle name="Normal 5 4 2 4 6 2" xfId="14342"/>
    <cellStyle name="Normal 5 4 2 4 7" xfId="8552"/>
    <cellStyle name="Normal 5 4 2 5" xfId="876"/>
    <cellStyle name="Normal 5 4 2 5 2" xfId="1864"/>
    <cellStyle name="Normal 5 4 2 5 2 2" xfId="3797"/>
    <cellStyle name="Normal 5 4 2 5 2 2 2" xfId="11607"/>
    <cellStyle name="Normal 5 4 2 5 2 3" xfId="5817"/>
    <cellStyle name="Normal 5 4 2 5 2 3 2" xfId="13537"/>
    <cellStyle name="Normal 5 4 2 5 2 4" xfId="7747"/>
    <cellStyle name="Normal 5 4 2 5 2 4 2" xfId="15467"/>
    <cellStyle name="Normal 5 4 2 5 2 5" xfId="9677"/>
    <cellStyle name="Normal 5 4 2 5 3" xfId="2833"/>
    <cellStyle name="Normal 5 4 2 5 3 2" xfId="10643"/>
    <cellStyle name="Normal 5 4 2 5 4" xfId="4853"/>
    <cellStyle name="Normal 5 4 2 5 4 2" xfId="12573"/>
    <cellStyle name="Normal 5 4 2 5 5" xfId="6783"/>
    <cellStyle name="Normal 5 4 2 5 5 2" xfId="14503"/>
    <cellStyle name="Normal 5 4 2 5 6" xfId="8713"/>
    <cellStyle name="Normal 5 4 2 6" xfId="1382"/>
    <cellStyle name="Normal 5 4 2 6 2" xfId="3315"/>
    <cellStyle name="Normal 5 4 2 6 2 2" xfId="11125"/>
    <cellStyle name="Normal 5 4 2 6 3" xfId="5335"/>
    <cellStyle name="Normal 5 4 2 6 3 2" xfId="13055"/>
    <cellStyle name="Normal 5 4 2 6 4" xfId="7265"/>
    <cellStyle name="Normal 5 4 2 6 4 2" xfId="14985"/>
    <cellStyle name="Normal 5 4 2 6 5" xfId="9195"/>
    <cellStyle name="Normal 5 4 2 7" xfId="2351"/>
    <cellStyle name="Normal 5 4 2 7 2" xfId="10161"/>
    <cellStyle name="Normal 5 4 2 8" xfId="4371"/>
    <cellStyle name="Normal 5 4 2 8 2" xfId="12091"/>
    <cellStyle name="Normal 5 4 2 9" xfId="6301"/>
    <cellStyle name="Normal 5 4 2 9 2" xfId="14021"/>
    <cellStyle name="Normal 5 4 3" xfId="368"/>
    <cellStyle name="Normal 5 4 3 2" xfId="528"/>
    <cellStyle name="Normal 5 4 3 2 2" xfId="1076"/>
    <cellStyle name="Normal 5 4 3 2 2 2" xfId="2064"/>
    <cellStyle name="Normal 5 4 3 2 2 2 2" xfId="3997"/>
    <cellStyle name="Normal 5 4 3 2 2 2 2 2" xfId="11807"/>
    <cellStyle name="Normal 5 4 3 2 2 2 3" xfId="6017"/>
    <cellStyle name="Normal 5 4 3 2 2 2 3 2" xfId="13737"/>
    <cellStyle name="Normal 5 4 3 2 2 2 4" xfId="7947"/>
    <cellStyle name="Normal 5 4 3 2 2 2 4 2" xfId="15667"/>
    <cellStyle name="Normal 5 4 3 2 2 2 5" xfId="9877"/>
    <cellStyle name="Normal 5 4 3 2 2 3" xfId="3033"/>
    <cellStyle name="Normal 5 4 3 2 2 3 2" xfId="10843"/>
    <cellStyle name="Normal 5 4 3 2 2 4" xfId="5053"/>
    <cellStyle name="Normal 5 4 3 2 2 4 2" xfId="12773"/>
    <cellStyle name="Normal 5 4 3 2 2 5" xfId="6983"/>
    <cellStyle name="Normal 5 4 3 2 2 5 2" xfId="14703"/>
    <cellStyle name="Normal 5 4 3 2 2 6" xfId="8913"/>
    <cellStyle name="Normal 5 4 3 2 3" xfId="1582"/>
    <cellStyle name="Normal 5 4 3 2 3 2" xfId="3515"/>
    <cellStyle name="Normal 5 4 3 2 3 2 2" xfId="11325"/>
    <cellStyle name="Normal 5 4 3 2 3 3" xfId="5535"/>
    <cellStyle name="Normal 5 4 3 2 3 3 2" xfId="13255"/>
    <cellStyle name="Normal 5 4 3 2 3 4" xfId="7465"/>
    <cellStyle name="Normal 5 4 3 2 3 4 2" xfId="15185"/>
    <cellStyle name="Normal 5 4 3 2 3 5" xfId="9395"/>
    <cellStyle name="Normal 5 4 3 2 4" xfId="2551"/>
    <cellStyle name="Normal 5 4 3 2 4 2" xfId="10361"/>
    <cellStyle name="Normal 5 4 3 2 5" xfId="4571"/>
    <cellStyle name="Normal 5 4 3 2 5 2" xfId="12291"/>
    <cellStyle name="Normal 5 4 3 2 6" xfId="6501"/>
    <cellStyle name="Normal 5 4 3 2 6 2" xfId="14221"/>
    <cellStyle name="Normal 5 4 3 2 7" xfId="8431"/>
    <cellStyle name="Normal 5 4 3 3" xfId="690"/>
    <cellStyle name="Normal 5 4 3 3 2" xfId="1237"/>
    <cellStyle name="Normal 5 4 3 3 2 2" xfId="2224"/>
    <cellStyle name="Normal 5 4 3 3 2 2 2" xfId="4157"/>
    <cellStyle name="Normal 5 4 3 3 2 2 2 2" xfId="11967"/>
    <cellStyle name="Normal 5 4 3 3 2 2 3" xfId="6177"/>
    <cellStyle name="Normal 5 4 3 3 2 2 3 2" xfId="13897"/>
    <cellStyle name="Normal 5 4 3 3 2 2 4" xfId="8107"/>
    <cellStyle name="Normal 5 4 3 3 2 2 4 2" xfId="15827"/>
    <cellStyle name="Normal 5 4 3 3 2 2 5" xfId="10037"/>
    <cellStyle name="Normal 5 4 3 3 2 3" xfId="3194"/>
    <cellStyle name="Normal 5 4 3 3 2 3 2" xfId="11004"/>
    <cellStyle name="Normal 5 4 3 3 2 4" xfId="5214"/>
    <cellStyle name="Normal 5 4 3 3 2 4 2" xfId="12934"/>
    <cellStyle name="Normal 5 4 3 3 2 5" xfId="7144"/>
    <cellStyle name="Normal 5 4 3 3 2 5 2" xfId="14864"/>
    <cellStyle name="Normal 5 4 3 3 2 6" xfId="9074"/>
    <cellStyle name="Normal 5 4 3 3 3" xfId="1743"/>
    <cellStyle name="Normal 5 4 3 3 3 2" xfId="3676"/>
    <cellStyle name="Normal 5 4 3 3 3 2 2" xfId="11486"/>
    <cellStyle name="Normal 5 4 3 3 3 3" xfId="5696"/>
    <cellStyle name="Normal 5 4 3 3 3 3 2" xfId="13416"/>
    <cellStyle name="Normal 5 4 3 3 3 4" xfId="7626"/>
    <cellStyle name="Normal 5 4 3 3 3 4 2" xfId="15346"/>
    <cellStyle name="Normal 5 4 3 3 3 5" xfId="9556"/>
    <cellStyle name="Normal 5 4 3 3 4" xfId="2712"/>
    <cellStyle name="Normal 5 4 3 3 4 2" xfId="10522"/>
    <cellStyle name="Normal 5 4 3 3 5" xfId="4732"/>
    <cellStyle name="Normal 5 4 3 3 5 2" xfId="12452"/>
    <cellStyle name="Normal 5 4 3 3 6" xfId="6662"/>
    <cellStyle name="Normal 5 4 3 3 6 2" xfId="14382"/>
    <cellStyle name="Normal 5 4 3 3 7" xfId="8592"/>
    <cellStyle name="Normal 5 4 3 4" xfId="916"/>
    <cellStyle name="Normal 5 4 3 4 2" xfId="1904"/>
    <cellStyle name="Normal 5 4 3 4 2 2" xfId="3837"/>
    <cellStyle name="Normal 5 4 3 4 2 2 2" xfId="11647"/>
    <cellStyle name="Normal 5 4 3 4 2 3" xfId="5857"/>
    <cellStyle name="Normal 5 4 3 4 2 3 2" xfId="13577"/>
    <cellStyle name="Normal 5 4 3 4 2 4" xfId="7787"/>
    <cellStyle name="Normal 5 4 3 4 2 4 2" xfId="15507"/>
    <cellStyle name="Normal 5 4 3 4 2 5" xfId="9717"/>
    <cellStyle name="Normal 5 4 3 4 3" xfId="2873"/>
    <cellStyle name="Normal 5 4 3 4 3 2" xfId="10683"/>
    <cellStyle name="Normal 5 4 3 4 4" xfId="4893"/>
    <cellStyle name="Normal 5 4 3 4 4 2" xfId="12613"/>
    <cellStyle name="Normal 5 4 3 4 5" xfId="6823"/>
    <cellStyle name="Normal 5 4 3 4 5 2" xfId="14543"/>
    <cellStyle name="Normal 5 4 3 4 6" xfId="8753"/>
    <cellStyle name="Normal 5 4 3 5" xfId="1422"/>
    <cellStyle name="Normal 5 4 3 5 2" xfId="3355"/>
    <cellStyle name="Normal 5 4 3 5 2 2" xfId="11165"/>
    <cellStyle name="Normal 5 4 3 5 3" xfId="5375"/>
    <cellStyle name="Normal 5 4 3 5 3 2" xfId="13095"/>
    <cellStyle name="Normal 5 4 3 5 4" xfId="7305"/>
    <cellStyle name="Normal 5 4 3 5 4 2" xfId="15025"/>
    <cellStyle name="Normal 5 4 3 5 5" xfId="9235"/>
    <cellStyle name="Normal 5 4 3 6" xfId="2391"/>
    <cellStyle name="Normal 5 4 3 6 2" xfId="10201"/>
    <cellStyle name="Normal 5 4 3 7" xfId="4411"/>
    <cellStyle name="Normal 5 4 3 7 2" xfId="12131"/>
    <cellStyle name="Normal 5 4 3 8" xfId="6341"/>
    <cellStyle name="Normal 5 4 3 8 2" xfId="14061"/>
    <cellStyle name="Normal 5 4 3 9" xfId="8271"/>
    <cellStyle name="Normal 5 4 4" xfId="448"/>
    <cellStyle name="Normal 5 4 4 2" xfId="996"/>
    <cellStyle name="Normal 5 4 4 2 2" xfId="1984"/>
    <cellStyle name="Normal 5 4 4 2 2 2" xfId="3917"/>
    <cellStyle name="Normal 5 4 4 2 2 2 2" xfId="11727"/>
    <cellStyle name="Normal 5 4 4 2 2 3" xfId="5937"/>
    <cellStyle name="Normal 5 4 4 2 2 3 2" xfId="13657"/>
    <cellStyle name="Normal 5 4 4 2 2 4" xfId="7867"/>
    <cellStyle name="Normal 5 4 4 2 2 4 2" xfId="15587"/>
    <cellStyle name="Normal 5 4 4 2 2 5" xfId="9797"/>
    <cellStyle name="Normal 5 4 4 2 3" xfId="2953"/>
    <cellStyle name="Normal 5 4 4 2 3 2" xfId="10763"/>
    <cellStyle name="Normal 5 4 4 2 4" xfId="4973"/>
    <cellStyle name="Normal 5 4 4 2 4 2" xfId="12693"/>
    <cellStyle name="Normal 5 4 4 2 5" xfId="6903"/>
    <cellStyle name="Normal 5 4 4 2 5 2" xfId="14623"/>
    <cellStyle name="Normal 5 4 4 2 6" xfId="8833"/>
    <cellStyle name="Normal 5 4 4 3" xfId="1502"/>
    <cellStyle name="Normal 5 4 4 3 2" xfId="3435"/>
    <cellStyle name="Normal 5 4 4 3 2 2" xfId="11245"/>
    <cellStyle name="Normal 5 4 4 3 3" xfId="5455"/>
    <cellStyle name="Normal 5 4 4 3 3 2" xfId="13175"/>
    <cellStyle name="Normal 5 4 4 3 4" xfId="7385"/>
    <cellStyle name="Normal 5 4 4 3 4 2" xfId="15105"/>
    <cellStyle name="Normal 5 4 4 3 5" xfId="9315"/>
    <cellStyle name="Normal 5 4 4 4" xfId="2471"/>
    <cellStyle name="Normal 5 4 4 4 2" xfId="10281"/>
    <cellStyle name="Normal 5 4 4 5" xfId="4491"/>
    <cellStyle name="Normal 5 4 4 5 2" xfId="12211"/>
    <cellStyle name="Normal 5 4 4 6" xfId="6421"/>
    <cellStyle name="Normal 5 4 4 6 2" xfId="14141"/>
    <cellStyle name="Normal 5 4 4 7" xfId="8351"/>
    <cellStyle name="Normal 5 4 5" xfId="610"/>
    <cellStyle name="Normal 5 4 5 2" xfId="1157"/>
    <cellStyle name="Normal 5 4 5 2 2" xfId="2144"/>
    <cellStyle name="Normal 5 4 5 2 2 2" xfId="4077"/>
    <cellStyle name="Normal 5 4 5 2 2 2 2" xfId="11887"/>
    <cellStyle name="Normal 5 4 5 2 2 3" xfId="6097"/>
    <cellStyle name="Normal 5 4 5 2 2 3 2" xfId="13817"/>
    <cellStyle name="Normal 5 4 5 2 2 4" xfId="8027"/>
    <cellStyle name="Normal 5 4 5 2 2 4 2" xfId="15747"/>
    <cellStyle name="Normal 5 4 5 2 2 5" xfId="9957"/>
    <cellStyle name="Normal 5 4 5 2 3" xfId="3114"/>
    <cellStyle name="Normal 5 4 5 2 3 2" xfId="10924"/>
    <cellStyle name="Normal 5 4 5 2 4" xfId="5134"/>
    <cellStyle name="Normal 5 4 5 2 4 2" xfId="12854"/>
    <cellStyle name="Normal 5 4 5 2 5" xfId="7064"/>
    <cellStyle name="Normal 5 4 5 2 5 2" xfId="14784"/>
    <cellStyle name="Normal 5 4 5 2 6" xfId="8994"/>
    <cellStyle name="Normal 5 4 5 3" xfId="1663"/>
    <cellStyle name="Normal 5 4 5 3 2" xfId="3596"/>
    <cellStyle name="Normal 5 4 5 3 2 2" xfId="11406"/>
    <cellStyle name="Normal 5 4 5 3 3" xfId="5616"/>
    <cellStyle name="Normal 5 4 5 3 3 2" xfId="13336"/>
    <cellStyle name="Normal 5 4 5 3 4" xfId="7546"/>
    <cellStyle name="Normal 5 4 5 3 4 2" xfId="15266"/>
    <cellStyle name="Normal 5 4 5 3 5" xfId="9476"/>
    <cellStyle name="Normal 5 4 5 4" xfId="2632"/>
    <cellStyle name="Normal 5 4 5 4 2" xfId="10442"/>
    <cellStyle name="Normal 5 4 5 5" xfId="4652"/>
    <cellStyle name="Normal 5 4 5 5 2" xfId="12372"/>
    <cellStyle name="Normal 5 4 5 6" xfId="6582"/>
    <cellStyle name="Normal 5 4 5 6 2" xfId="14302"/>
    <cellStyle name="Normal 5 4 5 7" xfId="8512"/>
    <cellStyle name="Normal 5 4 6" xfId="828"/>
    <cellStyle name="Normal 5 4 6 2" xfId="1824"/>
    <cellStyle name="Normal 5 4 6 2 2" xfId="3757"/>
    <cellStyle name="Normal 5 4 6 2 2 2" xfId="11567"/>
    <cellStyle name="Normal 5 4 6 2 3" xfId="5777"/>
    <cellStyle name="Normal 5 4 6 2 3 2" xfId="13497"/>
    <cellStyle name="Normal 5 4 6 2 4" xfId="7707"/>
    <cellStyle name="Normal 5 4 6 2 4 2" xfId="15427"/>
    <cellStyle name="Normal 5 4 6 2 5" xfId="9637"/>
    <cellStyle name="Normal 5 4 6 3" xfId="2793"/>
    <cellStyle name="Normal 5 4 6 3 2" xfId="10603"/>
    <cellStyle name="Normal 5 4 6 4" xfId="4813"/>
    <cellStyle name="Normal 5 4 6 4 2" xfId="12533"/>
    <cellStyle name="Normal 5 4 6 5" xfId="6743"/>
    <cellStyle name="Normal 5 4 6 5 2" xfId="14463"/>
    <cellStyle name="Normal 5 4 6 6" xfId="8673"/>
    <cellStyle name="Normal 5 4 7" xfId="1342"/>
    <cellStyle name="Normal 5 4 7 2" xfId="3275"/>
    <cellStyle name="Normal 5 4 7 2 2" xfId="11085"/>
    <cellStyle name="Normal 5 4 7 3" xfId="5295"/>
    <cellStyle name="Normal 5 4 7 3 2" xfId="13015"/>
    <cellStyle name="Normal 5 4 7 4" xfId="7225"/>
    <cellStyle name="Normal 5 4 7 4 2" xfId="14945"/>
    <cellStyle name="Normal 5 4 7 5" xfId="9155"/>
    <cellStyle name="Normal 5 4 8" xfId="2311"/>
    <cellStyle name="Normal 5 4 8 2" xfId="10121"/>
    <cellStyle name="Normal 5 4 9" xfId="4331"/>
    <cellStyle name="Normal 5 4 9 2" xfId="12051"/>
    <cellStyle name="Normal 5 5" xfId="308"/>
    <cellStyle name="Normal 5 5 10" xfId="8211"/>
    <cellStyle name="Normal 5 5 11" xfId="34760"/>
    <cellStyle name="Normal 5 5 2" xfId="388"/>
    <cellStyle name="Normal 5 5 2 2" xfId="548"/>
    <cellStyle name="Normal 5 5 2 2 2" xfId="1096"/>
    <cellStyle name="Normal 5 5 2 2 2 2" xfId="2084"/>
    <cellStyle name="Normal 5 5 2 2 2 2 2" xfId="4017"/>
    <cellStyle name="Normal 5 5 2 2 2 2 2 2" xfId="11827"/>
    <cellStyle name="Normal 5 5 2 2 2 2 3" xfId="6037"/>
    <cellStyle name="Normal 5 5 2 2 2 2 3 2" xfId="13757"/>
    <cellStyle name="Normal 5 5 2 2 2 2 4" xfId="7967"/>
    <cellStyle name="Normal 5 5 2 2 2 2 4 2" xfId="15687"/>
    <cellStyle name="Normal 5 5 2 2 2 2 5" xfId="9897"/>
    <cellStyle name="Normal 5 5 2 2 2 3" xfId="3053"/>
    <cellStyle name="Normal 5 5 2 2 2 3 2" xfId="10863"/>
    <cellStyle name="Normal 5 5 2 2 2 4" xfId="5073"/>
    <cellStyle name="Normal 5 5 2 2 2 4 2" xfId="12793"/>
    <cellStyle name="Normal 5 5 2 2 2 5" xfId="7003"/>
    <cellStyle name="Normal 5 5 2 2 2 5 2" xfId="14723"/>
    <cellStyle name="Normal 5 5 2 2 2 6" xfId="8933"/>
    <cellStyle name="Normal 5 5 2 2 3" xfId="1602"/>
    <cellStyle name="Normal 5 5 2 2 3 2" xfId="3535"/>
    <cellStyle name="Normal 5 5 2 2 3 2 2" xfId="11345"/>
    <cellStyle name="Normal 5 5 2 2 3 3" xfId="5555"/>
    <cellStyle name="Normal 5 5 2 2 3 3 2" xfId="13275"/>
    <cellStyle name="Normal 5 5 2 2 3 4" xfId="7485"/>
    <cellStyle name="Normal 5 5 2 2 3 4 2" xfId="15205"/>
    <cellStyle name="Normal 5 5 2 2 3 5" xfId="9415"/>
    <cellStyle name="Normal 5 5 2 2 4" xfId="2571"/>
    <cellStyle name="Normal 5 5 2 2 4 2" xfId="10381"/>
    <cellStyle name="Normal 5 5 2 2 5" xfId="4591"/>
    <cellStyle name="Normal 5 5 2 2 5 2" xfId="12311"/>
    <cellStyle name="Normal 5 5 2 2 6" xfId="6521"/>
    <cellStyle name="Normal 5 5 2 2 6 2" xfId="14241"/>
    <cellStyle name="Normal 5 5 2 2 7" xfId="8451"/>
    <cellStyle name="Normal 5 5 2 3" xfId="710"/>
    <cellStyle name="Normal 5 5 2 3 2" xfId="1257"/>
    <cellStyle name="Normal 5 5 2 3 2 2" xfId="2244"/>
    <cellStyle name="Normal 5 5 2 3 2 2 2" xfId="4177"/>
    <cellStyle name="Normal 5 5 2 3 2 2 2 2" xfId="11987"/>
    <cellStyle name="Normal 5 5 2 3 2 2 3" xfId="6197"/>
    <cellStyle name="Normal 5 5 2 3 2 2 3 2" xfId="13917"/>
    <cellStyle name="Normal 5 5 2 3 2 2 4" xfId="8127"/>
    <cellStyle name="Normal 5 5 2 3 2 2 4 2" xfId="15847"/>
    <cellStyle name="Normal 5 5 2 3 2 2 5" xfId="10057"/>
    <cellStyle name="Normal 5 5 2 3 2 3" xfId="3214"/>
    <cellStyle name="Normal 5 5 2 3 2 3 2" xfId="11024"/>
    <cellStyle name="Normal 5 5 2 3 2 4" xfId="5234"/>
    <cellStyle name="Normal 5 5 2 3 2 4 2" xfId="12954"/>
    <cellStyle name="Normal 5 5 2 3 2 5" xfId="7164"/>
    <cellStyle name="Normal 5 5 2 3 2 5 2" xfId="14884"/>
    <cellStyle name="Normal 5 5 2 3 2 6" xfId="9094"/>
    <cellStyle name="Normal 5 5 2 3 3" xfId="1763"/>
    <cellStyle name="Normal 5 5 2 3 3 2" xfId="3696"/>
    <cellStyle name="Normal 5 5 2 3 3 2 2" xfId="11506"/>
    <cellStyle name="Normal 5 5 2 3 3 3" xfId="5716"/>
    <cellStyle name="Normal 5 5 2 3 3 3 2" xfId="13436"/>
    <cellStyle name="Normal 5 5 2 3 3 4" xfId="7646"/>
    <cellStyle name="Normal 5 5 2 3 3 4 2" xfId="15366"/>
    <cellStyle name="Normal 5 5 2 3 3 5" xfId="9576"/>
    <cellStyle name="Normal 5 5 2 3 4" xfId="2732"/>
    <cellStyle name="Normal 5 5 2 3 4 2" xfId="10542"/>
    <cellStyle name="Normal 5 5 2 3 5" xfId="4752"/>
    <cellStyle name="Normal 5 5 2 3 5 2" xfId="12472"/>
    <cellStyle name="Normal 5 5 2 3 6" xfId="6682"/>
    <cellStyle name="Normal 5 5 2 3 6 2" xfId="14402"/>
    <cellStyle name="Normal 5 5 2 3 7" xfId="8612"/>
    <cellStyle name="Normal 5 5 2 4" xfId="936"/>
    <cellStyle name="Normal 5 5 2 4 2" xfId="1924"/>
    <cellStyle name="Normal 5 5 2 4 2 2" xfId="3857"/>
    <cellStyle name="Normal 5 5 2 4 2 2 2" xfId="11667"/>
    <cellStyle name="Normal 5 5 2 4 2 3" xfId="5877"/>
    <cellStyle name="Normal 5 5 2 4 2 3 2" xfId="13597"/>
    <cellStyle name="Normal 5 5 2 4 2 4" xfId="7807"/>
    <cellStyle name="Normal 5 5 2 4 2 4 2" xfId="15527"/>
    <cellStyle name="Normal 5 5 2 4 2 5" xfId="9737"/>
    <cellStyle name="Normal 5 5 2 4 3" xfId="2893"/>
    <cellStyle name="Normal 5 5 2 4 3 2" xfId="10703"/>
    <cellStyle name="Normal 5 5 2 4 4" xfId="4913"/>
    <cellStyle name="Normal 5 5 2 4 4 2" xfId="12633"/>
    <cellStyle name="Normal 5 5 2 4 5" xfId="6843"/>
    <cellStyle name="Normal 5 5 2 4 5 2" xfId="14563"/>
    <cellStyle name="Normal 5 5 2 4 6" xfId="8773"/>
    <cellStyle name="Normal 5 5 2 5" xfId="1442"/>
    <cellStyle name="Normal 5 5 2 5 2" xfId="3375"/>
    <cellStyle name="Normal 5 5 2 5 2 2" xfId="11185"/>
    <cellStyle name="Normal 5 5 2 5 3" xfId="5395"/>
    <cellStyle name="Normal 5 5 2 5 3 2" xfId="13115"/>
    <cellStyle name="Normal 5 5 2 5 4" xfId="7325"/>
    <cellStyle name="Normal 5 5 2 5 4 2" xfId="15045"/>
    <cellStyle name="Normal 5 5 2 5 5" xfId="9255"/>
    <cellStyle name="Normal 5 5 2 6" xfId="2411"/>
    <cellStyle name="Normal 5 5 2 6 2" xfId="10221"/>
    <cellStyle name="Normal 5 5 2 7" xfId="4431"/>
    <cellStyle name="Normal 5 5 2 7 2" xfId="12151"/>
    <cellStyle name="Normal 5 5 2 8" xfId="6361"/>
    <cellStyle name="Normal 5 5 2 8 2" xfId="14081"/>
    <cellStyle name="Normal 5 5 2 9" xfId="8291"/>
    <cellStyle name="Normal 5 5 3" xfId="468"/>
    <cellStyle name="Normal 5 5 3 2" xfId="1016"/>
    <cellStyle name="Normal 5 5 3 2 2" xfId="2004"/>
    <cellStyle name="Normal 5 5 3 2 2 2" xfId="3937"/>
    <cellStyle name="Normal 5 5 3 2 2 2 2" xfId="11747"/>
    <cellStyle name="Normal 5 5 3 2 2 3" xfId="5957"/>
    <cellStyle name="Normal 5 5 3 2 2 3 2" xfId="13677"/>
    <cellStyle name="Normal 5 5 3 2 2 4" xfId="7887"/>
    <cellStyle name="Normal 5 5 3 2 2 4 2" xfId="15607"/>
    <cellStyle name="Normal 5 5 3 2 2 5" xfId="9817"/>
    <cellStyle name="Normal 5 5 3 2 3" xfId="2973"/>
    <cellStyle name="Normal 5 5 3 2 3 2" xfId="10783"/>
    <cellStyle name="Normal 5 5 3 2 4" xfId="4993"/>
    <cellStyle name="Normal 5 5 3 2 4 2" xfId="12713"/>
    <cellStyle name="Normal 5 5 3 2 5" xfId="6923"/>
    <cellStyle name="Normal 5 5 3 2 5 2" xfId="14643"/>
    <cellStyle name="Normal 5 5 3 2 6" xfId="8853"/>
    <cellStyle name="Normal 5 5 3 3" xfId="1522"/>
    <cellStyle name="Normal 5 5 3 3 2" xfId="3455"/>
    <cellStyle name="Normal 5 5 3 3 2 2" xfId="11265"/>
    <cellStyle name="Normal 5 5 3 3 3" xfId="5475"/>
    <cellStyle name="Normal 5 5 3 3 3 2" xfId="13195"/>
    <cellStyle name="Normal 5 5 3 3 4" xfId="7405"/>
    <cellStyle name="Normal 5 5 3 3 4 2" xfId="15125"/>
    <cellStyle name="Normal 5 5 3 3 5" xfId="9335"/>
    <cellStyle name="Normal 5 5 3 4" xfId="2491"/>
    <cellStyle name="Normal 5 5 3 4 2" xfId="10301"/>
    <cellStyle name="Normal 5 5 3 5" xfId="4511"/>
    <cellStyle name="Normal 5 5 3 5 2" xfId="12231"/>
    <cellStyle name="Normal 5 5 3 6" xfId="6441"/>
    <cellStyle name="Normal 5 5 3 6 2" xfId="14161"/>
    <cellStyle name="Normal 5 5 3 7" xfId="8371"/>
    <cellStyle name="Normal 5 5 4" xfId="630"/>
    <cellStyle name="Normal 5 5 4 2" xfId="1177"/>
    <cellStyle name="Normal 5 5 4 2 2" xfId="2164"/>
    <cellStyle name="Normal 5 5 4 2 2 2" xfId="4097"/>
    <cellStyle name="Normal 5 5 4 2 2 2 2" xfId="11907"/>
    <cellStyle name="Normal 5 5 4 2 2 3" xfId="6117"/>
    <cellStyle name="Normal 5 5 4 2 2 3 2" xfId="13837"/>
    <cellStyle name="Normal 5 5 4 2 2 4" xfId="8047"/>
    <cellStyle name="Normal 5 5 4 2 2 4 2" xfId="15767"/>
    <cellStyle name="Normal 5 5 4 2 2 5" xfId="9977"/>
    <cellStyle name="Normal 5 5 4 2 3" xfId="3134"/>
    <cellStyle name="Normal 5 5 4 2 3 2" xfId="10944"/>
    <cellStyle name="Normal 5 5 4 2 4" xfId="5154"/>
    <cellStyle name="Normal 5 5 4 2 4 2" xfId="12874"/>
    <cellStyle name="Normal 5 5 4 2 5" xfId="7084"/>
    <cellStyle name="Normal 5 5 4 2 5 2" xfId="14804"/>
    <cellStyle name="Normal 5 5 4 2 6" xfId="9014"/>
    <cellStyle name="Normal 5 5 4 3" xfId="1683"/>
    <cellStyle name="Normal 5 5 4 3 2" xfId="3616"/>
    <cellStyle name="Normal 5 5 4 3 2 2" xfId="11426"/>
    <cellStyle name="Normal 5 5 4 3 3" xfId="5636"/>
    <cellStyle name="Normal 5 5 4 3 3 2" xfId="13356"/>
    <cellStyle name="Normal 5 5 4 3 4" xfId="7566"/>
    <cellStyle name="Normal 5 5 4 3 4 2" xfId="15286"/>
    <cellStyle name="Normal 5 5 4 3 5" xfId="9496"/>
    <cellStyle name="Normal 5 5 4 4" xfId="2652"/>
    <cellStyle name="Normal 5 5 4 4 2" xfId="10462"/>
    <cellStyle name="Normal 5 5 4 5" xfId="4672"/>
    <cellStyle name="Normal 5 5 4 5 2" xfId="12392"/>
    <cellStyle name="Normal 5 5 4 6" xfId="6602"/>
    <cellStyle name="Normal 5 5 4 6 2" xfId="14322"/>
    <cellStyle name="Normal 5 5 4 7" xfId="8532"/>
    <cellStyle name="Normal 5 5 5" xfId="856"/>
    <cellStyle name="Normal 5 5 5 2" xfId="1844"/>
    <cellStyle name="Normal 5 5 5 2 2" xfId="3777"/>
    <cellStyle name="Normal 5 5 5 2 2 2" xfId="11587"/>
    <cellStyle name="Normal 5 5 5 2 3" xfId="5797"/>
    <cellStyle name="Normal 5 5 5 2 3 2" xfId="13517"/>
    <cellStyle name="Normal 5 5 5 2 4" xfId="7727"/>
    <cellStyle name="Normal 5 5 5 2 4 2" xfId="15447"/>
    <cellStyle name="Normal 5 5 5 2 5" xfId="9657"/>
    <cellStyle name="Normal 5 5 5 3" xfId="2813"/>
    <cellStyle name="Normal 5 5 5 3 2" xfId="10623"/>
    <cellStyle name="Normal 5 5 5 4" xfId="4833"/>
    <cellStyle name="Normal 5 5 5 4 2" xfId="12553"/>
    <cellStyle name="Normal 5 5 5 5" xfId="6763"/>
    <cellStyle name="Normal 5 5 5 5 2" xfId="14483"/>
    <cellStyle name="Normal 5 5 5 6" xfId="8693"/>
    <cellStyle name="Normal 5 5 6" xfId="1362"/>
    <cellStyle name="Normal 5 5 6 2" xfId="3295"/>
    <cellStyle name="Normal 5 5 6 2 2" xfId="11105"/>
    <cellStyle name="Normal 5 5 6 3" xfId="5315"/>
    <cellStyle name="Normal 5 5 6 3 2" xfId="13035"/>
    <cellStyle name="Normal 5 5 6 4" xfId="7245"/>
    <cellStyle name="Normal 5 5 6 4 2" xfId="14965"/>
    <cellStyle name="Normal 5 5 6 5" xfId="9175"/>
    <cellStyle name="Normal 5 5 7" xfId="2331"/>
    <cellStyle name="Normal 5 5 7 2" xfId="10141"/>
    <cellStyle name="Normal 5 5 8" xfId="4351"/>
    <cellStyle name="Normal 5 5 8 2" xfId="12071"/>
    <cellStyle name="Normal 5 5 9" xfId="6281"/>
    <cellStyle name="Normal 5 5 9 2" xfId="14001"/>
    <cellStyle name="Normal 5 6" xfId="348"/>
    <cellStyle name="Normal 5 6 2" xfId="508"/>
    <cellStyle name="Normal 5 6 2 2" xfId="1056"/>
    <cellStyle name="Normal 5 6 2 2 2" xfId="2044"/>
    <cellStyle name="Normal 5 6 2 2 2 2" xfId="3977"/>
    <cellStyle name="Normal 5 6 2 2 2 2 2" xfId="11787"/>
    <cellStyle name="Normal 5 6 2 2 2 3" xfId="5997"/>
    <cellStyle name="Normal 5 6 2 2 2 3 2" xfId="13717"/>
    <cellStyle name="Normal 5 6 2 2 2 4" xfId="7927"/>
    <cellStyle name="Normal 5 6 2 2 2 4 2" xfId="15647"/>
    <cellStyle name="Normal 5 6 2 2 2 5" xfId="9857"/>
    <cellStyle name="Normal 5 6 2 2 3" xfId="3013"/>
    <cellStyle name="Normal 5 6 2 2 3 2" xfId="10823"/>
    <cellStyle name="Normal 5 6 2 2 4" xfId="5033"/>
    <cellStyle name="Normal 5 6 2 2 4 2" xfId="12753"/>
    <cellStyle name="Normal 5 6 2 2 5" xfId="6963"/>
    <cellStyle name="Normal 5 6 2 2 5 2" xfId="14683"/>
    <cellStyle name="Normal 5 6 2 2 6" xfId="8893"/>
    <cellStyle name="Normal 5 6 2 3" xfId="1562"/>
    <cellStyle name="Normal 5 6 2 3 2" xfId="3495"/>
    <cellStyle name="Normal 5 6 2 3 2 2" xfId="11305"/>
    <cellStyle name="Normal 5 6 2 3 3" xfId="5515"/>
    <cellStyle name="Normal 5 6 2 3 3 2" xfId="13235"/>
    <cellStyle name="Normal 5 6 2 3 4" xfId="7445"/>
    <cellStyle name="Normal 5 6 2 3 4 2" xfId="15165"/>
    <cellStyle name="Normal 5 6 2 3 5" xfId="9375"/>
    <cellStyle name="Normal 5 6 2 4" xfId="2531"/>
    <cellStyle name="Normal 5 6 2 4 2" xfId="10341"/>
    <cellStyle name="Normal 5 6 2 5" xfId="4551"/>
    <cellStyle name="Normal 5 6 2 5 2" xfId="12271"/>
    <cellStyle name="Normal 5 6 2 6" xfId="6481"/>
    <cellStyle name="Normal 5 6 2 6 2" xfId="14201"/>
    <cellStyle name="Normal 5 6 2 7" xfId="8411"/>
    <cellStyle name="Normal 5 6 3" xfId="670"/>
    <cellStyle name="Normal 5 6 3 2" xfId="1217"/>
    <cellStyle name="Normal 5 6 3 2 2" xfId="2204"/>
    <cellStyle name="Normal 5 6 3 2 2 2" xfId="4137"/>
    <cellStyle name="Normal 5 6 3 2 2 2 2" xfId="11947"/>
    <cellStyle name="Normal 5 6 3 2 2 3" xfId="6157"/>
    <cellStyle name="Normal 5 6 3 2 2 3 2" xfId="13877"/>
    <cellStyle name="Normal 5 6 3 2 2 4" xfId="8087"/>
    <cellStyle name="Normal 5 6 3 2 2 4 2" xfId="15807"/>
    <cellStyle name="Normal 5 6 3 2 2 5" xfId="10017"/>
    <cellStyle name="Normal 5 6 3 2 3" xfId="3174"/>
    <cellStyle name="Normal 5 6 3 2 3 2" xfId="10984"/>
    <cellStyle name="Normal 5 6 3 2 4" xfId="5194"/>
    <cellStyle name="Normal 5 6 3 2 4 2" xfId="12914"/>
    <cellStyle name="Normal 5 6 3 2 5" xfId="7124"/>
    <cellStyle name="Normal 5 6 3 2 5 2" xfId="14844"/>
    <cellStyle name="Normal 5 6 3 2 6" xfId="9054"/>
    <cellStyle name="Normal 5 6 3 3" xfId="1723"/>
    <cellStyle name="Normal 5 6 3 3 2" xfId="3656"/>
    <cellStyle name="Normal 5 6 3 3 2 2" xfId="11466"/>
    <cellStyle name="Normal 5 6 3 3 3" xfId="5676"/>
    <cellStyle name="Normal 5 6 3 3 3 2" xfId="13396"/>
    <cellStyle name="Normal 5 6 3 3 4" xfId="7606"/>
    <cellStyle name="Normal 5 6 3 3 4 2" xfId="15326"/>
    <cellStyle name="Normal 5 6 3 3 5" xfId="9536"/>
    <cellStyle name="Normal 5 6 3 4" xfId="2692"/>
    <cellStyle name="Normal 5 6 3 4 2" xfId="10502"/>
    <cellStyle name="Normal 5 6 3 5" xfId="4712"/>
    <cellStyle name="Normal 5 6 3 5 2" xfId="12432"/>
    <cellStyle name="Normal 5 6 3 6" xfId="6642"/>
    <cellStyle name="Normal 5 6 3 6 2" xfId="14362"/>
    <cellStyle name="Normal 5 6 3 7" xfId="8572"/>
    <cellStyle name="Normal 5 6 4" xfId="896"/>
    <cellStyle name="Normal 5 6 4 2" xfId="1884"/>
    <cellStyle name="Normal 5 6 4 2 2" xfId="3817"/>
    <cellStyle name="Normal 5 6 4 2 2 2" xfId="11627"/>
    <cellStyle name="Normal 5 6 4 2 3" xfId="5837"/>
    <cellStyle name="Normal 5 6 4 2 3 2" xfId="13557"/>
    <cellStyle name="Normal 5 6 4 2 4" xfId="7767"/>
    <cellStyle name="Normal 5 6 4 2 4 2" xfId="15487"/>
    <cellStyle name="Normal 5 6 4 2 5" xfId="9697"/>
    <cellStyle name="Normal 5 6 4 3" xfId="2853"/>
    <cellStyle name="Normal 5 6 4 3 2" xfId="10663"/>
    <cellStyle name="Normal 5 6 4 4" xfId="4873"/>
    <cellStyle name="Normal 5 6 4 4 2" xfId="12593"/>
    <cellStyle name="Normal 5 6 4 5" xfId="6803"/>
    <cellStyle name="Normal 5 6 4 5 2" xfId="14523"/>
    <cellStyle name="Normal 5 6 4 6" xfId="8733"/>
    <cellStyle name="Normal 5 6 5" xfId="1402"/>
    <cellStyle name="Normal 5 6 5 2" xfId="3335"/>
    <cellStyle name="Normal 5 6 5 2 2" xfId="11145"/>
    <cellStyle name="Normal 5 6 5 3" xfId="5355"/>
    <cellStyle name="Normal 5 6 5 3 2" xfId="13075"/>
    <cellStyle name="Normal 5 6 5 4" xfId="7285"/>
    <cellStyle name="Normal 5 6 5 4 2" xfId="15005"/>
    <cellStyle name="Normal 5 6 5 5" xfId="9215"/>
    <cellStyle name="Normal 5 6 6" xfId="2371"/>
    <cellStyle name="Normal 5 6 6 2" xfId="10181"/>
    <cellStyle name="Normal 5 6 7" xfId="4391"/>
    <cellStyle name="Normal 5 6 7 2" xfId="12111"/>
    <cellStyle name="Normal 5 6 8" xfId="6321"/>
    <cellStyle name="Normal 5 6 8 2" xfId="14041"/>
    <cellStyle name="Normal 5 6 9" xfId="8251"/>
    <cellStyle name="Normal 5 7" xfId="428"/>
    <cellStyle name="Normal 5 7 2" xfId="976"/>
    <cellStyle name="Normal 5 7 2 2" xfId="1964"/>
    <cellStyle name="Normal 5 7 2 2 2" xfId="3897"/>
    <cellStyle name="Normal 5 7 2 2 2 2" xfId="11707"/>
    <cellStyle name="Normal 5 7 2 2 3" xfId="5917"/>
    <cellStyle name="Normal 5 7 2 2 3 2" xfId="13637"/>
    <cellStyle name="Normal 5 7 2 2 4" xfId="7847"/>
    <cellStyle name="Normal 5 7 2 2 4 2" xfId="15567"/>
    <cellStyle name="Normal 5 7 2 2 5" xfId="9777"/>
    <cellStyle name="Normal 5 7 2 3" xfId="2933"/>
    <cellStyle name="Normal 5 7 2 3 2" xfId="10743"/>
    <cellStyle name="Normal 5 7 2 4" xfId="4953"/>
    <cellStyle name="Normal 5 7 2 4 2" xfId="12673"/>
    <cellStyle name="Normal 5 7 2 5" xfId="6883"/>
    <cellStyle name="Normal 5 7 2 5 2" xfId="14603"/>
    <cellStyle name="Normal 5 7 2 6" xfId="8813"/>
    <cellStyle name="Normal 5 7 3" xfId="1482"/>
    <cellStyle name="Normal 5 7 3 2" xfId="3415"/>
    <cellStyle name="Normal 5 7 3 2 2" xfId="11225"/>
    <cellStyle name="Normal 5 7 3 3" xfId="5435"/>
    <cellStyle name="Normal 5 7 3 3 2" xfId="13155"/>
    <cellStyle name="Normal 5 7 3 4" xfId="7365"/>
    <cellStyle name="Normal 5 7 3 4 2" xfId="15085"/>
    <cellStyle name="Normal 5 7 3 5" xfId="9295"/>
    <cellStyle name="Normal 5 7 4" xfId="2451"/>
    <cellStyle name="Normal 5 7 4 2" xfId="10261"/>
    <cellStyle name="Normal 5 7 5" xfId="4471"/>
    <cellStyle name="Normal 5 7 5 2" xfId="12191"/>
    <cellStyle name="Normal 5 7 6" xfId="6401"/>
    <cellStyle name="Normal 5 7 6 2" xfId="14121"/>
    <cellStyle name="Normal 5 7 7" xfId="8331"/>
    <cellStyle name="Normal 5 8" xfId="590"/>
    <cellStyle name="Normal 5 8 2" xfId="1137"/>
    <cellStyle name="Normal 5 8 2 2" xfId="2124"/>
    <cellStyle name="Normal 5 8 2 2 2" xfId="4057"/>
    <cellStyle name="Normal 5 8 2 2 2 2" xfId="11867"/>
    <cellStyle name="Normal 5 8 2 2 3" xfId="6077"/>
    <cellStyle name="Normal 5 8 2 2 3 2" xfId="13797"/>
    <cellStyle name="Normal 5 8 2 2 4" xfId="8007"/>
    <cellStyle name="Normal 5 8 2 2 4 2" xfId="15727"/>
    <cellStyle name="Normal 5 8 2 2 5" xfId="9937"/>
    <cellStyle name="Normal 5 8 2 3" xfId="3094"/>
    <cellStyle name="Normal 5 8 2 3 2" xfId="10904"/>
    <cellStyle name="Normal 5 8 2 4" xfId="5114"/>
    <cellStyle name="Normal 5 8 2 4 2" xfId="12834"/>
    <cellStyle name="Normal 5 8 2 5" xfId="7044"/>
    <cellStyle name="Normal 5 8 2 5 2" xfId="14764"/>
    <cellStyle name="Normal 5 8 2 6" xfId="8974"/>
    <cellStyle name="Normal 5 8 3" xfId="1643"/>
    <cellStyle name="Normal 5 8 3 2" xfId="3576"/>
    <cellStyle name="Normal 5 8 3 2 2" xfId="11386"/>
    <cellStyle name="Normal 5 8 3 3" xfId="5596"/>
    <cellStyle name="Normal 5 8 3 3 2" xfId="13316"/>
    <cellStyle name="Normal 5 8 3 4" xfId="7526"/>
    <cellStyle name="Normal 5 8 3 4 2" xfId="15246"/>
    <cellStyle name="Normal 5 8 3 5" xfId="9456"/>
    <cellStyle name="Normal 5 8 4" xfId="2612"/>
    <cellStyle name="Normal 5 8 4 2" xfId="10422"/>
    <cellStyle name="Normal 5 8 5" xfId="4632"/>
    <cellStyle name="Normal 5 8 5 2" xfId="12352"/>
    <cellStyle name="Normal 5 8 6" xfId="6562"/>
    <cellStyle name="Normal 5 8 6 2" xfId="14282"/>
    <cellStyle name="Normal 5 8 7" xfId="8492"/>
    <cellStyle name="Normal 5 9" xfId="802"/>
    <cellStyle name="Normal 5 9 2" xfId="1804"/>
    <cellStyle name="Normal 5 9 2 2" xfId="3737"/>
    <cellStyle name="Normal 5 9 2 2 2" xfId="11547"/>
    <cellStyle name="Normal 5 9 2 3" xfId="5757"/>
    <cellStyle name="Normal 5 9 2 3 2" xfId="13477"/>
    <cellStyle name="Normal 5 9 2 4" xfId="7687"/>
    <cellStyle name="Normal 5 9 2 4 2" xfId="15407"/>
    <cellStyle name="Normal 5 9 2 5" xfId="9617"/>
    <cellStyle name="Normal 5 9 3" xfId="2773"/>
    <cellStyle name="Normal 5 9 3 2" xfId="10583"/>
    <cellStyle name="Normal 5 9 4" xfId="4793"/>
    <cellStyle name="Normal 5 9 4 2" xfId="12513"/>
    <cellStyle name="Normal 5 9 5" xfId="6723"/>
    <cellStyle name="Normal 5 9 5 2" xfId="14443"/>
    <cellStyle name="Normal 5 9 6" xfId="8653"/>
    <cellStyle name="Normal 50" xfId="34781"/>
    <cellStyle name="Normal 51" xfId="34782"/>
    <cellStyle name="Normal 52" xfId="34783"/>
    <cellStyle name="Normal 53" xfId="34784"/>
    <cellStyle name="Normal 54" xfId="34785"/>
    <cellStyle name="Normal 55" xfId="34786"/>
    <cellStyle name="Normal 56" xfId="34787"/>
    <cellStyle name="Normal 57" xfId="34788"/>
    <cellStyle name="Normal 58" xfId="34789"/>
    <cellStyle name="Normal 59" xfId="34790"/>
    <cellStyle name="Normal 6" xfId="147"/>
    <cellStyle name="Normal 6 10" xfId="2293"/>
    <cellStyle name="Normal 6 10 2" xfId="10104"/>
    <cellStyle name="Normal 6 11" xfId="4314"/>
    <cellStyle name="Normal 6 11 2" xfId="12034"/>
    <cellStyle name="Normal 6 12" xfId="6244"/>
    <cellStyle name="Normal 6 12 2" xfId="13964"/>
    <cellStyle name="Normal 6 13" xfId="8174"/>
    <cellStyle name="Normal 6 2" xfId="224"/>
    <cellStyle name="Normal 6 2 10" xfId="4322"/>
    <cellStyle name="Normal 6 2 10 2" xfId="12042"/>
    <cellStyle name="Normal 6 2 11" xfId="6252"/>
    <cellStyle name="Normal 6 2 11 2" xfId="13972"/>
    <cellStyle name="Normal 6 2 12" xfId="8182"/>
    <cellStyle name="Normal 6 2 2" xfId="254"/>
    <cellStyle name="Normal 6 2 2 10" xfId="6272"/>
    <cellStyle name="Normal 6 2 2 10 2" xfId="13992"/>
    <cellStyle name="Normal 6 2 2 11" xfId="8202"/>
    <cellStyle name="Normal 6 2 2 2" xfId="339"/>
    <cellStyle name="Normal 6 2 2 2 10" xfId="8242"/>
    <cellStyle name="Normal 6 2 2 2 2" xfId="419"/>
    <cellStyle name="Normal 6 2 2 2 2 2" xfId="579"/>
    <cellStyle name="Normal 6 2 2 2 2 2 2" xfId="1127"/>
    <cellStyle name="Normal 6 2 2 2 2 2 2 2" xfId="2115"/>
    <cellStyle name="Normal 6 2 2 2 2 2 2 2 2" xfId="4048"/>
    <cellStyle name="Normal 6 2 2 2 2 2 2 2 2 2" xfId="11858"/>
    <cellStyle name="Normal 6 2 2 2 2 2 2 2 3" xfId="6068"/>
    <cellStyle name="Normal 6 2 2 2 2 2 2 2 3 2" xfId="13788"/>
    <cellStyle name="Normal 6 2 2 2 2 2 2 2 4" xfId="7998"/>
    <cellStyle name="Normal 6 2 2 2 2 2 2 2 4 2" xfId="15718"/>
    <cellStyle name="Normal 6 2 2 2 2 2 2 2 5" xfId="9928"/>
    <cellStyle name="Normal 6 2 2 2 2 2 2 3" xfId="3084"/>
    <cellStyle name="Normal 6 2 2 2 2 2 2 3 2" xfId="10894"/>
    <cellStyle name="Normal 6 2 2 2 2 2 2 4" xfId="5104"/>
    <cellStyle name="Normal 6 2 2 2 2 2 2 4 2" xfId="12824"/>
    <cellStyle name="Normal 6 2 2 2 2 2 2 5" xfId="7034"/>
    <cellStyle name="Normal 6 2 2 2 2 2 2 5 2" xfId="14754"/>
    <cellStyle name="Normal 6 2 2 2 2 2 2 6" xfId="8964"/>
    <cellStyle name="Normal 6 2 2 2 2 2 3" xfId="1633"/>
    <cellStyle name="Normal 6 2 2 2 2 2 3 2" xfId="3566"/>
    <cellStyle name="Normal 6 2 2 2 2 2 3 2 2" xfId="11376"/>
    <cellStyle name="Normal 6 2 2 2 2 2 3 3" xfId="5586"/>
    <cellStyle name="Normal 6 2 2 2 2 2 3 3 2" xfId="13306"/>
    <cellStyle name="Normal 6 2 2 2 2 2 3 4" xfId="7516"/>
    <cellStyle name="Normal 6 2 2 2 2 2 3 4 2" xfId="15236"/>
    <cellStyle name="Normal 6 2 2 2 2 2 3 5" xfId="9446"/>
    <cellStyle name="Normal 6 2 2 2 2 2 4" xfId="2602"/>
    <cellStyle name="Normal 6 2 2 2 2 2 4 2" xfId="10412"/>
    <cellStyle name="Normal 6 2 2 2 2 2 5" xfId="4622"/>
    <cellStyle name="Normal 6 2 2 2 2 2 5 2" xfId="12342"/>
    <cellStyle name="Normal 6 2 2 2 2 2 6" xfId="6552"/>
    <cellStyle name="Normal 6 2 2 2 2 2 6 2" xfId="14272"/>
    <cellStyle name="Normal 6 2 2 2 2 2 7" xfId="8482"/>
    <cellStyle name="Normal 6 2 2 2 2 3" xfId="741"/>
    <cellStyle name="Normal 6 2 2 2 2 3 2" xfId="1288"/>
    <cellStyle name="Normal 6 2 2 2 2 3 2 2" xfId="2275"/>
    <cellStyle name="Normal 6 2 2 2 2 3 2 2 2" xfId="4208"/>
    <cellStyle name="Normal 6 2 2 2 2 3 2 2 2 2" xfId="12018"/>
    <cellStyle name="Normal 6 2 2 2 2 3 2 2 3" xfId="6228"/>
    <cellStyle name="Normal 6 2 2 2 2 3 2 2 3 2" xfId="13948"/>
    <cellStyle name="Normal 6 2 2 2 2 3 2 2 4" xfId="8158"/>
    <cellStyle name="Normal 6 2 2 2 2 3 2 2 4 2" xfId="15878"/>
    <cellStyle name="Normal 6 2 2 2 2 3 2 2 5" xfId="10088"/>
    <cellStyle name="Normal 6 2 2 2 2 3 2 3" xfId="3245"/>
    <cellStyle name="Normal 6 2 2 2 2 3 2 3 2" xfId="11055"/>
    <cellStyle name="Normal 6 2 2 2 2 3 2 4" xfId="5265"/>
    <cellStyle name="Normal 6 2 2 2 2 3 2 4 2" xfId="12985"/>
    <cellStyle name="Normal 6 2 2 2 2 3 2 5" xfId="7195"/>
    <cellStyle name="Normal 6 2 2 2 2 3 2 5 2" xfId="14915"/>
    <cellStyle name="Normal 6 2 2 2 2 3 2 6" xfId="9125"/>
    <cellStyle name="Normal 6 2 2 2 2 3 3" xfId="1794"/>
    <cellStyle name="Normal 6 2 2 2 2 3 3 2" xfId="3727"/>
    <cellStyle name="Normal 6 2 2 2 2 3 3 2 2" xfId="11537"/>
    <cellStyle name="Normal 6 2 2 2 2 3 3 3" xfId="5747"/>
    <cellStyle name="Normal 6 2 2 2 2 3 3 3 2" xfId="13467"/>
    <cellStyle name="Normal 6 2 2 2 2 3 3 4" xfId="7677"/>
    <cellStyle name="Normal 6 2 2 2 2 3 3 4 2" xfId="15397"/>
    <cellStyle name="Normal 6 2 2 2 2 3 3 5" xfId="9607"/>
    <cellStyle name="Normal 6 2 2 2 2 3 4" xfId="2763"/>
    <cellStyle name="Normal 6 2 2 2 2 3 4 2" xfId="10573"/>
    <cellStyle name="Normal 6 2 2 2 2 3 5" xfId="4783"/>
    <cellStyle name="Normal 6 2 2 2 2 3 5 2" xfId="12503"/>
    <cellStyle name="Normal 6 2 2 2 2 3 6" xfId="6713"/>
    <cellStyle name="Normal 6 2 2 2 2 3 6 2" xfId="14433"/>
    <cellStyle name="Normal 6 2 2 2 2 3 7" xfId="8643"/>
    <cellStyle name="Normal 6 2 2 2 2 4" xfId="967"/>
    <cellStyle name="Normal 6 2 2 2 2 4 2" xfId="1955"/>
    <cellStyle name="Normal 6 2 2 2 2 4 2 2" xfId="3888"/>
    <cellStyle name="Normal 6 2 2 2 2 4 2 2 2" xfId="11698"/>
    <cellStyle name="Normal 6 2 2 2 2 4 2 3" xfId="5908"/>
    <cellStyle name="Normal 6 2 2 2 2 4 2 3 2" xfId="13628"/>
    <cellStyle name="Normal 6 2 2 2 2 4 2 4" xfId="7838"/>
    <cellStyle name="Normal 6 2 2 2 2 4 2 4 2" xfId="15558"/>
    <cellStyle name="Normal 6 2 2 2 2 4 2 5" xfId="9768"/>
    <cellStyle name="Normal 6 2 2 2 2 4 3" xfId="2924"/>
    <cellStyle name="Normal 6 2 2 2 2 4 3 2" xfId="10734"/>
    <cellStyle name="Normal 6 2 2 2 2 4 4" xfId="4944"/>
    <cellStyle name="Normal 6 2 2 2 2 4 4 2" xfId="12664"/>
    <cellStyle name="Normal 6 2 2 2 2 4 5" xfId="6874"/>
    <cellStyle name="Normal 6 2 2 2 2 4 5 2" xfId="14594"/>
    <cellStyle name="Normal 6 2 2 2 2 4 6" xfId="8804"/>
    <cellStyle name="Normal 6 2 2 2 2 5" xfId="1473"/>
    <cellStyle name="Normal 6 2 2 2 2 5 2" xfId="3406"/>
    <cellStyle name="Normal 6 2 2 2 2 5 2 2" xfId="11216"/>
    <cellStyle name="Normal 6 2 2 2 2 5 3" xfId="5426"/>
    <cellStyle name="Normal 6 2 2 2 2 5 3 2" xfId="13146"/>
    <cellStyle name="Normal 6 2 2 2 2 5 4" xfId="7356"/>
    <cellStyle name="Normal 6 2 2 2 2 5 4 2" xfId="15076"/>
    <cellStyle name="Normal 6 2 2 2 2 5 5" xfId="9286"/>
    <cellStyle name="Normal 6 2 2 2 2 6" xfId="2442"/>
    <cellStyle name="Normal 6 2 2 2 2 6 2" xfId="10252"/>
    <cellStyle name="Normal 6 2 2 2 2 7" xfId="4462"/>
    <cellStyle name="Normal 6 2 2 2 2 7 2" xfId="12182"/>
    <cellStyle name="Normal 6 2 2 2 2 8" xfId="6392"/>
    <cellStyle name="Normal 6 2 2 2 2 8 2" xfId="14112"/>
    <cellStyle name="Normal 6 2 2 2 2 9" xfId="8322"/>
    <cellStyle name="Normal 6 2 2 2 3" xfId="499"/>
    <cellStyle name="Normal 6 2 2 2 3 2" xfId="1047"/>
    <cellStyle name="Normal 6 2 2 2 3 2 2" xfId="2035"/>
    <cellStyle name="Normal 6 2 2 2 3 2 2 2" xfId="3968"/>
    <cellStyle name="Normal 6 2 2 2 3 2 2 2 2" xfId="11778"/>
    <cellStyle name="Normal 6 2 2 2 3 2 2 3" xfId="5988"/>
    <cellStyle name="Normal 6 2 2 2 3 2 2 3 2" xfId="13708"/>
    <cellStyle name="Normal 6 2 2 2 3 2 2 4" xfId="7918"/>
    <cellStyle name="Normal 6 2 2 2 3 2 2 4 2" xfId="15638"/>
    <cellStyle name="Normal 6 2 2 2 3 2 2 5" xfId="9848"/>
    <cellStyle name="Normal 6 2 2 2 3 2 3" xfId="3004"/>
    <cellStyle name="Normal 6 2 2 2 3 2 3 2" xfId="10814"/>
    <cellStyle name="Normal 6 2 2 2 3 2 4" xfId="5024"/>
    <cellStyle name="Normal 6 2 2 2 3 2 4 2" xfId="12744"/>
    <cellStyle name="Normal 6 2 2 2 3 2 5" xfId="6954"/>
    <cellStyle name="Normal 6 2 2 2 3 2 5 2" xfId="14674"/>
    <cellStyle name="Normal 6 2 2 2 3 2 6" xfId="8884"/>
    <cellStyle name="Normal 6 2 2 2 3 3" xfId="1553"/>
    <cellStyle name="Normal 6 2 2 2 3 3 2" xfId="3486"/>
    <cellStyle name="Normal 6 2 2 2 3 3 2 2" xfId="11296"/>
    <cellStyle name="Normal 6 2 2 2 3 3 3" xfId="5506"/>
    <cellStyle name="Normal 6 2 2 2 3 3 3 2" xfId="13226"/>
    <cellStyle name="Normal 6 2 2 2 3 3 4" xfId="7436"/>
    <cellStyle name="Normal 6 2 2 2 3 3 4 2" xfId="15156"/>
    <cellStyle name="Normal 6 2 2 2 3 3 5" xfId="9366"/>
    <cellStyle name="Normal 6 2 2 2 3 4" xfId="2522"/>
    <cellStyle name="Normal 6 2 2 2 3 4 2" xfId="10332"/>
    <cellStyle name="Normal 6 2 2 2 3 5" xfId="4542"/>
    <cellStyle name="Normal 6 2 2 2 3 5 2" xfId="12262"/>
    <cellStyle name="Normal 6 2 2 2 3 6" xfId="6472"/>
    <cellStyle name="Normal 6 2 2 2 3 6 2" xfId="14192"/>
    <cellStyle name="Normal 6 2 2 2 3 7" xfId="8402"/>
    <cellStyle name="Normal 6 2 2 2 4" xfId="661"/>
    <cellStyle name="Normal 6 2 2 2 4 2" xfId="1208"/>
    <cellStyle name="Normal 6 2 2 2 4 2 2" xfId="2195"/>
    <cellStyle name="Normal 6 2 2 2 4 2 2 2" xfId="4128"/>
    <cellStyle name="Normal 6 2 2 2 4 2 2 2 2" xfId="11938"/>
    <cellStyle name="Normal 6 2 2 2 4 2 2 3" xfId="6148"/>
    <cellStyle name="Normal 6 2 2 2 4 2 2 3 2" xfId="13868"/>
    <cellStyle name="Normal 6 2 2 2 4 2 2 4" xfId="8078"/>
    <cellStyle name="Normal 6 2 2 2 4 2 2 4 2" xfId="15798"/>
    <cellStyle name="Normal 6 2 2 2 4 2 2 5" xfId="10008"/>
    <cellStyle name="Normal 6 2 2 2 4 2 3" xfId="3165"/>
    <cellStyle name="Normal 6 2 2 2 4 2 3 2" xfId="10975"/>
    <cellStyle name="Normal 6 2 2 2 4 2 4" xfId="5185"/>
    <cellStyle name="Normal 6 2 2 2 4 2 4 2" xfId="12905"/>
    <cellStyle name="Normal 6 2 2 2 4 2 5" xfId="7115"/>
    <cellStyle name="Normal 6 2 2 2 4 2 5 2" xfId="14835"/>
    <cellStyle name="Normal 6 2 2 2 4 2 6" xfId="9045"/>
    <cellStyle name="Normal 6 2 2 2 4 3" xfId="1714"/>
    <cellStyle name="Normal 6 2 2 2 4 3 2" xfId="3647"/>
    <cellStyle name="Normal 6 2 2 2 4 3 2 2" xfId="11457"/>
    <cellStyle name="Normal 6 2 2 2 4 3 3" xfId="5667"/>
    <cellStyle name="Normal 6 2 2 2 4 3 3 2" xfId="13387"/>
    <cellStyle name="Normal 6 2 2 2 4 3 4" xfId="7597"/>
    <cellStyle name="Normal 6 2 2 2 4 3 4 2" xfId="15317"/>
    <cellStyle name="Normal 6 2 2 2 4 3 5" xfId="9527"/>
    <cellStyle name="Normal 6 2 2 2 4 4" xfId="2683"/>
    <cellStyle name="Normal 6 2 2 2 4 4 2" xfId="10493"/>
    <cellStyle name="Normal 6 2 2 2 4 5" xfId="4703"/>
    <cellStyle name="Normal 6 2 2 2 4 5 2" xfId="12423"/>
    <cellStyle name="Normal 6 2 2 2 4 6" xfId="6633"/>
    <cellStyle name="Normal 6 2 2 2 4 6 2" xfId="14353"/>
    <cellStyle name="Normal 6 2 2 2 4 7" xfId="8563"/>
    <cellStyle name="Normal 6 2 2 2 5" xfId="887"/>
    <cellStyle name="Normal 6 2 2 2 5 2" xfId="1875"/>
    <cellStyle name="Normal 6 2 2 2 5 2 2" xfId="3808"/>
    <cellStyle name="Normal 6 2 2 2 5 2 2 2" xfId="11618"/>
    <cellStyle name="Normal 6 2 2 2 5 2 3" xfId="5828"/>
    <cellStyle name="Normal 6 2 2 2 5 2 3 2" xfId="13548"/>
    <cellStyle name="Normal 6 2 2 2 5 2 4" xfId="7758"/>
    <cellStyle name="Normal 6 2 2 2 5 2 4 2" xfId="15478"/>
    <cellStyle name="Normal 6 2 2 2 5 2 5" xfId="9688"/>
    <cellStyle name="Normal 6 2 2 2 5 3" xfId="2844"/>
    <cellStyle name="Normal 6 2 2 2 5 3 2" xfId="10654"/>
    <cellStyle name="Normal 6 2 2 2 5 4" xfId="4864"/>
    <cellStyle name="Normal 6 2 2 2 5 4 2" xfId="12584"/>
    <cellStyle name="Normal 6 2 2 2 5 5" xfId="6794"/>
    <cellStyle name="Normal 6 2 2 2 5 5 2" xfId="14514"/>
    <cellStyle name="Normal 6 2 2 2 5 6" xfId="8724"/>
    <cellStyle name="Normal 6 2 2 2 6" xfId="1393"/>
    <cellStyle name="Normal 6 2 2 2 6 2" xfId="3326"/>
    <cellStyle name="Normal 6 2 2 2 6 2 2" xfId="11136"/>
    <cellStyle name="Normal 6 2 2 2 6 3" xfId="5346"/>
    <cellStyle name="Normal 6 2 2 2 6 3 2" xfId="13066"/>
    <cellStyle name="Normal 6 2 2 2 6 4" xfId="7276"/>
    <cellStyle name="Normal 6 2 2 2 6 4 2" xfId="14996"/>
    <cellStyle name="Normal 6 2 2 2 6 5" xfId="9206"/>
    <cellStyle name="Normal 6 2 2 2 7" xfId="2362"/>
    <cellStyle name="Normal 6 2 2 2 7 2" xfId="10172"/>
    <cellStyle name="Normal 6 2 2 2 8" xfId="4382"/>
    <cellStyle name="Normal 6 2 2 2 8 2" xfId="12102"/>
    <cellStyle name="Normal 6 2 2 2 9" xfId="6312"/>
    <cellStyle name="Normal 6 2 2 2 9 2" xfId="14032"/>
    <cellStyle name="Normal 6 2 2 3" xfId="379"/>
    <cellStyle name="Normal 6 2 2 3 2" xfId="539"/>
    <cellStyle name="Normal 6 2 2 3 2 2" xfId="1087"/>
    <cellStyle name="Normal 6 2 2 3 2 2 2" xfId="2075"/>
    <cellStyle name="Normal 6 2 2 3 2 2 2 2" xfId="4008"/>
    <cellStyle name="Normal 6 2 2 3 2 2 2 2 2" xfId="11818"/>
    <cellStyle name="Normal 6 2 2 3 2 2 2 3" xfId="6028"/>
    <cellStyle name="Normal 6 2 2 3 2 2 2 3 2" xfId="13748"/>
    <cellStyle name="Normal 6 2 2 3 2 2 2 4" xfId="7958"/>
    <cellStyle name="Normal 6 2 2 3 2 2 2 4 2" xfId="15678"/>
    <cellStyle name="Normal 6 2 2 3 2 2 2 5" xfId="9888"/>
    <cellStyle name="Normal 6 2 2 3 2 2 3" xfId="3044"/>
    <cellStyle name="Normal 6 2 2 3 2 2 3 2" xfId="10854"/>
    <cellStyle name="Normal 6 2 2 3 2 2 4" xfId="5064"/>
    <cellStyle name="Normal 6 2 2 3 2 2 4 2" xfId="12784"/>
    <cellStyle name="Normal 6 2 2 3 2 2 5" xfId="6994"/>
    <cellStyle name="Normal 6 2 2 3 2 2 5 2" xfId="14714"/>
    <cellStyle name="Normal 6 2 2 3 2 2 6" xfId="8924"/>
    <cellStyle name="Normal 6 2 2 3 2 3" xfId="1593"/>
    <cellStyle name="Normal 6 2 2 3 2 3 2" xfId="3526"/>
    <cellStyle name="Normal 6 2 2 3 2 3 2 2" xfId="11336"/>
    <cellStyle name="Normal 6 2 2 3 2 3 3" xfId="5546"/>
    <cellStyle name="Normal 6 2 2 3 2 3 3 2" xfId="13266"/>
    <cellStyle name="Normal 6 2 2 3 2 3 4" xfId="7476"/>
    <cellStyle name="Normal 6 2 2 3 2 3 4 2" xfId="15196"/>
    <cellStyle name="Normal 6 2 2 3 2 3 5" xfId="9406"/>
    <cellStyle name="Normal 6 2 2 3 2 4" xfId="2562"/>
    <cellStyle name="Normal 6 2 2 3 2 4 2" xfId="10372"/>
    <cellStyle name="Normal 6 2 2 3 2 5" xfId="4582"/>
    <cellStyle name="Normal 6 2 2 3 2 5 2" xfId="12302"/>
    <cellStyle name="Normal 6 2 2 3 2 6" xfId="6512"/>
    <cellStyle name="Normal 6 2 2 3 2 6 2" xfId="14232"/>
    <cellStyle name="Normal 6 2 2 3 2 7" xfId="8442"/>
    <cellStyle name="Normal 6 2 2 3 3" xfId="701"/>
    <cellStyle name="Normal 6 2 2 3 3 2" xfId="1248"/>
    <cellStyle name="Normal 6 2 2 3 3 2 2" xfId="2235"/>
    <cellStyle name="Normal 6 2 2 3 3 2 2 2" xfId="4168"/>
    <cellStyle name="Normal 6 2 2 3 3 2 2 2 2" xfId="11978"/>
    <cellStyle name="Normal 6 2 2 3 3 2 2 3" xfId="6188"/>
    <cellStyle name="Normal 6 2 2 3 3 2 2 3 2" xfId="13908"/>
    <cellStyle name="Normal 6 2 2 3 3 2 2 4" xfId="8118"/>
    <cellStyle name="Normal 6 2 2 3 3 2 2 4 2" xfId="15838"/>
    <cellStyle name="Normal 6 2 2 3 3 2 2 5" xfId="10048"/>
    <cellStyle name="Normal 6 2 2 3 3 2 3" xfId="3205"/>
    <cellStyle name="Normal 6 2 2 3 3 2 3 2" xfId="11015"/>
    <cellStyle name="Normal 6 2 2 3 3 2 4" xfId="5225"/>
    <cellStyle name="Normal 6 2 2 3 3 2 4 2" xfId="12945"/>
    <cellStyle name="Normal 6 2 2 3 3 2 5" xfId="7155"/>
    <cellStyle name="Normal 6 2 2 3 3 2 5 2" xfId="14875"/>
    <cellStyle name="Normal 6 2 2 3 3 2 6" xfId="9085"/>
    <cellStyle name="Normal 6 2 2 3 3 3" xfId="1754"/>
    <cellStyle name="Normal 6 2 2 3 3 3 2" xfId="3687"/>
    <cellStyle name="Normal 6 2 2 3 3 3 2 2" xfId="11497"/>
    <cellStyle name="Normal 6 2 2 3 3 3 3" xfId="5707"/>
    <cellStyle name="Normal 6 2 2 3 3 3 3 2" xfId="13427"/>
    <cellStyle name="Normal 6 2 2 3 3 3 4" xfId="7637"/>
    <cellStyle name="Normal 6 2 2 3 3 3 4 2" xfId="15357"/>
    <cellStyle name="Normal 6 2 2 3 3 3 5" xfId="9567"/>
    <cellStyle name="Normal 6 2 2 3 3 4" xfId="2723"/>
    <cellStyle name="Normal 6 2 2 3 3 4 2" xfId="10533"/>
    <cellStyle name="Normal 6 2 2 3 3 5" xfId="4743"/>
    <cellStyle name="Normal 6 2 2 3 3 5 2" xfId="12463"/>
    <cellStyle name="Normal 6 2 2 3 3 6" xfId="6673"/>
    <cellStyle name="Normal 6 2 2 3 3 6 2" xfId="14393"/>
    <cellStyle name="Normal 6 2 2 3 3 7" xfId="8603"/>
    <cellStyle name="Normal 6 2 2 3 4" xfId="927"/>
    <cellStyle name="Normal 6 2 2 3 4 2" xfId="1915"/>
    <cellStyle name="Normal 6 2 2 3 4 2 2" xfId="3848"/>
    <cellStyle name="Normal 6 2 2 3 4 2 2 2" xfId="11658"/>
    <cellStyle name="Normal 6 2 2 3 4 2 3" xfId="5868"/>
    <cellStyle name="Normal 6 2 2 3 4 2 3 2" xfId="13588"/>
    <cellStyle name="Normal 6 2 2 3 4 2 4" xfId="7798"/>
    <cellStyle name="Normal 6 2 2 3 4 2 4 2" xfId="15518"/>
    <cellStyle name="Normal 6 2 2 3 4 2 5" xfId="9728"/>
    <cellStyle name="Normal 6 2 2 3 4 3" xfId="2884"/>
    <cellStyle name="Normal 6 2 2 3 4 3 2" xfId="10694"/>
    <cellStyle name="Normal 6 2 2 3 4 4" xfId="4904"/>
    <cellStyle name="Normal 6 2 2 3 4 4 2" xfId="12624"/>
    <cellStyle name="Normal 6 2 2 3 4 5" xfId="6834"/>
    <cellStyle name="Normal 6 2 2 3 4 5 2" xfId="14554"/>
    <cellStyle name="Normal 6 2 2 3 4 6" xfId="8764"/>
    <cellStyle name="Normal 6 2 2 3 5" xfId="1433"/>
    <cellStyle name="Normal 6 2 2 3 5 2" xfId="3366"/>
    <cellStyle name="Normal 6 2 2 3 5 2 2" xfId="11176"/>
    <cellStyle name="Normal 6 2 2 3 5 3" xfId="5386"/>
    <cellStyle name="Normal 6 2 2 3 5 3 2" xfId="13106"/>
    <cellStyle name="Normal 6 2 2 3 5 4" xfId="7316"/>
    <cellStyle name="Normal 6 2 2 3 5 4 2" xfId="15036"/>
    <cellStyle name="Normal 6 2 2 3 5 5" xfId="9246"/>
    <cellStyle name="Normal 6 2 2 3 6" xfId="2402"/>
    <cellStyle name="Normal 6 2 2 3 6 2" xfId="10212"/>
    <cellStyle name="Normal 6 2 2 3 7" xfId="4422"/>
    <cellStyle name="Normal 6 2 2 3 7 2" xfId="12142"/>
    <cellStyle name="Normal 6 2 2 3 8" xfId="6352"/>
    <cellStyle name="Normal 6 2 2 3 8 2" xfId="14072"/>
    <cellStyle name="Normal 6 2 2 3 9" xfId="8282"/>
    <cellStyle name="Normal 6 2 2 4" xfId="459"/>
    <cellStyle name="Normal 6 2 2 4 2" xfId="1007"/>
    <cellStyle name="Normal 6 2 2 4 2 2" xfId="1995"/>
    <cellStyle name="Normal 6 2 2 4 2 2 2" xfId="3928"/>
    <cellStyle name="Normal 6 2 2 4 2 2 2 2" xfId="11738"/>
    <cellStyle name="Normal 6 2 2 4 2 2 3" xfId="5948"/>
    <cellStyle name="Normal 6 2 2 4 2 2 3 2" xfId="13668"/>
    <cellStyle name="Normal 6 2 2 4 2 2 4" xfId="7878"/>
    <cellStyle name="Normal 6 2 2 4 2 2 4 2" xfId="15598"/>
    <cellStyle name="Normal 6 2 2 4 2 2 5" xfId="9808"/>
    <cellStyle name="Normal 6 2 2 4 2 3" xfId="2964"/>
    <cellStyle name="Normal 6 2 2 4 2 3 2" xfId="10774"/>
    <cellStyle name="Normal 6 2 2 4 2 4" xfId="4984"/>
    <cellStyle name="Normal 6 2 2 4 2 4 2" xfId="12704"/>
    <cellStyle name="Normal 6 2 2 4 2 5" xfId="6914"/>
    <cellStyle name="Normal 6 2 2 4 2 5 2" xfId="14634"/>
    <cellStyle name="Normal 6 2 2 4 2 6" xfId="8844"/>
    <cellStyle name="Normal 6 2 2 4 3" xfId="1513"/>
    <cellStyle name="Normal 6 2 2 4 3 2" xfId="3446"/>
    <cellStyle name="Normal 6 2 2 4 3 2 2" xfId="11256"/>
    <cellStyle name="Normal 6 2 2 4 3 3" xfId="5466"/>
    <cellStyle name="Normal 6 2 2 4 3 3 2" xfId="13186"/>
    <cellStyle name="Normal 6 2 2 4 3 4" xfId="7396"/>
    <cellStyle name="Normal 6 2 2 4 3 4 2" xfId="15116"/>
    <cellStyle name="Normal 6 2 2 4 3 5" xfId="9326"/>
    <cellStyle name="Normal 6 2 2 4 4" xfId="2482"/>
    <cellStyle name="Normal 6 2 2 4 4 2" xfId="10292"/>
    <cellStyle name="Normal 6 2 2 4 5" xfId="4502"/>
    <cellStyle name="Normal 6 2 2 4 5 2" xfId="12222"/>
    <cellStyle name="Normal 6 2 2 4 6" xfId="6432"/>
    <cellStyle name="Normal 6 2 2 4 6 2" xfId="14152"/>
    <cellStyle name="Normal 6 2 2 4 7" xfId="8362"/>
    <cellStyle name="Normal 6 2 2 5" xfId="621"/>
    <cellStyle name="Normal 6 2 2 5 2" xfId="1168"/>
    <cellStyle name="Normal 6 2 2 5 2 2" xfId="2155"/>
    <cellStyle name="Normal 6 2 2 5 2 2 2" xfId="4088"/>
    <cellStyle name="Normal 6 2 2 5 2 2 2 2" xfId="11898"/>
    <cellStyle name="Normal 6 2 2 5 2 2 3" xfId="6108"/>
    <cellStyle name="Normal 6 2 2 5 2 2 3 2" xfId="13828"/>
    <cellStyle name="Normal 6 2 2 5 2 2 4" xfId="8038"/>
    <cellStyle name="Normal 6 2 2 5 2 2 4 2" xfId="15758"/>
    <cellStyle name="Normal 6 2 2 5 2 2 5" xfId="9968"/>
    <cellStyle name="Normal 6 2 2 5 2 3" xfId="3125"/>
    <cellStyle name="Normal 6 2 2 5 2 3 2" xfId="10935"/>
    <cellStyle name="Normal 6 2 2 5 2 4" xfId="5145"/>
    <cellStyle name="Normal 6 2 2 5 2 4 2" xfId="12865"/>
    <cellStyle name="Normal 6 2 2 5 2 5" xfId="7075"/>
    <cellStyle name="Normal 6 2 2 5 2 5 2" xfId="14795"/>
    <cellStyle name="Normal 6 2 2 5 2 6" xfId="9005"/>
    <cellStyle name="Normal 6 2 2 5 3" xfId="1674"/>
    <cellStyle name="Normal 6 2 2 5 3 2" xfId="3607"/>
    <cellStyle name="Normal 6 2 2 5 3 2 2" xfId="11417"/>
    <cellStyle name="Normal 6 2 2 5 3 3" xfId="5627"/>
    <cellStyle name="Normal 6 2 2 5 3 3 2" xfId="13347"/>
    <cellStyle name="Normal 6 2 2 5 3 4" xfId="7557"/>
    <cellStyle name="Normal 6 2 2 5 3 4 2" xfId="15277"/>
    <cellStyle name="Normal 6 2 2 5 3 5" xfId="9487"/>
    <cellStyle name="Normal 6 2 2 5 4" xfId="2643"/>
    <cellStyle name="Normal 6 2 2 5 4 2" xfId="10453"/>
    <cellStyle name="Normal 6 2 2 5 5" xfId="4663"/>
    <cellStyle name="Normal 6 2 2 5 5 2" xfId="12383"/>
    <cellStyle name="Normal 6 2 2 5 6" xfId="6593"/>
    <cellStyle name="Normal 6 2 2 5 6 2" xfId="14313"/>
    <cellStyle name="Normal 6 2 2 5 7" xfId="8523"/>
    <cellStyle name="Normal 6 2 2 6" xfId="839"/>
    <cellStyle name="Normal 6 2 2 6 2" xfId="1835"/>
    <cellStyle name="Normal 6 2 2 6 2 2" xfId="3768"/>
    <cellStyle name="Normal 6 2 2 6 2 2 2" xfId="11578"/>
    <cellStyle name="Normal 6 2 2 6 2 3" xfId="5788"/>
    <cellStyle name="Normal 6 2 2 6 2 3 2" xfId="13508"/>
    <cellStyle name="Normal 6 2 2 6 2 4" xfId="7718"/>
    <cellStyle name="Normal 6 2 2 6 2 4 2" xfId="15438"/>
    <cellStyle name="Normal 6 2 2 6 2 5" xfId="9648"/>
    <cellStyle name="Normal 6 2 2 6 3" xfId="2804"/>
    <cellStyle name="Normal 6 2 2 6 3 2" xfId="10614"/>
    <cellStyle name="Normal 6 2 2 6 4" xfId="4824"/>
    <cellStyle name="Normal 6 2 2 6 4 2" xfId="12544"/>
    <cellStyle name="Normal 6 2 2 6 5" xfId="6754"/>
    <cellStyle name="Normal 6 2 2 6 5 2" xfId="14474"/>
    <cellStyle name="Normal 6 2 2 6 6" xfId="8684"/>
    <cellStyle name="Normal 6 2 2 7" xfId="1353"/>
    <cellStyle name="Normal 6 2 2 7 2" xfId="3286"/>
    <cellStyle name="Normal 6 2 2 7 2 2" xfId="11096"/>
    <cellStyle name="Normal 6 2 2 7 3" xfId="5306"/>
    <cellStyle name="Normal 6 2 2 7 3 2" xfId="13026"/>
    <cellStyle name="Normal 6 2 2 7 4" xfId="7236"/>
    <cellStyle name="Normal 6 2 2 7 4 2" xfId="14956"/>
    <cellStyle name="Normal 6 2 2 7 5" xfId="9166"/>
    <cellStyle name="Normal 6 2 2 8" xfId="2322"/>
    <cellStyle name="Normal 6 2 2 8 2" xfId="10132"/>
    <cellStyle name="Normal 6 2 2 9" xfId="4342"/>
    <cellStyle name="Normal 6 2 2 9 2" xfId="12062"/>
    <cellStyle name="Normal 6 2 3" xfId="319"/>
    <cellStyle name="Normal 6 2 3 10" xfId="8222"/>
    <cellStyle name="Normal 6 2 3 2" xfId="399"/>
    <cellStyle name="Normal 6 2 3 2 2" xfId="559"/>
    <cellStyle name="Normal 6 2 3 2 2 2" xfId="1107"/>
    <cellStyle name="Normal 6 2 3 2 2 2 2" xfId="2095"/>
    <cellStyle name="Normal 6 2 3 2 2 2 2 2" xfId="4028"/>
    <cellStyle name="Normal 6 2 3 2 2 2 2 2 2" xfId="11838"/>
    <cellStyle name="Normal 6 2 3 2 2 2 2 3" xfId="6048"/>
    <cellStyle name="Normal 6 2 3 2 2 2 2 3 2" xfId="13768"/>
    <cellStyle name="Normal 6 2 3 2 2 2 2 4" xfId="7978"/>
    <cellStyle name="Normal 6 2 3 2 2 2 2 4 2" xfId="15698"/>
    <cellStyle name="Normal 6 2 3 2 2 2 2 5" xfId="9908"/>
    <cellStyle name="Normal 6 2 3 2 2 2 3" xfId="3064"/>
    <cellStyle name="Normal 6 2 3 2 2 2 3 2" xfId="10874"/>
    <cellStyle name="Normal 6 2 3 2 2 2 4" xfId="5084"/>
    <cellStyle name="Normal 6 2 3 2 2 2 4 2" xfId="12804"/>
    <cellStyle name="Normal 6 2 3 2 2 2 5" xfId="7014"/>
    <cellStyle name="Normal 6 2 3 2 2 2 5 2" xfId="14734"/>
    <cellStyle name="Normal 6 2 3 2 2 2 6" xfId="8944"/>
    <cellStyle name="Normal 6 2 3 2 2 3" xfId="1613"/>
    <cellStyle name="Normal 6 2 3 2 2 3 2" xfId="3546"/>
    <cellStyle name="Normal 6 2 3 2 2 3 2 2" xfId="11356"/>
    <cellStyle name="Normal 6 2 3 2 2 3 3" xfId="5566"/>
    <cellStyle name="Normal 6 2 3 2 2 3 3 2" xfId="13286"/>
    <cellStyle name="Normal 6 2 3 2 2 3 4" xfId="7496"/>
    <cellStyle name="Normal 6 2 3 2 2 3 4 2" xfId="15216"/>
    <cellStyle name="Normal 6 2 3 2 2 3 5" xfId="9426"/>
    <cellStyle name="Normal 6 2 3 2 2 4" xfId="2582"/>
    <cellStyle name="Normal 6 2 3 2 2 4 2" xfId="10392"/>
    <cellStyle name="Normal 6 2 3 2 2 5" xfId="4602"/>
    <cellStyle name="Normal 6 2 3 2 2 5 2" xfId="12322"/>
    <cellStyle name="Normal 6 2 3 2 2 6" xfId="6532"/>
    <cellStyle name="Normal 6 2 3 2 2 6 2" xfId="14252"/>
    <cellStyle name="Normal 6 2 3 2 2 7" xfId="8462"/>
    <cellStyle name="Normal 6 2 3 2 3" xfId="721"/>
    <cellStyle name="Normal 6 2 3 2 3 2" xfId="1268"/>
    <cellStyle name="Normal 6 2 3 2 3 2 2" xfId="2255"/>
    <cellStyle name="Normal 6 2 3 2 3 2 2 2" xfId="4188"/>
    <cellStyle name="Normal 6 2 3 2 3 2 2 2 2" xfId="11998"/>
    <cellStyle name="Normal 6 2 3 2 3 2 2 3" xfId="6208"/>
    <cellStyle name="Normal 6 2 3 2 3 2 2 3 2" xfId="13928"/>
    <cellStyle name="Normal 6 2 3 2 3 2 2 4" xfId="8138"/>
    <cellStyle name="Normal 6 2 3 2 3 2 2 4 2" xfId="15858"/>
    <cellStyle name="Normal 6 2 3 2 3 2 2 5" xfId="10068"/>
    <cellStyle name="Normal 6 2 3 2 3 2 3" xfId="3225"/>
    <cellStyle name="Normal 6 2 3 2 3 2 3 2" xfId="11035"/>
    <cellStyle name="Normal 6 2 3 2 3 2 4" xfId="5245"/>
    <cellStyle name="Normal 6 2 3 2 3 2 4 2" xfId="12965"/>
    <cellStyle name="Normal 6 2 3 2 3 2 5" xfId="7175"/>
    <cellStyle name="Normal 6 2 3 2 3 2 5 2" xfId="14895"/>
    <cellStyle name="Normal 6 2 3 2 3 2 6" xfId="9105"/>
    <cellStyle name="Normal 6 2 3 2 3 3" xfId="1774"/>
    <cellStyle name="Normal 6 2 3 2 3 3 2" xfId="3707"/>
    <cellStyle name="Normal 6 2 3 2 3 3 2 2" xfId="11517"/>
    <cellStyle name="Normal 6 2 3 2 3 3 3" xfId="5727"/>
    <cellStyle name="Normal 6 2 3 2 3 3 3 2" xfId="13447"/>
    <cellStyle name="Normal 6 2 3 2 3 3 4" xfId="7657"/>
    <cellStyle name="Normal 6 2 3 2 3 3 4 2" xfId="15377"/>
    <cellStyle name="Normal 6 2 3 2 3 3 5" xfId="9587"/>
    <cellStyle name="Normal 6 2 3 2 3 4" xfId="2743"/>
    <cellStyle name="Normal 6 2 3 2 3 4 2" xfId="10553"/>
    <cellStyle name="Normal 6 2 3 2 3 5" xfId="4763"/>
    <cellStyle name="Normal 6 2 3 2 3 5 2" xfId="12483"/>
    <cellStyle name="Normal 6 2 3 2 3 6" xfId="6693"/>
    <cellStyle name="Normal 6 2 3 2 3 6 2" xfId="14413"/>
    <cellStyle name="Normal 6 2 3 2 3 7" xfId="8623"/>
    <cellStyle name="Normal 6 2 3 2 4" xfId="947"/>
    <cellStyle name="Normal 6 2 3 2 4 2" xfId="1935"/>
    <cellStyle name="Normal 6 2 3 2 4 2 2" xfId="3868"/>
    <cellStyle name="Normal 6 2 3 2 4 2 2 2" xfId="11678"/>
    <cellStyle name="Normal 6 2 3 2 4 2 3" xfId="5888"/>
    <cellStyle name="Normal 6 2 3 2 4 2 3 2" xfId="13608"/>
    <cellStyle name="Normal 6 2 3 2 4 2 4" xfId="7818"/>
    <cellStyle name="Normal 6 2 3 2 4 2 4 2" xfId="15538"/>
    <cellStyle name="Normal 6 2 3 2 4 2 5" xfId="9748"/>
    <cellStyle name="Normal 6 2 3 2 4 3" xfId="2904"/>
    <cellStyle name="Normal 6 2 3 2 4 3 2" xfId="10714"/>
    <cellStyle name="Normal 6 2 3 2 4 4" xfId="4924"/>
    <cellStyle name="Normal 6 2 3 2 4 4 2" xfId="12644"/>
    <cellStyle name="Normal 6 2 3 2 4 5" xfId="6854"/>
    <cellStyle name="Normal 6 2 3 2 4 5 2" xfId="14574"/>
    <cellStyle name="Normal 6 2 3 2 4 6" xfId="8784"/>
    <cellStyle name="Normal 6 2 3 2 5" xfId="1453"/>
    <cellStyle name="Normal 6 2 3 2 5 2" xfId="3386"/>
    <cellStyle name="Normal 6 2 3 2 5 2 2" xfId="11196"/>
    <cellStyle name="Normal 6 2 3 2 5 3" xfId="5406"/>
    <cellStyle name="Normal 6 2 3 2 5 3 2" xfId="13126"/>
    <cellStyle name="Normal 6 2 3 2 5 4" xfId="7336"/>
    <cellStyle name="Normal 6 2 3 2 5 4 2" xfId="15056"/>
    <cellStyle name="Normal 6 2 3 2 5 5" xfId="9266"/>
    <cellStyle name="Normal 6 2 3 2 6" xfId="2422"/>
    <cellStyle name="Normal 6 2 3 2 6 2" xfId="10232"/>
    <cellStyle name="Normal 6 2 3 2 7" xfId="4442"/>
    <cellStyle name="Normal 6 2 3 2 7 2" xfId="12162"/>
    <cellStyle name="Normal 6 2 3 2 8" xfId="6372"/>
    <cellStyle name="Normal 6 2 3 2 8 2" xfId="14092"/>
    <cellStyle name="Normal 6 2 3 2 9" xfId="8302"/>
    <cellStyle name="Normal 6 2 3 3" xfId="479"/>
    <cellStyle name="Normal 6 2 3 3 2" xfId="1027"/>
    <cellStyle name="Normal 6 2 3 3 2 2" xfId="2015"/>
    <cellStyle name="Normal 6 2 3 3 2 2 2" xfId="3948"/>
    <cellStyle name="Normal 6 2 3 3 2 2 2 2" xfId="11758"/>
    <cellStyle name="Normal 6 2 3 3 2 2 3" xfId="5968"/>
    <cellStyle name="Normal 6 2 3 3 2 2 3 2" xfId="13688"/>
    <cellStyle name="Normal 6 2 3 3 2 2 4" xfId="7898"/>
    <cellStyle name="Normal 6 2 3 3 2 2 4 2" xfId="15618"/>
    <cellStyle name="Normal 6 2 3 3 2 2 5" xfId="9828"/>
    <cellStyle name="Normal 6 2 3 3 2 3" xfId="2984"/>
    <cellStyle name="Normal 6 2 3 3 2 3 2" xfId="10794"/>
    <cellStyle name="Normal 6 2 3 3 2 4" xfId="5004"/>
    <cellStyle name="Normal 6 2 3 3 2 4 2" xfId="12724"/>
    <cellStyle name="Normal 6 2 3 3 2 5" xfId="6934"/>
    <cellStyle name="Normal 6 2 3 3 2 5 2" xfId="14654"/>
    <cellStyle name="Normal 6 2 3 3 2 6" xfId="8864"/>
    <cellStyle name="Normal 6 2 3 3 3" xfId="1533"/>
    <cellStyle name="Normal 6 2 3 3 3 2" xfId="3466"/>
    <cellStyle name="Normal 6 2 3 3 3 2 2" xfId="11276"/>
    <cellStyle name="Normal 6 2 3 3 3 3" xfId="5486"/>
    <cellStyle name="Normal 6 2 3 3 3 3 2" xfId="13206"/>
    <cellStyle name="Normal 6 2 3 3 3 4" xfId="7416"/>
    <cellStyle name="Normal 6 2 3 3 3 4 2" xfId="15136"/>
    <cellStyle name="Normal 6 2 3 3 3 5" xfId="9346"/>
    <cellStyle name="Normal 6 2 3 3 4" xfId="2502"/>
    <cellStyle name="Normal 6 2 3 3 4 2" xfId="10312"/>
    <cellStyle name="Normal 6 2 3 3 5" xfId="4522"/>
    <cellStyle name="Normal 6 2 3 3 5 2" xfId="12242"/>
    <cellStyle name="Normal 6 2 3 3 6" xfId="6452"/>
    <cellStyle name="Normal 6 2 3 3 6 2" xfId="14172"/>
    <cellStyle name="Normal 6 2 3 3 7" xfId="8382"/>
    <cellStyle name="Normal 6 2 3 4" xfId="641"/>
    <cellStyle name="Normal 6 2 3 4 2" xfId="1188"/>
    <cellStyle name="Normal 6 2 3 4 2 2" xfId="2175"/>
    <cellStyle name="Normal 6 2 3 4 2 2 2" xfId="4108"/>
    <cellStyle name="Normal 6 2 3 4 2 2 2 2" xfId="11918"/>
    <cellStyle name="Normal 6 2 3 4 2 2 3" xfId="6128"/>
    <cellStyle name="Normal 6 2 3 4 2 2 3 2" xfId="13848"/>
    <cellStyle name="Normal 6 2 3 4 2 2 4" xfId="8058"/>
    <cellStyle name="Normal 6 2 3 4 2 2 4 2" xfId="15778"/>
    <cellStyle name="Normal 6 2 3 4 2 2 5" xfId="9988"/>
    <cellStyle name="Normal 6 2 3 4 2 3" xfId="3145"/>
    <cellStyle name="Normal 6 2 3 4 2 3 2" xfId="10955"/>
    <cellStyle name="Normal 6 2 3 4 2 4" xfId="5165"/>
    <cellStyle name="Normal 6 2 3 4 2 4 2" xfId="12885"/>
    <cellStyle name="Normal 6 2 3 4 2 5" xfId="7095"/>
    <cellStyle name="Normal 6 2 3 4 2 5 2" xfId="14815"/>
    <cellStyle name="Normal 6 2 3 4 2 6" xfId="9025"/>
    <cellStyle name="Normal 6 2 3 4 3" xfId="1694"/>
    <cellStyle name="Normal 6 2 3 4 3 2" xfId="3627"/>
    <cellStyle name="Normal 6 2 3 4 3 2 2" xfId="11437"/>
    <cellStyle name="Normal 6 2 3 4 3 3" xfId="5647"/>
    <cellStyle name="Normal 6 2 3 4 3 3 2" xfId="13367"/>
    <cellStyle name="Normal 6 2 3 4 3 4" xfId="7577"/>
    <cellStyle name="Normal 6 2 3 4 3 4 2" xfId="15297"/>
    <cellStyle name="Normal 6 2 3 4 3 5" xfId="9507"/>
    <cellStyle name="Normal 6 2 3 4 4" xfId="2663"/>
    <cellStyle name="Normal 6 2 3 4 4 2" xfId="10473"/>
    <cellStyle name="Normal 6 2 3 4 5" xfId="4683"/>
    <cellStyle name="Normal 6 2 3 4 5 2" xfId="12403"/>
    <cellStyle name="Normal 6 2 3 4 6" xfId="6613"/>
    <cellStyle name="Normal 6 2 3 4 6 2" xfId="14333"/>
    <cellStyle name="Normal 6 2 3 4 7" xfId="8543"/>
    <cellStyle name="Normal 6 2 3 5" xfId="867"/>
    <cellStyle name="Normal 6 2 3 5 2" xfId="1855"/>
    <cellStyle name="Normal 6 2 3 5 2 2" xfId="3788"/>
    <cellStyle name="Normal 6 2 3 5 2 2 2" xfId="11598"/>
    <cellStyle name="Normal 6 2 3 5 2 3" xfId="5808"/>
    <cellStyle name="Normal 6 2 3 5 2 3 2" xfId="13528"/>
    <cellStyle name="Normal 6 2 3 5 2 4" xfId="7738"/>
    <cellStyle name="Normal 6 2 3 5 2 4 2" xfId="15458"/>
    <cellStyle name="Normal 6 2 3 5 2 5" xfId="9668"/>
    <cellStyle name="Normal 6 2 3 5 3" xfId="2824"/>
    <cellStyle name="Normal 6 2 3 5 3 2" xfId="10634"/>
    <cellStyle name="Normal 6 2 3 5 4" xfId="4844"/>
    <cellStyle name="Normal 6 2 3 5 4 2" xfId="12564"/>
    <cellStyle name="Normal 6 2 3 5 5" xfId="6774"/>
    <cellStyle name="Normal 6 2 3 5 5 2" xfId="14494"/>
    <cellStyle name="Normal 6 2 3 5 6" xfId="8704"/>
    <cellStyle name="Normal 6 2 3 6" xfId="1373"/>
    <cellStyle name="Normal 6 2 3 6 2" xfId="3306"/>
    <cellStyle name="Normal 6 2 3 6 2 2" xfId="11116"/>
    <cellStyle name="Normal 6 2 3 6 3" xfId="5326"/>
    <cellStyle name="Normal 6 2 3 6 3 2" xfId="13046"/>
    <cellStyle name="Normal 6 2 3 6 4" xfId="7256"/>
    <cellStyle name="Normal 6 2 3 6 4 2" xfId="14976"/>
    <cellStyle name="Normal 6 2 3 6 5" xfId="9186"/>
    <cellStyle name="Normal 6 2 3 7" xfId="2342"/>
    <cellStyle name="Normal 6 2 3 7 2" xfId="10152"/>
    <cellStyle name="Normal 6 2 3 8" xfId="4362"/>
    <cellStyle name="Normal 6 2 3 8 2" xfId="12082"/>
    <cellStyle name="Normal 6 2 3 9" xfId="6292"/>
    <cellStyle name="Normal 6 2 3 9 2" xfId="14012"/>
    <cellStyle name="Normal 6 2 4" xfId="359"/>
    <cellStyle name="Normal 6 2 4 2" xfId="519"/>
    <cellStyle name="Normal 6 2 4 2 2" xfId="1067"/>
    <cellStyle name="Normal 6 2 4 2 2 2" xfId="2055"/>
    <cellStyle name="Normal 6 2 4 2 2 2 2" xfId="3988"/>
    <cellStyle name="Normal 6 2 4 2 2 2 2 2" xfId="11798"/>
    <cellStyle name="Normal 6 2 4 2 2 2 3" xfId="6008"/>
    <cellStyle name="Normal 6 2 4 2 2 2 3 2" xfId="13728"/>
    <cellStyle name="Normal 6 2 4 2 2 2 4" xfId="7938"/>
    <cellStyle name="Normal 6 2 4 2 2 2 4 2" xfId="15658"/>
    <cellStyle name="Normal 6 2 4 2 2 2 5" xfId="9868"/>
    <cellStyle name="Normal 6 2 4 2 2 3" xfId="3024"/>
    <cellStyle name="Normal 6 2 4 2 2 3 2" xfId="10834"/>
    <cellStyle name="Normal 6 2 4 2 2 4" xfId="5044"/>
    <cellStyle name="Normal 6 2 4 2 2 4 2" xfId="12764"/>
    <cellStyle name="Normal 6 2 4 2 2 5" xfId="6974"/>
    <cellStyle name="Normal 6 2 4 2 2 5 2" xfId="14694"/>
    <cellStyle name="Normal 6 2 4 2 2 6" xfId="8904"/>
    <cellStyle name="Normal 6 2 4 2 3" xfId="1573"/>
    <cellStyle name="Normal 6 2 4 2 3 2" xfId="3506"/>
    <cellStyle name="Normal 6 2 4 2 3 2 2" xfId="11316"/>
    <cellStyle name="Normal 6 2 4 2 3 3" xfId="5526"/>
    <cellStyle name="Normal 6 2 4 2 3 3 2" xfId="13246"/>
    <cellStyle name="Normal 6 2 4 2 3 4" xfId="7456"/>
    <cellStyle name="Normal 6 2 4 2 3 4 2" xfId="15176"/>
    <cellStyle name="Normal 6 2 4 2 3 5" xfId="9386"/>
    <cellStyle name="Normal 6 2 4 2 4" xfId="2542"/>
    <cellStyle name="Normal 6 2 4 2 4 2" xfId="10352"/>
    <cellStyle name="Normal 6 2 4 2 5" xfId="4562"/>
    <cellStyle name="Normal 6 2 4 2 5 2" xfId="12282"/>
    <cellStyle name="Normal 6 2 4 2 6" xfId="6492"/>
    <cellStyle name="Normal 6 2 4 2 6 2" xfId="14212"/>
    <cellStyle name="Normal 6 2 4 2 7" xfId="8422"/>
    <cellStyle name="Normal 6 2 4 3" xfId="681"/>
    <cellStyle name="Normal 6 2 4 3 2" xfId="1228"/>
    <cellStyle name="Normal 6 2 4 3 2 2" xfId="2215"/>
    <cellStyle name="Normal 6 2 4 3 2 2 2" xfId="4148"/>
    <cellStyle name="Normal 6 2 4 3 2 2 2 2" xfId="11958"/>
    <cellStyle name="Normal 6 2 4 3 2 2 3" xfId="6168"/>
    <cellStyle name="Normal 6 2 4 3 2 2 3 2" xfId="13888"/>
    <cellStyle name="Normal 6 2 4 3 2 2 4" xfId="8098"/>
    <cellStyle name="Normal 6 2 4 3 2 2 4 2" xfId="15818"/>
    <cellStyle name="Normal 6 2 4 3 2 2 5" xfId="10028"/>
    <cellStyle name="Normal 6 2 4 3 2 3" xfId="3185"/>
    <cellStyle name="Normal 6 2 4 3 2 3 2" xfId="10995"/>
    <cellStyle name="Normal 6 2 4 3 2 4" xfId="5205"/>
    <cellStyle name="Normal 6 2 4 3 2 4 2" xfId="12925"/>
    <cellStyle name="Normal 6 2 4 3 2 5" xfId="7135"/>
    <cellStyle name="Normal 6 2 4 3 2 5 2" xfId="14855"/>
    <cellStyle name="Normal 6 2 4 3 2 6" xfId="9065"/>
    <cellStyle name="Normal 6 2 4 3 3" xfId="1734"/>
    <cellStyle name="Normal 6 2 4 3 3 2" xfId="3667"/>
    <cellStyle name="Normal 6 2 4 3 3 2 2" xfId="11477"/>
    <cellStyle name="Normal 6 2 4 3 3 3" xfId="5687"/>
    <cellStyle name="Normal 6 2 4 3 3 3 2" xfId="13407"/>
    <cellStyle name="Normal 6 2 4 3 3 4" xfId="7617"/>
    <cellStyle name="Normal 6 2 4 3 3 4 2" xfId="15337"/>
    <cellStyle name="Normal 6 2 4 3 3 5" xfId="9547"/>
    <cellStyle name="Normal 6 2 4 3 4" xfId="2703"/>
    <cellStyle name="Normal 6 2 4 3 4 2" xfId="10513"/>
    <cellStyle name="Normal 6 2 4 3 5" xfId="4723"/>
    <cellStyle name="Normal 6 2 4 3 5 2" xfId="12443"/>
    <cellStyle name="Normal 6 2 4 3 6" xfId="6653"/>
    <cellStyle name="Normal 6 2 4 3 6 2" xfId="14373"/>
    <cellStyle name="Normal 6 2 4 3 7" xfId="8583"/>
    <cellStyle name="Normal 6 2 4 4" xfId="907"/>
    <cellStyle name="Normal 6 2 4 4 2" xfId="1895"/>
    <cellStyle name="Normal 6 2 4 4 2 2" xfId="3828"/>
    <cellStyle name="Normal 6 2 4 4 2 2 2" xfId="11638"/>
    <cellStyle name="Normal 6 2 4 4 2 3" xfId="5848"/>
    <cellStyle name="Normal 6 2 4 4 2 3 2" xfId="13568"/>
    <cellStyle name="Normal 6 2 4 4 2 4" xfId="7778"/>
    <cellStyle name="Normal 6 2 4 4 2 4 2" xfId="15498"/>
    <cellStyle name="Normal 6 2 4 4 2 5" xfId="9708"/>
    <cellStyle name="Normal 6 2 4 4 3" xfId="2864"/>
    <cellStyle name="Normal 6 2 4 4 3 2" xfId="10674"/>
    <cellStyle name="Normal 6 2 4 4 4" xfId="4884"/>
    <cellStyle name="Normal 6 2 4 4 4 2" xfId="12604"/>
    <cellStyle name="Normal 6 2 4 4 5" xfId="6814"/>
    <cellStyle name="Normal 6 2 4 4 5 2" xfId="14534"/>
    <cellStyle name="Normal 6 2 4 4 6" xfId="8744"/>
    <cellStyle name="Normal 6 2 4 5" xfId="1413"/>
    <cellStyle name="Normal 6 2 4 5 2" xfId="3346"/>
    <cellStyle name="Normal 6 2 4 5 2 2" xfId="11156"/>
    <cellStyle name="Normal 6 2 4 5 3" xfId="5366"/>
    <cellStyle name="Normal 6 2 4 5 3 2" xfId="13086"/>
    <cellStyle name="Normal 6 2 4 5 4" xfId="7296"/>
    <cellStyle name="Normal 6 2 4 5 4 2" xfId="15016"/>
    <cellStyle name="Normal 6 2 4 5 5" xfId="9226"/>
    <cellStyle name="Normal 6 2 4 6" xfId="2382"/>
    <cellStyle name="Normal 6 2 4 6 2" xfId="10192"/>
    <cellStyle name="Normal 6 2 4 7" xfId="4402"/>
    <cellStyle name="Normal 6 2 4 7 2" xfId="12122"/>
    <cellStyle name="Normal 6 2 4 8" xfId="6332"/>
    <cellStyle name="Normal 6 2 4 8 2" xfId="14052"/>
    <cellStyle name="Normal 6 2 4 9" xfId="8262"/>
    <cellStyle name="Normal 6 2 5" xfId="439"/>
    <cellStyle name="Normal 6 2 5 2" xfId="987"/>
    <cellStyle name="Normal 6 2 5 2 2" xfId="1975"/>
    <cellStyle name="Normal 6 2 5 2 2 2" xfId="3908"/>
    <cellStyle name="Normal 6 2 5 2 2 2 2" xfId="11718"/>
    <cellStyle name="Normal 6 2 5 2 2 3" xfId="5928"/>
    <cellStyle name="Normal 6 2 5 2 2 3 2" xfId="13648"/>
    <cellStyle name="Normal 6 2 5 2 2 4" xfId="7858"/>
    <cellStyle name="Normal 6 2 5 2 2 4 2" xfId="15578"/>
    <cellStyle name="Normal 6 2 5 2 2 5" xfId="9788"/>
    <cellStyle name="Normal 6 2 5 2 3" xfId="2944"/>
    <cellStyle name="Normal 6 2 5 2 3 2" xfId="10754"/>
    <cellStyle name="Normal 6 2 5 2 4" xfId="4964"/>
    <cellStyle name="Normal 6 2 5 2 4 2" xfId="12684"/>
    <cellStyle name="Normal 6 2 5 2 5" xfId="6894"/>
    <cellStyle name="Normal 6 2 5 2 5 2" xfId="14614"/>
    <cellStyle name="Normal 6 2 5 2 6" xfId="8824"/>
    <cellStyle name="Normal 6 2 5 3" xfId="1493"/>
    <cellStyle name="Normal 6 2 5 3 2" xfId="3426"/>
    <cellStyle name="Normal 6 2 5 3 2 2" xfId="11236"/>
    <cellStyle name="Normal 6 2 5 3 3" xfId="5446"/>
    <cellStyle name="Normal 6 2 5 3 3 2" xfId="13166"/>
    <cellStyle name="Normal 6 2 5 3 4" xfId="7376"/>
    <cellStyle name="Normal 6 2 5 3 4 2" xfId="15096"/>
    <cellStyle name="Normal 6 2 5 3 5" xfId="9306"/>
    <cellStyle name="Normal 6 2 5 4" xfId="2462"/>
    <cellStyle name="Normal 6 2 5 4 2" xfId="10272"/>
    <cellStyle name="Normal 6 2 5 5" xfId="4482"/>
    <cellStyle name="Normal 6 2 5 5 2" xfId="12202"/>
    <cellStyle name="Normal 6 2 5 6" xfId="6412"/>
    <cellStyle name="Normal 6 2 5 6 2" xfId="14132"/>
    <cellStyle name="Normal 6 2 5 7" xfId="8342"/>
    <cellStyle name="Normal 6 2 6" xfId="601"/>
    <cellStyle name="Normal 6 2 6 2" xfId="1148"/>
    <cellStyle name="Normal 6 2 6 2 2" xfId="2135"/>
    <cellStyle name="Normal 6 2 6 2 2 2" xfId="4068"/>
    <cellStyle name="Normal 6 2 6 2 2 2 2" xfId="11878"/>
    <cellStyle name="Normal 6 2 6 2 2 3" xfId="6088"/>
    <cellStyle name="Normal 6 2 6 2 2 3 2" xfId="13808"/>
    <cellStyle name="Normal 6 2 6 2 2 4" xfId="8018"/>
    <cellStyle name="Normal 6 2 6 2 2 4 2" xfId="15738"/>
    <cellStyle name="Normal 6 2 6 2 2 5" xfId="9948"/>
    <cellStyle name="Normal 6 2 6 2 3" xfId="3105"/>
    <cellStyle name="Normal 6 2 6 2 3 2" xfId="10915"/>
    <cellStyle name="Normal 6 2 6 2 4" xfId="5125"/>
    <cellStyle name="Normal 6 2 6 2 4 2" xfId="12845"/>
    <cellStyle name="Normal 6 2 6 2 5" xfId="7055"/>
    <cellStyle name="Normal 6 2 6 2 5 2" xfId="14775"/>
    <cellStyle name="Normal 6 2 6 2 6" xfId="8985"/>
    <cellStyle name="Normal 6 2 6 3" xfId="1654"/>
    <cellStyle name="Normal 6 2 6 3 2" xfId="3587"/>
    <cellStyle name="Normal 6 2 6 3 2 2" xfId="11397"/>
    <cellStyle name="Normal 6 2 6 3 3" xfId="5607"/>
    <cellStyle name="Normal 6 2 6 3 3 2" xfId="13327"/>
    <cellStyle name="Normal 6 2 6 3 4" xfId="7537"/>
    <cellStyle name="Normal 6 2 6 3 4 2" xfId="15257"/>
    <cellStyle name="Normal 6 2 6 3 5" xfId="9467"/>
    <cellStyle name="Normal 6 2 6 4" xfId="2623"/>
    <cellStyle name="Normal 6 2 6 4 2" xfId="10433"/>
    <cellStyle name="Normal 6 2 6 5" xfId="4643"/>
    <cellStyle name="Normal 6 2 6 5 2" xfId="12363"/>
    <cellStyle name="Normal 6 2 6 6" xfId="6573"/>
    <cellStyle name="Normal 6 2 6 6 2" xfId="14293"/>
    <cellStyle name="Normal 6 2 6 7" xfId="8503"/>
    <cellStyle name="Normal 6 2 7" xfId="816"/>
    <cellStyle name="Normal 6 2 7 2" xfId="1815"/>
    <cellStyle name="Normal 6 2 7 2 2" xfId="3748"/>
    <cellStyle name="Normal 6 2 7 2 2 2" xfId="11558"/>
    <cellStyle name="Normal 6 2 7 2 3" xfId="5768"/>
    <cellStyle name="Normal 6 2 7 2 3 2" xfId="13488"/>
    <cellStyle name="Normal 6 2 7 2 4" xfId="7698"/>
    <cellStyle name="Normal 6 2 7 2 4 2" xfId="15418"/>
    <cellStyle name="Normal 6 2 7 2 5" xfId="9628"/>
    <cellStyle name="Normal 6 2 7 3" xfId="2784"/>
    <cellStyle name="Normal 6 2 7 3 2" xfId="10594"/>
    <cellStyle name="Normal 6 2 7 4" xfId="4804"/>
    <cellStyle name="Normal 6 2 7 4 2" xfId="12524"/>
    <cellStyle name="Normal 6 2 7 5" xfId="6734"/>
    <cellStyle name="Normal 6 2 7 5 2" xfId="14454"/>
    <cellStyle name="Normal 6 2 7 6" xfId="8664"/>
    <cellStyle name="Normal 6 2 8" xfId="1333"/>
    <cellStyle name="Normal 6 2 8 2" xfId="3266"/>
    <cellStyle name="Normal 6 2 8 2 2" xfId="11076"/>
    <cellStyle name="Normal 6 2 8 3" xfId="5286"/>
    <cellStyle name="Normal 6 2 8 3 2" xfId="13006"/>
    <cellStyle name="Normal 6 2 8 4" xfId="7216"/>
    <cellStyle name="Normal 6 2 8 4 2" xfId="14936"/>
    <cellStyle name="Normal 6 2 8 5" xfId="9146"/>
    <cellStyle name="Normal 6 2 9" xfId="2302"/>
    <cellStyle name="Normal 6 2 9 2" xfId="10112"/>
    <cellStyle name="Normal 6 3" xfId="244"/>
    <cellStyle name="Normal 6 3 10" xfId="6262"/>
    <cellStyle name="Normal 6 3 10 2" xfId="13982"/>
    <cellStyle name="Normal 6 3 11" xfId="8192"/>
    <cellStyle name="Normal 6 3 2" xfId="329"/>
    <cellStyle name="Normal 6 3 2 10" xfId="8232"/>
    <cellStyle name="Normal 6 3 2 2" xfId="409"/>
    <cellStyle name="Normal 6 3 2 2 2" xfId="569"/>
    <cellStyle name="Normal 6 3 2 2 2 2" xfId="1117"/>
    <cellStyle name="Normal 6 3 2 2 2 2 2" xfId="2105"/>
    <cellStyle name="Normal 6 3 2 2 2 2 2 2" xfId="4038"/>
    <cellStyle name="Normal 6 3 2 2 2 2 2 2 2" xfId="11848"/>
    <cellStyle name="Normal 6 3 2 2 2 2 2 3" xfId="6058"/>
    <cellStyle name="Normal 6 3 2 2 2 2 2 3 2" xfId="13778"/>
    <cellStyle name="Normal 6 3 2 2 2 2 2 4" xfId="7988"/>
    <cellStyle name="Normal 6 3 2 2 2 2 2 4 2" xfId="15708"/>
    <cellStyle name="Normal 6 3 2 2 2 2 2 5" xfId="9918"/>
    <cellStyle name="Normal 6 3 2 2 2 2 3" xfId="3074"/>
    <cellStyle name="Normal 6 3 2 2 2 2 3 2" xfId="10884"/>
    <cellStyle name="Normal 6 3 2 2 2 2 4" xfId="5094"/>
    <cellStyle name="Normal 6 3 2 2 2 2 4 2" xfId="12814"/>
    <cellStyle name="Normal 6 3 2 2 2 2 5" xfId="7024"/>
    <cellStyle name="Normal 6 3 2 2 2 2 5 2" xfId="14744"/>
    <cellStyle name="Normal 6 3 2 2 2 2 6" xfId="8954"/>
    <cellStyle name="Normal 6 3 2 2 2 3" xfId="1623"/>
    <cellStyle name="Normal 6 3 2 2 2 3 2" xfId="3556"/>
    <cellStyle name="Normal 6 3 2 2 2 3 2 2" xfId="11366"/>
    <cellStyle name="Normal 6 3 2 2 2 3 3" xfId="5576"/>
    <cellStyle name="Normal 6 3 2 2 2 3 3 2" xfId="13296"/>
    <cellStyle name="Normal 6 3 2 2 2 3 4" xfId="7506"/>
    <cellStyle name="Normal 6 3 2 2 2 3 4 2" xfId="15226"/>
    <cellStyle name="Normal 6 3 2 2 2 3 5" xfId="9436"/>
    <cellStyle name="Normal 6 3 2 2 2 4" xfId="2592"/>
    <cellStyle name="Normal 6 3 2 2 2 4 2" xfId="10402"/>
    <cellStyle name="Normal 6 3 2 2 2 5" xfId="4612"/>
    <cellStyle name="Normal 6 3 2 2 2 5 2" xfId="12332"/>
    <cellStyle name="Normal 6 3 2 2 2 6" xfId="6542"/>
    <cellStyle name="Normal 6 3 2 2 2 6 2" xfId="14262"/>
    <cellStyle name="Normal 6 3 2 2 2 7" xfId="8472"/>
    <cellStyle name="Normal 6 3 2 2 3" xfId="731"/>
    <cellStyle name="Normal 6 3 2 2 3 2" xfId="1278"/>
    <cellStyle name="Normal 6 3 2 2 3 2 2" xfId="2265"/>
    <cellStyle name="Normal 6 3 2 2 3 2 2 2" xfId="4198"/>
    <cellStyle name="Normal 6 3 2 2 3 2 2 2 2" xfId="12008"/>
    <cellStyle name="Normal 6 3 2 2 3 2 2 3" xfId="6218"/>
    <cellStyle name="Normal 6 3 2 2 3 2 2 3 2" xfId="13938"/>
    <cellStyle name="Normal 6 3 2 2 3 2 2 4" xfId="8148"/>
    <cellStyle name="Normal 6 3 2 2 3 2 2 4 2" xfId="15868"/>
    <cellStyle name="Normal 6 3 2 2 3 2 2 5" xfId="10078"/>
    <cellStyle name="Normal 6 3 2 2 3 2 3" xfId="3235"/>
    <cellStyle name="Normal 6 3 2 2 3 2 3 2" xfId="11045"/>
    <cellStyle name="Normal 6 3 2 2 3 2 4" xfId="5255"/>
    <cellStyle name="Normal 6 3 2 2 3 2 4 2" xfId="12975"/>
    <cellStyle name="Normal 6 3 2 2 3 2 5" xfId="7185"/>
    <cellStyle name="Normal 6 3 2 2 3 2 5 2" xfId="14905"/>
    <cellStyle name="Normal 6 3 2 2 3 2 6" xfId="9115"/>
    <cellStyle name="Normal 6 3 2 2 3 3" xfId="1784"/>
    <cellStyle name="Normal 6 3 2 2 3 3 2" xfId="3717"/>
    <cellStyle name="Normal 6 3 2 2 3 3 2 2" xfId="11527"/>
    <cellStyle name="Normal 6 3 2 2 3 3 3" xfId="5737"/>
    <cellStyle name="Normal 6 3 2 2 3 3 3 2" xfId="13457"/>
    <cellStyle name="Normal 6 3 2 2 3 3 4" xfId="7667"/>
    <cellStyle name="Normal 6 3 2 2 3 3 4 2" xfId="15387"/>
    <cellStyle name="Normal 6 3 2 2 3 3 5" xfId="9597"/>
    <cellStyle name="Normal 6 3 2 2 3 4" xfId="2753"/>
    <cellStyle name="Normal 6 3 2 2 3 4 2" xfId="10563"/>
    <cellStyle name="Normal 6 3 2 2 3 5" xfId="4773"/>
    <cellStyle name="Normal 6 3 2 2 3 5 2" xfId="12493"/>
    <cellStyle name="Normal 6 3 2 2 3 6" xfId="6703"/>
    <cellStyle name="Normal 6 3 2 2 3 6 2" xfId="14423"/>
    <cellStyle name="Normal 6 3 2 2 3 7" xfId="8633"/>
    <cellStyle name="Normal 6 3 2 2 4" xfId="957"/>
    <cellStyle name="Normal 6 3 2 2 4 2" xfId="1945"/>
    <cellStyle name="Normal 6 3 2 2 4 2 2" xfId="3878"/>
    <cellStyle name="Normal 6 3 2 2 4 2 2 2" xfId="11688"/>
    <cellStyle name="Normal 6 3 2 2 4 2 3" xfId="5898"/>
    <cellStyle name="Normal 6 3 2 2 4 2 3 2" xfId="13618"/>
    <cellStyle name="Normal 6 3 2 2 4 2 4" xfId="7828"/>
    <cellStyle name="Normal 6 3 2 2 4 2 4 2" xfId="15548"/>
    <cellStyle name="Normal 6 3 2 2 4 2 5" xfId="9758"/>
    <cellStyle name="Normal 6 3 2 2 4 3" xfId="2914"/>
    <cellStyle name="Normal 6 3 2 2 4 3 2" xfId="10724"/>
    <cellStyle name="Normal 6 3 2 2 4 4" xfId="4934"/>
    <cellStyle name="Normal 6 3 2 2 4 4 2" xfId="12654"/>
    <cellStyle name="Normal 6 3 2 2 4 5" xfId="6864"/>
    <cellStyle name="Normal 6 3 2 2 4 5 2" xfId="14584"/>
    <cellStyle name="Normal 6 3 2 2 4 6" xfId="8794"/>
    <cellStyle name="Normal 6 3 2 2 5" xfId="1463"/>
    <cellStyle name="Normal 6 3 2 2 5 2" xfId="3396"/>
    <cellStyle name="Normal 6 3 2 2 5 2 2" xfId="11206"/>
    <cellStyle name="Normal 6 3 2 2 5 3" xfId="5416"/>
    <cellStyle name="Normal 6 3 2 2 5 3 2" xfId="13136"/>
    <cellStyle name="Normal 6 3 2 2 5 4" xfId="7346"/>
    <cellStyle name="Normal 6 3 2 2 5 4 2" xfId="15066"/>
    <cellStyle name="Normal 6 3 2 2 5 5" xfId="9276"/>
    <cellStyle name="Normal 6 3 2 2 6" xfId="2432"/>
    <cellStyle name="Normal 6 3 2 2 6 2" xfId="10242"/>
    <cellStyle name="Normal 6 3 2 2 7" xfId="4452"/>
    <cellStyle name="Normal 6 3 2 2 7 2" xfId="12172"/>
    <cellStyle name="Normal 6 3 2 2 8" xfId="6382"/>
    <cellStyle name="Normal 6 3 2 2 8 2" xfId="14102"/>
    <cellStyle name="Normal 6 3 2 2 9" xfId="8312"/>
    <cellStyle name="Normal 6 3 2 3" xfId="489"/>
    <cellStyle name="Normal 6 3 2 3 2" xfId="1037"/>
    <cellStyle name="Normal 6 3 2 3 2 2" xfId="2025"/>
    <cellStyle name="Normal 6 3 2 3 2 2 2" xfId="3958"/>
    <cellStyle name="Normal 6 3 2 3 2 2 2 2" xfId="11768"/>
    <cellStyle name="Normal 6 3 2 3 2 2 3" xfId="5978"/>
    <cellStyle name="Normal 6 3 2 3 2 2 3 2" xfId="13698"/>
    <cellStyle name="Normal 6 3 2 3 2 2 4" xfId="7908"/>
    <cellStyle name="Normal 6 3 2 3 2 2 4 2" xfId="15628"/>
    <cellStyle name="Normal 6 3 2 3 2 2 5" xfId="9838"/>
    <cellStyle name="Normal 6 3 2 3 2 3" xfId="2994"/>
    <cellStyle name="Normal 6 3 2 3 2 3 2" xfId="10804"/>
    <cellStyle name="Normal 6 3 2 3 2 4" xfId="5014"/>
    <cellStyle name="Normal 6 3 2 3 2 4 2" xfId="12734"/>
    <cellStyle name="Normal 6 3 2 3 2 5" xfId="6944"/>
    <cellStyle name="Normal 6 3 2 3 2 5 2" xfId="14664"/>
    <cellStyle name="Normal 6 3 2 3 2 6" xfId="8874"/>
    <cellStyle name="Normal 6 3 2 3 3" xfId="1543"/>
    <cellStyle name="Normal 6 3 2 3 3 2" xfId="3476"/>
    <cellStyle name="Normal 6 3 2 3 3 2 2" xfId="11286"/>
    <cellStyle name="Normal 6 3 2 3 3 3" xfId="5496"/>
    <cellStyle name="Normal 6 3 2 3 3 3 2" xfId="13216"/>
    <cellStyle name="Normal 6 3 2 3 3 4" xfId="7426"/>
    <cellStyle name="Normal 6 3 2 3 3 4 2" xfId="15146"/>
    <cellStyle name="Normal 6 3 2 3 3 5" xfId="9356"/>
    <cellStyle name="Normal 6 3 2 3 4" xfId="2512"/>
    <cellStyle name="Normal 6 3 2 3 4 2" xfId="10322"/>
    <cellStyle name="Normal 6 3 2 3 5" xfId="4532"/>
    <cellStyle name="Normal 6 3 2 3 5 2" xfId="12252"/>
    <cellStyle name="Normal 6 3 2 3 6" xfId="6462"/>
    <cellStyle name="Normal 6 3 2 3 6 2" xfId="14182"/>
    <cellStyle name="Normal 6 3 2 3 7" xfId="8392"/>
    <cellStyle name="Normal 6 3 2 4" xfId="651"/>
    <cellStyle name="Normal 6 3 2 4 2" xfId="1198"/>
    <cellStyle name="Normal 6 3 2 4 2 2" xfId="2185"/>
    <cellStyle name="Normal 6 3 2 4 2 2 2" xfId="4118"/>
    <cellStyle name="Normal 6 3 2 4 2 2 2 2" xfId="11928"/>
    <cellStyle name="Normal 6 3 2 4 2 2 3" xfId="6138"/>
    <cellStyle name="Normal 6 3 2 4 2 2 3 2" xfId="13858"/>
    <cellStyle name="Normal 6 3 2 4 2 2 4" xfId="8068"/>
    <cellStyle name="Normal 6 3 2 4 2 2 4 2" xfId="15788"/>
    <cellStyle name="Normal 6 3 2 4 2 2 5" xfId="9998"/>
    <cellStyle name="Normal 6 3 2 4 2 3" xfId="3155"/>
    <cellStyle name="Normal 6 3 2 4 2 3 2" xfId="10965"/>
    <cellStyle name="Normal 6 3 2 4 2 4" xfId="5175"/>
    <cellStyle name="Normal 6 3 2 4 2 4 2" xfId="12895"/>
    <cellStyle name="Normal 6 3 2 4 2 5" xfId="7105"/>
    <cellStyle name="Normal 6 3 2 4 2 5 2" xfId="14825"/>
    <cellStyle name="Normal 6 3 2 4 2 6" xfId="9035"/>
    <cellStyle name="Normal 6 3 2 4 3" xfId="1704"/>
    <cellStyle name="Normal 6 3 2 4 3 2" xfId="3637"/>
    <cellStyle name="Normal 6 3 2 4 3 2 2" xfId="11447"/>
    <cellStyle name="Normal 6 3 2 4 3 3" xfId="5657"/>
    <cellStyle name="Normal 6 3 2 4 3 3 2" xfId="13377"/>
    <cellStyle name="Normal 6 3 2 4 3 4" xfId="7587"/>
    <cellStyle name="Normal 6 3 2 4 3 4 2" xfId="15307"/>
    <cellStyle name="Normal 6 3 2 4 3 5" xfId="9517"/>
    <cellStyle name="Normal 6 3 2 4 4" xfId="2673"/>
    <cellStyle name="Normal 6 3 2 4 4 2" xfId="10483"/>
    <cellStyle name="Normal 6 3 2 4 5" xfId="4693"/>
    <cellStyle name="Normal 6 3 2 4 5 2" xfId="12413"/>
    <cellStyle name="Normal 6 3 2 4 6" xfId="6623"/>
    <cellStyle name="Normal 6 3 2 4 6 2" xfId="14343"/>
    <cellStyle name="Normal 6 3 2 4 7" xfId="8553"/>
    <cellStyle name="Normal 6 3 2 5" xfId="877"/>
    <cellStyle name="Normal 6 3 2 5 2" xfId="1865"/>
    <cellStyle name="Normal 6 3 2 5 2 2" xfId="3798"/>
    <cellStyle name="Normal 6 3 2 5 2 2 2" xfId="11608"/>
    <cellStyle name="Normal 6 3 2 5 2 3" xfId="5818"/>
    <cellStyle name="Normal 6 3 2 5 2 3 2" xfId="13538"/>
    <cellStyle name="Normal 6 3 2 5 2 4" xfId="7748"/>
    <cellStyle name="Normal 6 3 2 5 2 4 2" xfId="15468"/>
    <cellStyle name="Normal 6 3 2 5 2 5" xfId="9678"/>
    <cellStyle name="Normal 6 3 2 5 3" xfId="2834"/>
    <cellStyle name="Normal 6 3 2 5 3 2" xfId="10644"/>
    <cellStyle name="Normal 6 3 2 5 4" xfId="4854"/>
    <cellStyle name="Normal 6 3 2 5 4 2" xfId="12574"/>
    <cellStyle name="Normal 6 3 2 5 5" xfId="6784"/>
    <cellStyle name="Normal 6 3 2 5 5 2" xfId="14504"/>
    <cellStyle name="Normal 6 3 2 5 6" xfId="8714"/>
    <cellStyle name="Normal 6 3 2 6" xfId="1383"/>
    <cellStyle name="Normal 6 3 2 6 2" xfId="3316"/>
    <cellStyle name="Normal 6 3 2 6 2 2" xfId="11126"/>
    <cellStyle name="Normal 6 3 2 6 3" xfId="5336"/>
    <cellStyle name="Normal 6 3 2 6 3 2" xfId="13056"/>
    <cellStyle name="Normal 6 3 2 6 4" xfId="7266"/>
    <cellStyle name="Normal 6 3 2 6 4 2" xfId="14986"/>
    <cellStyle name="Normal 6 3 2 6 5" xfId="9196"/>
    <cellStyle name="Normal 6 3 2 7" xfId="2352"/>
    <cellStyle name="Normal 6 3 2 7 2" xfId="10162"/>
    <cellStyle name="Normal 6 3 2 8" xfId="4372"/>
    <cellStyle name="Normal 6 3 2 8 2" xfId="12092"/>
    <cellStyle name="Normal 6 3 2 9" xfId="6302"/>
    <cellStyle name="Normal 6 3 2 9 2" xfId="14022"/>
    <cellStyle name="Normal 6 3 3" xfId="369"/>
    <cellStyle name="Normal 6 3 3 2" xfId="529"/>
    <cellStyle name="Normal 6 3 3 2 2" xfId="1077"/>
    <cellStyle name="Normal 6 3 3 2 2 2" xfId="2065"/>
    <cellStyle name="Normal 6 3 3 2 2 2 2" xfId="3998"/>
    <cellStyle name="Normal 6 3 3 2 2 2 2 2" xfId="11808"/>
    <cellStyle name="Normal 6 3 3 2 2 2 3" xfId="6018"/>
    <cellStyle name="Normal 6 3 3 2 2 2 3 2" xfId="13738"/>
    <cellStyle name="Normal 6 3 3 2 2 2 4" xfId="7948"/>
    <cellStyle name="Normal 6 3 3 2 2 2 4 2" xfId="15668"/>
    <cellStyle name="Normal 6 3 3 2 2 2 5" xfId="9878"/>
    <cellStyle name="Normal 6 3 3 2 2 3" xfId="3034"/>
    <cellStyle name="Normal 6 3 3 2 2 3 2" xfId="10844"/>
    <cellStyle name="Normal 6 3 3 2 2 4" xfId="5054"/>
    <cellStyle name="Normal 6 3 3 2 2 4 2" xfId="12774"/>
    <cellStyle name="Normal 6 3 3 2 2 5" xfId="6984"/>
    <cellStyle name="Normal 6 3 3 2 2 5 2" xfId="14704"/>
    <cellStyle name="Normal 6 3 3 2 2 6" xfId="8914"/>
    <cellStyle name="Normal 6 3 3 2 3" xfId="1583"/>
    <cellStyle name="Normal 6 3 3 2 3 2" xfId="3516"/>
    <cellStyle name="Normal 6 3 3 2 3 2 2" xfId="11326"/>
    <cellStyle name="Normal 6 3 3 2 3 3" xfId="5536"/>
    <cellStyle name="Normal 6 3 3 2 3 3 2" xfId="13256"/>
    <cellStyle name="Normal 6 3 3 2 3 4" xfId="7466"/>
    <cellStyle name="Normal 6 3 3 2 3 4 2" xfId="15186"/>
    <cellStyle name="Normal 6 3 3 2 3 5" xfId="9396"/>
    <cellStyle name="Normal 6 3 3 2 4" xfId="2552"/>
    <cellStyle name="Normal 6 3 3 2 4 2" xfId="10362"/>
    <cellStyle name="Normal 6 3 3 2 5" xfId="4572"/>
    <cellStyle name="Normal 6 3 3 2 5 2" xfId="12292"/>
    <cellStyle name="Normal 6 3 3 2 6" xfId="6502"/>
    <cellStyle name="Normal 6 3 3 2 6 2" xfId="14222"/>
    <cellStyle name="Normal 6 3 3 2 7" xfId="8432"/>
    <cellStyle name="Normal 6 3 3 3" xfId="691"/>
    <cellStyle name="Normal 6 3 3 3 2" xfId="1238"/>
    <cellStyle name="Normal 6 3 3 3 2 2" xfId="2225"/>
    <cellStyle name="Normal 6 3 3 3 2 2 2" xfId="4158"/>
    <cellStyle name="Normal 6 3 3 3 2 2 2 2" xfId="11968"/>
    <cellStyle name="Normal 6 3 3 3 2 2 3" xfId="6178"/>
    <cellStyle name="Normal 6 3 3 3 2 2 3 2" xfId="13898"/>
    <cellStyle name="Normal 6 3 3 3 2 2 4" xfId="8108"/>
    <cellStyle name="Normal 6 3 3 3 2 2 4 2" xfId="15828"/>
    <cellStyle name="Normal 6 3 3 3 2 2 5" xfId="10038"/>
    <cellStyle name="Normal 6 3 3 3 2 3" xfId="3195"/>
    <cellStyle name="Normal 6 3 3 3 2 3 2" xfId="11005"/>
    <cellStyle name="Normal 6 3 3 3 2 4" xfId="5215"/>
    <cellStyle name="Normal 6 3 3 3 2 4 2" xfId="12935"/>
    <cellStyle name="Normal 6 3 3 3 2 5" xfId="7145"/>
    <cellStyle name="Normal 6 3 3 3 2 5 2" xfId="14865"/>
    <cellStyle name="Normal 6 3 3 3 2 6" xfId="9075"/>
    <cellStyle name="Normal 6 3 3 3 3" xfId="1744"/>
    <cellStyle name="Normal 6 3 3 3 3 2" xfId="3677"/>
    <cellStyle name="Normal 6 3 3 3 3 2 2" xfId="11487"/>
    <cellStyle name="Normal 6 3 3 3 3 3" xfId="5697"/>
    <cellStyle name="Normal 6 3 3 3 3 3 2" xfId="13417"/>
    <cellStyle name="Normal 6 3 3 3 3 4" xfId="7627"/>
    <cellStyle name="Normal 6 3 3 3 3 4 2" xfId="15347"/>
    <cellStyle name="Normal 6 3 3 3 3 5" xfId="9557"/>
    <cellStyle name="Normal 6 3 3 3 4" xfId="2713"/>
    <cellStyle name="Normal 6 3 3 3 4 2" xfId="10523"/>
    <cellStyle name="Normal 6 3 3 3 5" xfId="4733"/>
    <cellStyle name="Normal 6 3 3 3 5 2" xfId="12453"/>
    <cellStyle name="Normal 6 3 3 3 6" xfId="6663"/>
    <cellStyle name="Normal 6 3 3 3 6 2" xfId="14383"/>
    <cellStyle name="Normal 6 3 3 3 7" xfId="8593"/>
    <cellStyle name="Normal 6 3 3 4" xfId="917"/>
    <cellStyle name="Normal 6 3 3 4 2" xfId="1905"/>
    <cellStyle name="Normal 6 3 3 4 2 2" xfId="3838"/>
    <cellStyle name="Normal 6 3 3 4 2 2 2" xfId="11648"/>
    <cellStyle name="Normal 6 3 3 4 2 3" xfId="5858"/>
    <cellStyle name="Normal 6 3 3 4 2 3 2" xfId="13578"/>
    <cellStyle name="Normal 6 3 3 4 2 4" xfId="7788"/>
    <cellStyle name="Normal 6 3 3 4 2 4 2" xfId="15508"/>
    <cellStyle name="Normal 6 3 3 4 2 5" xfId="9718"/>
    <cellStyle name="Normal 6 3 3 4 3" xfId="2874"/>
    <cellStyle name="Normal 6 3 3 4 3 2" xfId="10684"/>
    <cellStyle name="Normal 6 3 3 4 4" xfId="4894"/>
    <cellStyle name="Normal 6 3 3 4 4 2" xfId="12614"/>
    <cellStyle name="Normal 6 3 3 4 5" xfId="6824"/>
    <cellStyle name="Normal 6 3 3 4 5 2" xfId="14544"/>
    <cellStyle name="Normal 6 3 3 4 6" xfId="8754"/>
    <cellStyle name="Normal 6 3 3 5" xfId="1423"/>
    <cellStyle name="Normal 6 3 3 5 2" xfId="3356"/>
    <cellStyle name="Normal 6 3 3 5 2 2" xfId="11166"/>
    <cellStyle name="Normal 6 3 3 5 3" xfId="5376"/>
    <cellStyle name="Normal 6 3 3 5 3 2" xfId="13096"/>
    <cellStyle name="Normal 6 3 3 5 4" xfId="7306"/>
    <cellStyle name="Normal 6 3 3 5 4 2" xfId="15026"/>
    <cellStyle name="Normal 6 3 3 5 5" xfId="9236"/>
    <cellStyle name="Normal 6 3 3 6" xfId="2392"/>
    <cellStyle name="Normal 6 3 3 6 2" xfId="10202"/>
    <cellStyle name="Normal 6 3 3 7" xfId="4412"/>
    <cellStyle name="Normal 6 3 3 7 2" xfId="12132"/>
    <cellStyle name="Normal 6 3 3 8" xfId="6342"/>
    <cellStyle name="Normal 6 3 3 8 2" xfId="14062"/>
    <cellStyle name="Normal 6 3 3 9" xfId="8272"/>
    <cellStyle name="Normal 6 3 4" xfId="449"/>
    <cellStyle name="Normal 6 3 4 2" xfId="997"/>
    <cellStyle name="Normal 6 3 4 2 2" xfId="1985"/>
    <cellStyle name="Normal 6 3 4 2 2 2" xfId="3918"/>
    <cellStyle name="Normal 6 3 4 2 2 2 2" xfId="11728"/>
    <cellStyle name="Normal 6 3 4 2 2 3" xfId="5938"/>
    <cellStyle name="Normal 6 3 4 2 2 3 2" xfId="13658"/>
    <cellStyle name="Normal 6 3 4 2 2 4" xfId="7868"/>
    <cellStyle name="Normal 6 3 4 2 2 4 2" xfId="15588"/>
    <cellStyle name="Normal 6 3 4 2 2 5" xfId="9798"/>
    <cellStyle name="Normal 6 3 4 2 3" xfId="2954"/>
    <cellStyle name="Normal 6 3 4 2 3 2" xfId="10764"/>
    <cellStyle name="Normal 6 3 4 2 4" xfId="4974"/>
    <cellStyle name="Normal 6 3 4 2 4 2" xfId="12694"/>
    <cellStyle name="Normal 6 3 4 2 5" xfId="6904"/>
    <cellStyle name="Normal 6 3 4 2 5 2" xfId="14624"/>
    <cellStyle name="Normal 6 3 4 2 6" xfId="8834"/>
    <cellStyle name="Normal 6 3 4 3" xfId="1503"/>
    <cellStyle name="Normal 6 3 4 3 2" xfId="3436"/>
    <cellStyle name="Normal 6 3 4 3 2 2" xfId="11246"/>
    <cellStyle name="Normal 6 3 4 3 3" xfId="5456"/>
    <cellStyle name="Normal 6 3 4 3 3 2" xfId="13176"/>
    <cellStyle name="Normal 6 3 4 3 4" xfId="7386"/>
    <cellStyle name="Normal 6 3 4 3 4 2" xfId="15106"/>
    <cellStyle name="Normal 6 3 4 3 5" xfId="9316"/>
    <cellStyle name="Normal 6 3 4 4" xfId="2472"/>
    <cellStyle name="Normal 6 3 4 4 2" xfId="10282"/>
    <cellStyle name="Normal 6 3 4 5" xfId="4492"/>
    <cellStyle name="Normal 6 3 4 5 2" xfId="12212"/>
    <cellStyle name="Normal 6 3 4 6" xfId="6422"/>
    <cellStyle name="Normal 6 3 4 6 2" xfId="14142"/>
    <cellStyle name="Normal 6 3 4 7" xfId="8352"/>
    <cellStyle name="Normal 6 3 5" xfId="611"/>
    <cellStyle name="Normal 6 3 5 2" xfId="1158"/>
    <cellStyle name="Normal 6 3 5 2 2" xfId="2145"/>
    <cellStyle name="Normal 6 3 5 2 2 2" xfId="4078"/>
    <cellStyle name="Normal 6 3 5 2 2 2 2" xfId="11888"/>
    <cellStyle name="Normal 6 3 5 2 2 3" xfId="6098"/>
    <cellStyle name="Normal 6 3 5 2 2 3 2" xfId="13818"/>
    <cellStyle name="Normal 6 3 5 2 2 4" xfId="8028"/>
    <cellStyle name="Normal 6 3 5 2 2 4 2" xfId="15748"/>
    <cellStyle name="Normal 6 3 5 2 2 5" xfId="9958"/>
    <cellStyle name="Normal 6 3 5 2 3" xfId="3115"/>
    <cellStyle name="Normal 6 3 5 2 3 2" xfId="10925"/>
    <cellStyle name="Normal 6 3 5 2 4" xfId="5135"/>
    <cellStyle name="Normal 6 3 5 2 4 2" xfId="12855"/>
    <cellStyle name="Normal 6 3 5 2 5" xfId="7065"/>
    <cellStyle name="Normal 6 3 5 2 5 2" xfId="14785"/>
    <cellStyle name="Normal 6 3 5 2 6" xfId="8995"/>
    <cellStyle name="Normal 6 3 5 3" xfId="1664"/>
    <cellStyle name="Normal 6 3 5 3 2" xfId="3597"/>
    <cellStyle name="Normal 6 3 5 3 2 2" xfId="11407"/>
    <cellStyle name="Normal 6 3 5 3 3" xfId="5617"/>
    <cellStyle name="Normal 6 3 5 3 3 2" xfId="13337"/>
    <cellStyle name="Normal 6 3 5 3 4" xfId="7547"/>
    <cellStyle name="Normal 6 3 5 3 4 2" xfId="15267"/>
    <cellStyle name="Normal 6 3 5 3 5" xfId="9477"/>
    <cellStyle name="Normal 6 3 5 4" xfId="2633"/>
    <cellStyle name="Normal 6 3 5 4 2" xfId="10443"/>
    <cellStyle name="Normal 6 3 5 5" xfId="4653"/>
    <cellStyle name="Normal 6 3 5 5 2" xfId="12373"/>
    <cellStyle name="Normal 6 3 5 6" xfId="6583"/>
    <cellStyle name="Normal 6 3 5 6 2" xfId="14303"/>
    <cellStyle name="Normal 6 3 5 7" xfId="8513"/>
    <cellStyle name="Normal 6 3 6" xfId="829"/>
    <cellStyle name="Normal 6 3 6 2" xfId="1825"/>
    <cellStyle name="Normal 6 3 6 2 2" xfId="3758"/>
    <cellStyle name="Normal 6 3 6 2 2 2" xfId="11568"/>
    <cellStyle name="Normal 6 3 6 2 3" xfId="5778"/>
    <cellStyle name="Normal 6 3 6 2 3 2" xfId="13498"/>
    <cellStyle name="Normal 6 3 6 2 4" xfId="7708"/>
    <cellStyle name="Normal 6 3 6 2 4 2" xfId="15428"/>
    <cellStyle name="Normal 6 3 6 2 5" xfId="9638"/>
    <cellStyle name="Normal 6 3 6 3" xfId="2794"/>
    <cellStyle name="Normal 6 3 6 3 2" xfId="10604"/>
    <cellStyle name="Normal 6 3 6 4" xfId="4814"/>
    <cellStyle name="Normal 6 3 6 4 2" xfId="12534"/>
    <cellStyle name="Normal 6 3 6 5" xfId="6744"/>
    <cellStyle name="Normal 6 3 6 5 2" xfId="14464"/>
    <cellStyle name="Normal 6 3 6 6" xfId="8674"/>
    <cellStyle name="Normal 6 3 7" xfId="1343"/>
    <cellStyle name="Normal 6 3 7 2" xfId="3276"/>
    <cellStyle name="Normal 6 3 7 2 2" xfId="11086"/>
    <cellStyle name="Normal 6 3 7 3" xfId="5296"/>
    <cellStyle name="Normal 6 3 7 3 2" xfId="13016"/>
    <cellStyle name="Normal 6 3 7 4" xfId="7226"/>
    <cellStyle name="Normal 6 3 7 4 2" xfId="14946"/>
    <cellStyle name="Normal 6 3 7 5" xfId="9156"/>
    <cellStyle name="Normal 6 3 8" xfId="2312"/>
    <cellStyle name="Normal 6 3 8 2" xfId="10122"/>
    <cellStyle name="Normal 6 3 9" xfId="4332"/>
    <cellStyle name="Normal 6 3 9 2" xfId="12052"/>
    <cellStyle name="Normal 6 4" xfId="309"/>
    <cellStyle name="Normal 6 4 10" xfId="8212"/>
    <cellStyle name="Normal 6 4 2" xfId="389"/>
    <cellStyle name="Normal 6 4 2 2" xfId="549"/>
    <cellStyle name="Normal 6 4 2 2 2" xfId="1097"/>
    <cellStyle name="Normal 6 4 2 2 2 2" xfId="2085"/>
    <cellStyle name="Normal 6 4 2 2 2 2 2" xfId="4018"/>
    <cellStyle name="Normal 6 4 2 2 2 2 2 2" xfId="11828"/>
    <cellStyle name="Normal 6 4 2 2 2 2 3" xfId="6038"/>
    <cellStyle name="Normal 6 4 2 2 2 2 3 2" xfId="13758"/>
    <cellStyle name="Normal 6 4 2 2 2 2 4" xfId="7968"/>
    <cellStyle name="Normal 6 4 2 2 2 2 4 2" xfId="15688"/>
    <cellStyle name="Normal 6 4 2 2 2 2 5" xfId="9898"/>
    <cellStyle name="Normal 6 4 2 2 2 3" xfId="3054"/>
    <cellStyle name="Normal 6 4 2 2 2 3 2" xfId="10864"/>
    <cellStyle name="Normal 6 4 2 2 2 4" xfId="5074"/>
    <cellStyle name="Normal 6 4 2 2 2 4 2" xfId="12794"/>
    <cellStyle name="Normal 6 4 2 2 2 5" xfId="7004"/>
    <cellStyle name="Normal 6 4 2 2 2 5 2" xfId="14724"/>
    <cellStyle name="Normal 6 4 2 2 2 6" xfId="8934"/>
    <cellStyle name="Normal 6 4 2 2 3" xfId="1603"/>
    <cellStyle name="Normal 6 4 2 2 3 2" xfId="3536"/>
    <cellStyle name="Normal 6 4 2 2 3 2 2" xfId="11346"/>
    <cellStyle name="Normal 6 4 2 2 3 3" xfId="5556"/>
    <cellStyle name="Normal 6 4 2 2 3 3 2" xfId="13276"/>
    <cellStyle name="Normal 6 4 2 2 3 4" xfId="7486"/>
    <cellStyle name="Normal 6 4 2 2 3 4 2" xfId="15206"/>
    <cellStyle name="Normal 6 4 2 2 3 5" xfId="9416"/>
    <cellStyle name="Normal 6 4 2 2 4" xfId="2572"/>
    <cellStyle name="Normal 6 4 2 2 4 2" xfId="10382"/>
    <cellStyle name="Normal 6 4 2 2 5" xfId="4592"/>
    <cellStyle name="Normal 6 4 2 2 5 2" xfId="12312"/>
    <cellStyle name="Normal 6 4 2 2 6" xfId="6522"/>
    <cellStyle name="Normal 6 4 2 2 6 2" xfId="14242"/>
    <cellStyle name="Normal 6 4 2 2 7" xfId="8452"/>
    <cellStyle name="Normal 6 4 2 3" xfId="711"/>
    <cellStyle name="Normal 6 4 2 3 2" xfId="1258"/>
    <cellStyle name="Normal 6 4 2 3 2 2" xfId="2245"/>
    <cellStyle name="Normal 6 4 2 3 2 2 2" xfId="4178"/>
    <cellStyle name="Normal 6 4 2 3 2 2 2 2" xfId="11988"/>
    <cellStyle name="Normal 6 4 2 3 2 2 3" xfId="6198"/>
    <cellStyle name="Normal 6 4 2 3 2 2 3 2" xfId="13918"/>
    <cellStyle name="Normal 6 4 2 3 2 2 4" xfId="8128"/>
    <cellStyle name="Normal 6 4 2 3 2 2 4 2" xfId="15848"/>
    <cellStyle name="Normal 6 4 2 3 2 2 5" xfId="10058"/>
    <cellStyle name="Normal 6 4 2 3 2 3" xfId="3215"/>
    <cellStyle name="Normal 6 4 2 3 2 3 2" xfId="11025"/>
    <cellStyle name="Normal 6 4 2 3 2 4" xfId="5235"/>
    <cellStyle name="Normal 6 4 2 3 2 4 2" xfId="12955"/>
    <cellStyle name="Normal 6 4 2 3 2 5" xfId="7165"/>
    <cellStyle name="Normal 6 4 2 3 2 5 2" xfId="14885"/>
    <cellStyle name="Normal 6 4 2 3 2 6" xfId="9095"/>
    <cellStyle name="Normal 6 4 2 3 3" xfId="1764"/>
    <cellStyle name="Normal 6 4 2 3 3 2" xfId="3697"/>
    <cellStyle name="Normal 6 4 2 3 3 2 2" xfId="11507"/>
    <cellStyle name="Normal 6 4 2 3 3 3" xfId="5717"/>
    <cellStyle name="Normal 6 4 2 3 3 3 2" xfId="13437"/>
    <cellStyle name="Normal 6 4 2 3 3 4" xfId="7647"/>
    <cellStyle name="Normal 6 4 2 3 3 4 2" xfId="15367"/>
    <cellStyle name="Normal 6 4 2 3 3 5" xfId="9577"/>
    <cellStyle name="Normal 6 4 2 3 4" xfId="2733"/>
    <cellStyle name="Normal 6 4 2 3 4 2" xfId="10543"/>
    <cellStyle name="Normal 6 4 2 3 5" xfId="4753"/>
    <cellStyle name="Normal 6 4 2 3 5 2" xfId="12473"/>
    <cellStyle name="Normal 6 4 2 3 6" xfId="6683"/>
    <cellStyle name="Normal 6 4 2 3 6 2" xfId="14403"/>
    <cellStyle name="Normal 6 4 2 3 7" xfId="8613"/>
    <cellStyle name="Normal 6 4 2 4" xfId="937"/>
    <cellStyle name="Normal 6 4 2 4 2" xfId="1925"/>
    <cellStyle name="Normal 6 4 2 4 2 2" xfId="3858"/>
    <cellStyle name="Normal 6 4 2 4 2 2 2" xfId="11668"/>
    <cellStyle name="Normal 6 4 2 4 2 3" xfId="5878"/>
    <cellStyle name="Normal 6 4 2 4 2 3 2" xfId="13598"/>
    <cellStyle name="Normal 6 4 2 4 2 4" xfId="7808"/>
    <cellStyle name="Normal 6 4 2 4 2 4 2" xfId="15528"/>
    <cellStyle name="Normal 6 4 2 4 2 5" xfId="9738"/>
    <cellStyle name="Normal 6 4 2 4 3" xfId="2894"/>
    <cellStyle name="Normal 6 4 2 4 3 2" xfId="10704"/>
    <cellStyle name="Normal 6 4 2 4 4" xfId="4914"/>
    <cellStyle name="Normal 6 4 2 4 4 2" xfId="12634"/>
    <cellStyle name="Normal 6 4 2 4 5" xfId="6844"/>
    <cellStyle name="Normal 6 4 2 4 5 2" xfId="14564"/>
    <cellStyle name="Normal 6 4 2 4 6" xfId="8774"/>
    <cellStyle name="Normal 6 4 2 5" xfId="1443"/>
    <cellStyle name="Normal 6 4 2 5 2" xfId="3376"/>
    <cellStyle name="Normal 6 4 2 5 2 2" xfId="11186"/>
    <cellStyle name="Normal 6 4 2 5 3" xfId="5396"/>
    <cellStyle name="Normal 6 4 2 5 3 2" xfId="13116"/>
    <cellStyle name="Normal 6 4 2 5 4" xfId="7326"/>
    <cellStyle name="Normal 6 4 2 5 4 2" xfId="15046"/>
    <cellStyle name="Normal 6 4 2 5 5" xfId="9256"/>
    <cellStyle name="Normal 6 4 2 6" xfId="2412"/>
    <cellStyle name="Normal 6 4 2 6 2" xfId="10222"/>
    <cellStyle name="Normal 6 4 2 7" xfId="4432"/>
    <cellStyle name="Normal 6 4 2 7 2" xfId="12152"/>
    <cellStyle name="Normal 6 4 2 8" xfId="6362"/>
    <cellStyle name="Normal 6 4 2 8 2" xfId="14082"/>
    <cellStyle name="Normal 6 4 2 9" xfId="8292"/>
    <cellStyle name="Normal 6 4 3" xfId="469"/>
    <cellStyle name="Normal 6 4 3 2" xfId="1017"/>
    <cellStyle name="Normal 6 4 3 2 2" xfId="2005"/>
    <cellStyle name="Normal 6 4 3 2 2 2" xfId="3938"/>
    <cellStyle name="Normal 6 4 3 2 2 2 2" xfId="11748"/>
    <cellStyle name="Normal 6 4 3 2 2 3" xfId="5958"/>
    <cellStyle name="Normal 6 4 3 2 2 3 2" xfId="13678"/>
    <cellStyle name="Normal 6 4 3 2 2 4" xfId="7888"/>
    <cellStyle name="Normal 6 4 3 2 2 4 2" xfId="15608"/>
    <cellStyle name="Normal 6 4 3 2 2 5" xfId="9818"/>
    <cellStyle name="Normal 6 4 3 2 3" xfId="2974"/>
    <cellStyle name="Normal 6 4 3 2 3 2" xfId="10784"/>
    <cellStyle name="Normal 6 4 3 2 4" xfId="4994"/>
    <cellStyle name="Normal 6 4 3 2 4 2" xfId="12714"/>
    <cellStyle name="Normal 6 4 3 2 5" xfId="6924"/>
    <cellStyle name="Normal 6 4 3 2 5 2" xfId="14644"/>
    <cellStyle name="Normal 6 4 3 2 6" xfId="8854"/>
    <cellStyle name="Normal 6 4 3 3" xfId="1523"/>
    <cellStyle name="Normal 6 4 3 3 2" xfId="3456"/>
    <cellStyle name="Normal 6 4 3 3 2 2" xfId="11266"/>
    <cellStyle name="Normal 6 4 3 3 3" xfId="5476"/>
    <cellStyle name="Normal 6 4 3 3 3 2" xfId="13196"/>
    <cellStyle name="Normal 6 4 3 3 4" xfId="7406"/>
    <cellStyle name="Normal 6 4 3 3 4 2" xfId="15126"/>
    <cellStyle name="Normal 6 4 3 3 5" xfId="9336"/>
    <cellStyle name="Normal 6 4 3 4" xfId="2492"/>
    <cellStyle name="Normal 6 4 3 4 2" xfId="10302"/>
    <cellStyle name="Normal 6 4 3 5" xfId="4512"/>
    <cellStyle name="Normal 6 4 3 5 2" xfId="12232"/>
    <cellStyle name="Normal 6 4 3 6" xfId="6442"/>
    <cellStyle name="Normal 6 4 3 6 2" xfId="14162"/>
    <cellStyle name="Normal 6 4 3 7" xfId="8372"/>
    <cellStyle name="Normal 6 4 4" xfId="631"/>
    <cellStyle name="Normal 6 4 4 2" xfId="1178"/>
    <cellStyle name="Normal 6 4 4 2 2" xfId="2165"/>
    <cellStyle name="Normal 6 4 4 2 2 2" xfId="4098"/>
    <cellStyle name="Normal 6 4 4 2 2 2 2" xfId="11908"/>
    <cellStyle name="Normal 6 4 4 2 2 3" xfId="6118"/>
    <cellStyle name="Normal 6 4 4 2 2 3 2" xfId="13838"/>
    <cellStyle name="Normal 6 4 4 2 2 4" xfId="8048"/>
    <cellStyle name="Normal 6 4 4 2 2 4 2" xfId="15768"/>
    <cellStyle name="Normal 6 4 4 2 2 5" xfId="9978"/>
    <cellStyle name="Normal 6 4 4 2 3" xfId="3135"/>
    <cellStyle name="Normal 6 4 4 2 3 2" xfId="10945"/>
    <cellStyle name="Normal 6 4 4 2 4" xfId="5155"/>
    <cellStyle name="Normal 6 4 4 2 4 2" xfId="12875"/>
    <cellStyle name="Normal 6 4 4 2 5" xfId="7085"/>
    <cellStyle name="Normal 6 4 4 2 5 2" xfId="14805"/>
    <cellStyle name="Normal 6 4 4 2 6" xfId="9015"/>
    <cellStyle name="Normal 6 4 4 3" xfId="1684"/>
    <cellStyle name="Normal 6 4 4 3 2" xfId="3617"/>
    <cellStyle name="Normal 6 4 4 3 2 2" xfId="11427"/>
    <cellStyle name="Normal 6 4 4 3 3" xfId="5637"/>
    <cellStyle name="Normal 6 4 4 3 3 2" xfId="13357"/>
    <cellStyle name="Normal 6 4 4 3 4" xfId="7567"/>
    <cellStyle name="Normal 6 4 4 3 4 2" xfId="15287"/>
    <cellStyle name="Normal 6 4 4 3 5" xfId="9497"/>
    <cellStyle name="Normal 6 4 4 4" xfId="2653"/>
    <cellStyle name="Normal 6 4 4 4 2" xfId="10463"/>
    <cellStyle name="Normal 6 4 4 5" xfId="4673"/>
    <cellStyle name="Normal 6 4 4 5 2" xfId="12393"/>
    <cellStyle name="Normal 6 4 4 6" xfId="6603"/>
    <cellStyle name="Normal 6 4 4 6 2" xfId="14323"/>
    <cellStyle name="Normal 6 4 4 7" xfId="8533"/>
    <cellStyle name="Normal 6 4 5" xfId="857"/>
    <cellStyle name="Normal 6 4 5 2" xfId="1845"/>
    <cellStyle name="Normal 6 4 5 2 2" xfId="3778"/>
    <cellStyle name="Normal 6 4 5 2 2 2" xfId="11588"/>
    <cellStyle name="Normal 6 4 5 2 3" xfId="5798"/>
    <cellStyle name="Normal 6 4 5 2 3 2" xfId="13518"/>
    <cellStyle name="Normal 6 4 5 2 4" xfId="7728"/>
    <cellStyle name="Normal 6 4 5 2 4 2" xfId="15448"/>
    <cellStyle name="Normal 6 4 5 2 5" xfId="9658"/>
    <cellStyle name="Normal 6 4 5 3" xfId="2814"/>
    <cellStyle name="Normal 6 4 5 3 2" xfId="10624"/>
    <cellStyle name="Normal 6 4 5 4" xfId="4834"/>
    <cellStyle name="Normal 6 4 5 4 2" xfId="12554"/>
    <cellStyle name="Normal 6 4 5 5" xfId="6764"/>
    <cellStyle name="Normal 6 4 5 5 2" xfId="14484"/>
    <cellStyle name="Normal 6 4 5 6" xfId="8694"/>
    <cellStyle name="Normal 6 4 6" xfId="1363"/>
    <cellStyle name="Normal 6 4 6 2" xfId="3296"/>
    <cellStyle name="Normal 6 4 6 2 2" xfId="11106"/>
    <cellStyle name="Normal 6 4 6 3" xfId="5316"/>
    <cellStyle name="Normal 6 4 6 3 2" xfId="13036"/>
    <cellStyle name="Normal 6 4 6 4" xfId="7246"/>
    <cellStyle name="Normal 6 4 6 4 2" xfId="14966"/>
    <cellStyle name="Normal 6 4 6 5" xfId="9176"/>
    <cellStyle name="Normal 6 4 7" xfId="2332"/>
    <cellStyle name="Normal 6 4 7 2" xfId="10142"/>
    <cellStyle name="Normal 6 4 8" xfId="4352"/>
    <cellStyle name="Normal 6 4 8 2" xfId="12072"/>
    <cellStyle name="Normal 6 4 9" xfId="6282"/>
    <cellStyle name="Normal 6 4 9 2" xfId="14002"/>
    <cellStyle name="Normal 6 5" xfId="349"/>
    <cellStyle name="Normal 6 5 2" xfId="509"/>
    <cellStyle name="Normal 6 5 2 2" xfId="1057"/>
    <cellStyle name="Normal 6 5 2 2 2" xfId="2045"/>
    <cellStyle name="Normal 6 5 2 2 2 2" xfId="3978"/>
    <cellStyle name="Normal 6 5 2 2 2 2 2" xfId="11788"/>
    <cellStyle name="Normal 6 5 2 2 2 3" xfId="5998"/>
    <cellStyle name="Normal 6 5 2 2 2 3 2" xfId="13718"/>
    <cellStyle name="Normal 6 5 2 2 2 4" xfId="7928"/>
    <cellStyle name="Normal 6 5 2 2 2 4 2" xfId="15648"/>
    <cellStyle name="Normal 6 5 2 2 2 5" xfId="9858"/>
    <cellStyle name="Normal 6 5 2 2 3" xfId="3014"/>
    <cellStyle name="Normal 6 5 2 2 3 2" xfId="10824"/>
    <cellStyle name="Normal 6 5 2 2 4" xfId="5034"/>
    <cellStyle name="Normal 6 5 2 2 4 2" xfId="12754"/>
    <cellStyle name="Normal 6 5 2 2 5" xfId="6964"/>
    <cellStyle name="Normal 6 5 2 2 5 2" xfId="14684"/>
    <cellStyle name="Normal 6 5 2 2 6" xfId="8894"/>
    <cellStyle name="Normal 6 5 2 3" xfId="1563"/>
    <cellStyle name="Normal 6 5 2 3 2" xfId="3496"/>
    <cellStyle name="Normal 6 5 2 3 2 2" xfId="11306"/>
    <cellStyle name="Normal 6 5 2 3 3" xfId="5516"/>
    <cellStyle name="Normal 6 5 2 3 3 2" xfId="13236"/>
    <cellStyle name="Normal 6 5 2 3 4" xfId="7446"/>
    <cellStyle name="Normal 6 5 2 3 4 2" xfId="15166"/>
    <cellStyle name="Normal 6 5 2 3 5" xfId="9376"/>
    <cellStyle name="Normal 6 5 2 4" xfId="2532"/>
    <cellStyle name="Normal 6 5 2 4 2" xfId="10342"/>
    <cellStyle name="Normal 6 5 2 5" xfId="4552"/>
    <cellStyle name="Normal 6 5 2 5 2" xfId="12272"/>
    <cellStyle name="Normal 6 5 2 6" xfId="6482"/>
    <cellStyle name="Normal 6 5 2 6 2" xfId="14202"/>
    <cellStyle name="Normal 6 5 2 7" xfId="8412"/>
    <cellStyle name="Normal 6 5 3" xfId="671"/>
    <cellStyle name="Normal 6 5 3 2" xfId="1218"/>
    <cellStyle name="Normal 6 5 3 2 2" xfId="2205"/>
    <cellStyle name="Normal 6 5 3 2 2 2" xfId="4138"/>
    <cellStyle name="Normal 6 5 3 2 2 2 2" xfId="11948"/>
    <cellStyle name="Normal 6 5 3 2 2 3" xfId="6158"/>
    <cellStyle name="Normal 6 5 3 2 2 3 2" xfId="13878"/>
    <cellStyle name="Normal 6 5 3 2 2 4" xfId="8088"/>
    <cellStyle name="Normal 6 5 3 2 2 4 2" xfId="15808"/>
    <cellStyle name="Normal 6 5 3 2 2 5" xfId="10018"/>
    <cellStyle name="Normal 6 5 3 2 3" xfId="3175"/>
    <cellStyle name="Normal 6 5 3 2 3 2" xfId="10985"/>
    <cellStyle name="Normal 6 5 3 2 4" xfId="5195"/>
    <cellStyle name="Normal 6 5 3 2 4 2" xfId="12915"/>
    <cellStyle name="Normal 6 5 3 2 5" xfId="7125"/>
    <cellStyle name="Normal 6 5 3 2 5 2" xfId="14845"/>
    <cellStyle name="Normal 6 5 3 2 6" xfId="9055"/>
    <cellStyle name="Normal 6 5 3 3" xfId="1724"/>
    <cellStyle name="Normal 6 5 3 3 2" xfId="3657"/>
    <cellStyle name="Normal 6 5 3 3 2 2" xfId="11467"/>
    <cellStyle name="Normal 6 5 3 3 3" xfId="5677"/>
    <cellStyle name="Normal 6 5 3 3 3 2" xfId="13397"/>
    <cellStyle name="Normal 6 5 3 3 4" xfId="7607"/>
    <cellStyle name="Normal 6 5 3 3 4 2" xfId="15327"/>
    <cellStyle name="Normal 6 5 3 3 5" xfId="9537"/>
    <cellStyle name="Normal 6 5 3 4" xfId="2693"/>
    <cellStyle name="Normal 6 5 3 4 2" xfId="10503"/>
    <cellStyle name="Normal 6 5 3 5" xfId="4713"/>
    <cellStyle name="Normal 6 5 3 5 2" xfId="12433"/>
    <cellStyle name="Normal 6 5 3 6" xfId="6643"/>
    <cellStyle name="Normal 6 5 3 6 2" xfId="14363"/>
    <cellStyle name="Normal 6 5 3 7" xfId="8573"/>
    <cellStyle name="Normal 6 5 4" xfId="897"/>
    <cellStyle name="Normal 6 5 4 2" xfId="1885"/>
    <cellStyle name="Normal 6 5 4 2 2" xfId="3818"/>
    <cellStyle name="Normal 6 5 4 2 2 2" xfId="11628"/>
    <cellStyle name="Normal 6 5 4 2 3" xfId="5838"/>
    <cellStyle name="Normal 6 5 4 2 3 2" xfId="13558"/>
    <cellStyle name="Normal 6 5 4 2 4" xfId="7768"/>
    <cellStyle name="Normal 6 5 4 2 4 2" xfId="15488"/>
    <cellStyle name="Normal 6 5 4 2 5" xfId="9698"/>
    <cellStyle name="Normal 6 5 4 3" xfId="2854"/>
    <cellStyle name="Normal 6 5 4 3 2" xfId="10664"/>
    <cellStyle name="Normal 6 5 4 4" xfId="4874"/>
    <cellStyle name="Normal 6 5 4 4 2" xfId="12594"/>
    <cellStyle name="Normal 6 5 4 5" xfId="6804"/>
    <cellStyle name="Normal 6 5 4 5 2" xfId="14524"/>
    <cellStyle name="Normal 6 5 4 6" xfId="8734"/>
    <cellStyle name="Normal 6 5 5" xfId="1403"/>
    <cellStyle name="Normal 6 5 5 2" xfId="3336"/>
    <cellStyle name="Normal 6 5 5 2 2" xfId="11146"/>
    <cellStyle name="Normal 6 5 5 3" xfId="5356"/>
    <cellStyle name="Normal 6 5 5 3 2" xfId="13076"/>
    <cellStyle name="Normal 6 5 5 4" xfId="7286"/>
    <cellStyle name="Normal 6 5 5 4 2" xfId="15006"/>
    <cellStyle name="Normal 6 5 5 5" xfId="9216"/>
    <cellStyle name="Normal 6 5 6" xfId="2372"/>
    <cellStyle name="Normal 6 5 6 2" xfId="10182"/>
    <cellStyle name="Normal 6 5 7" xfId="4392"/>
    <cellStyle name="Normal 6 5 7 2" xfId="12112"/>
    <cellStyle name="Normal 6 5 8" xfId="6322"/>
    <cellStyle name="Normal 6 5 8 2" xfId="14042"/>
    <cellStyle name="Normal 6 5 9" xfId="8252"/>
    <cellStyle name="Normal 6 6" xfId="429"/>
    <cellStyle name="Normal 6 6 2" xfId="977"/>
    <cellStyle name="Normal 6 6 2 2" xfId="1965"/>
    <cellStyle name="Normal 6 6 2 2 2" xfId="3898"/>
    <cellStyle name="Normal 6 6 2 2 2 2" xfId="11708"/>
    <cellStyle name="Normal 6 6 2 2 3" xfId="5918"/>
    <cellStyle name="Normal 6 6 2 2 3 2" xfId="13638"/>
    <cellStyle name="Normal 6 6 2 2 4" xfId="7848"/>
    <cellStyle name="Normal 6 6 2 2 4 2" xfId="15568"/>
    <cellStyle name="Normal 6 6 2 2 5" xfId="9778"/>
    <cellStyle name="Normal 6 6 2 3" xfId="2934"/>
    <cellStyle name="Normal 6 6 2 3 2" xfId="10744"/>
    <cellStyle name="Normal 6 6 2 4" xfId="4954"/>
    <cellStyle name="Normal 6 6 2 4 2" xfId="12674"/>
    <cellStyle name="Normal 6 6 2 5" xfId="6884"/>
    <cellStyle name="Normal 6 6 2 5 2" xfId="14604"/>
    <cellStyle name="Normal 6 6 2 6" xfId="8814"/>
    <cellStyle name="Normal 6 6 3" xfId="1483"/>
    <cellStyle name="Normal 6 6 3 2" xfId="3416"/>
    <cellStyle name="Normal 6 6 3 2 2" xfId="11226"/>
    <cellStyle name="Normal 6 6 3 3" xfId="5436"/>
    <cellStyle name="Normal 6 6 3 3 2" xfId="13156"/>
    <cellStyle name="Normal 6 6 3 4" xfId="7366"/>
    <cellStyle name="Normal 6 6 3 4 2" xfId="15086"/>
    <cellStyle name="Normal 6 6 3 5" xfId="9296"/>
    <cellStyle name="Normal 6 6 4" xfId="2452"/>
    <cellStyle name="Normal 6 6 4 2" xfId="10262"/>
    <cellStyle name="Normal 6 6 5" xfId="4472"/>
    <cellStyle name="Normal 6 6 5 2" xfId="12192"/>
    <cellStyle name="Normal 6 6 6" xfId="6402"/>
    <cellStyle name="Normal 6 6 6 2" xfId="14122"/>
    <cellStyle name="Normal 6 6 7" xfId="8332"/>
    <cellStyle name="Normal 6 7" xfId="591"/>
    <cellStyle name="Normal 6 7 2" xfId="1138"/>
    <cellStyle name="Normal 6 7 2 2" xfId="2125"/>
    <cellStyle name="Normal 6 7 2 2 2" xfId="4058"/>
    <cellStyle name="Normal 6 7 2 2 2 2" xfId="11868"/>
    <cellStyle name="Normal 6 7 2 2 3" xfId="6078"/>
    <cellStyle name="Normal 6 7 2 2 3 2" xfId="13798"/>
    <cellStyle name="Normal 6 7 2 2 4" xfId="8008"/>
    <cellStyle name="Normal 6 7 2 2 4 2" xfId="15728"/>
    <cellStyle name="Normal 6 7 2 2 5" xfId="9938"/>
    <cellStyle name="Normal 6 7 2 3" xfId="3095"/>
    <cellStyle name="Normal 6 7 2 3 2" xfId="10905"/>
    <cellStyle name="Normal 6 7 2 4" xfId="5115"/>
    <cellStyle name="Normal 6 7 2 4 2" xfId="12835"/>
    <cellStyle name="Normal 6 7 2 5" xfId="7045"/>
    <cellStyle name="Normal 6 7 2 5 2" xfId="14765"/>
    <cellStyle name="Normal 6 7 2 6" xfId="8975"/>
    <cellStyle name="Normal 6 7 3" xfId="1644"/>
    <cellStyle name="Normal 6 7 3 2" xfId="3577"/>
    <cellStyle name="Normal 6 7 3 2 2" xfId="11387"/>
    <cellStyle name="Normal 6 7 3 3" xfId="5597"/>
    <cellStyle name="Normal 6 7 3 3 2" xfId="13317"/>
    <cellStyle name="Normal 6 7 3 4" xfId="7527"/>
    <cellStyle name="Normal 6 7 3 4 2" xfId="15247"/>
    <cellStyle name="Normal 6 7 3 5" xfId="9457"/>
    <cellStyle name="Normal 6 7 4" xfId="2613"/>
    <cellStyle name="Normal 6 7 4 2" xfId="10423"/>
    <cellStyle name="Normal 6 7 5" xfId="4633"/>
    <cellStyle name="Normal 6 7 5 2" xfId="12353"/>
    <cellStyle name="Normal 6 7 6" xfId="6563"/>
    <cellStyle name="Normal 6 7 6 2" xfId="14283"/>
    <cellStyle name="Normal 6 7 7" xfId="8493"/>
    <cellStyle name="Normal 6 8" xfId="803"/>
    <cellStyle name="Normal 6 8 2" xfId="1805"/>
    <cellStyle name="Normal 6 8 2 2" xfId="3738"/>
    <cellStyle name="Normal 6 8 2 2 2" xfId="11548"/>
    <cellStyle name="Normal 6 8 2 3" xfId="5758"/>
    <cellStyle name="Normal 6 8 2 3 2" xfId="13478"/>
    <cellStyle name="Normal 6 8 2 4" xfId="7688"/>
    <cellStyle name="Normal 6 8 2 4 2" xfId="15408"/>
    <cellStyle name="Normal 6 8 2 5" xfId="9618"/>
    <cellStyle name="Normal 6 8 3" xfId="2774"/>
    <cellStyle name="Normal 6 8 3 2" xfId="10584"/>
    <cellStyle name="Normal 6 8 4" xfId="4794"/>
    <cellStyle name="Normal 6 8 4 2" xfId="12514"/>
    <cellStyle name="Normal 6 8 5" xfId="6724"/>
    <cellStyle name="Normal 6 8 5 2" xfId="14444"/>
    <cellStyle name="Normal 6 8 6" xfId="8654"/>
    <cellStyle name="Normal 6 9" xfId="1323"/>
    <cellStyle name="Normal 6 9 2" xfId="3256"/>
    <cellStyle name="Normal 6 9 2 2" xfId="11066"/>
    <cellStyle name="Normal 6 9 3" xfId="5276"/>
    <cellStyle name="Normal 6 9 3 2" xfId="12996"/>
    <cellStyle name="Normal 6 9 4" xfId="7206"/>
    <cellStyle name="Normal 6 9 4 2" xfId="14926"/>
    <cellStyle name="Normal 6 9 5" xfId="9136"/>
    <cellStyle name="Normal 60" xfId="34791"/>
    <cellStyle name="Normal 7" xfId="168"/>
    <cellStyle name="Normal 7 2" xfId="235"/>
    <cellStyle name="Normal 7 2 2" xfId="4229"/>
    <cellStyle name="Normal 7 2 2 2" xfId="4292"/>
    <cellStyle name="Normal 7 2 3" xfId="4279"/>
    <cellStyle name="Normal 7 3" xfId="4225"/>
    <cellStyle name="Normal 7 3 2" xfId="4288"/>
    <cellStyle name="Normal 7 4" xfId="4275"/>
    <cellStyle name="Normal 7 5" xfId="34741"/>
    <cellStyle name="Normal 7 6" xfId="34800"/>
    <cellStyle name="Normal 8" xfId="169"/>
    <cellStyle name="Normal 8 10" xfId="2297"/>
    <cellStyle name="Normal 8 10 2" xfId="10107"/>
    <cellStyle name="Normal 8 11" xfId="4317"/>
    <cellStyle name="Normal 8 11 2" xfId="12037"/>
    <cellStyle name="Normal 8 12" xfId="6247"/>
    <cellStyle name="Normal 8 12 2" xfId="13967"/>
    <cellStyle name="Normal 8 13" xfId="8177"/>
    <cellStyle name="Normal 8 2" xfId="236"/>
    <cellStyle name="Normal 8 2 10" xfId="4327"/>
    <cellStyle name="Normal 8 2 10 2" xfId="12047"/>
    <cellStyle name="Normal 8 2 11" xfId="6257"/>
    <cellStyle name="Normal 8 2 11 2" xfId="13977"/>
    <cellStyle name="Normal 8 2 12" xfId="8187"/>
    <cellStyle name="Normal 8 2 2" xfId="259"/>
    <cellStyle name="Normal 8 2 2 10" xfId="6277"/>
    <cellStyle name="Normal 8 2 2 10 2" xfId="13997"/>
    <cellStyle name="Normal 8 2 2 11" xfId="8207"/>
    <cellStyle name="Normal 8 2 2 2" xfId="344"/>
    <cellStyle name="Normal 8 2 2 2 10" xfId="8247"/>
    <cellStyle name="Normal 8 2 2 2 2" xfId="424"/>
    <cellStyle name="Normal 8 2 2 2 2 2" xfId="584"/>
    <cellStyle name="Normal 8 2 2 2 2 2 2" xfId="1132"/>
    <cellStyle name="Normal 8 2 2 2 2 2 2 2" xfId="2120"/>
    <cellStyle name="Normal 8 2 2 2 2 2 2 2 2" xfId="4053"/>
    <cellStyle name="Normal 8 2 2 2 2 2 2 2 2 2" xfId="11863"/>
    <cellStyle name="Normal 8 2 2 2 2 2 2 2 3" xfId="6073"/>
    <cellStyle name="Normal 8 2 2 2 2 2 2 2 3 2" xfId="13793"/>
    <cellStyle name="Normal 8 2 2 2 2 2 2 2 4" xfId="8003"/>
    <cellStyle name="Normal 8 2 2 2 2 2 2 2 4 2" xfId="15723"/>
    <cellStyle name="Normal 8 2 2 2 2 2 2 2 5" xfId="9933"/>
    <cellStyle name="Normal 8 2 2 2 2 2 2 3" xfId="3089"/>
    <cellStyle name="Normal 8 2 2 2 2 2 2 3 2" xfId="10899"/>
    <cellStyle name="Normal 8 2 2 2 2 2 2 4" xfId="5109"/>
    <cellStyle name="Normal 8 2 2 2 2 2 2 4 2" xfId="12829"/>
    <cellStyle name="Normal 8 2 2 2 2 2 2 5" xfId="7039"/>
    <cellStyle name="Normal 8 2 2 2 2 2 2 5 2" xfId="14759"/>
    <cellStyle name="Normal 8 2 2 2 2 2 2 6" xfId="8969"/>
    <cellStyle name="Normal 8 2 2 2 2 2 3" xfId="1638"/>
    <cellStyle name="Normal 8 2 2 2 2 2 3 2" xfId="3571"/>
    <cellStyle name="Normal 8 2 2 2 2 2 3 2 2" xfId="11381"/>
    <cellStyle name="Normal 8 2 2 2 2 2 3 3" xfId="5591"/>
    <cellStyle name="Normal 8 2 2 2 2 2 3 3 2" xfId="13311"/>
    <cellStyle name="Normal 8 2 2 2 2 2 3 4" xfId="7521"/>
    <cellStyle name="Normal 8 2 2 2 2 2 3 4 2" xfId="15241"/>
    <cellStyle name="Normal 8 2 2 2 2 2 3 5" xfId="9451"/>
    <cellStyle name="Normal 8 2 2 2 2 2 4" xfId="2607"/>
    <cellStyle name="Normal 8 2 2 2 2 2 4 2" xfId="10417"/>
    <cellStyle name="Normal 8 2 2 2 2 2 5" xfId="4627"/>
    <cellStyle name="Normal 8 2 2 2 2 2 5 2" xfId="12347"/>
    <cellStyle name="Normal 8 2 2 2 2 2 6" xfId="6557"/>
    <cellStyle name="Normal 8 2 2 2 2 2 6 2" xfId="14277"/>
    <cellStyle name="Normal 8 2 2 2 2 2 7" xfId="8487"/>
    <cellStyle name="Normal 8 2 2 2 2 3" xfId="746"/>
    <cellStyle name="Normal 8 2 2 2 2 3 2" xfId="1293"/>
    <cellStyle name="Normal 8 2 2 2 2 3 2 2" xfId="2280"/>
    <cellStyle name="Normal 8 2 2 2 2 3 2 2 2" xfId="4213"/>
    <cellStyle name="Normal 8 2 2 2 2 3 2 2 2 2" xfId="12023"/>
    <cellStyle name="Normal 8 2 2 2 2 3 2 2 3" xfId="6233"/>
    <cellStyle name="Normal 8 2 2 2 2 3 2 2 3 2" xfId="13953"/>
    <cellStyle name="Normal 8 2 2 2 2 3 2 2 4" xfId="8163"/>
    <cellStyle name="Normal 8 2 2 2 2 3 2 2 4 2" xfId="15883"/>
    <cellStyle name="Normal 8 2 2 2 2 3 2 2 5" xfId="10093"/>
    <cellStyle name="Normal 8 2 2 2 2 3 2 3" xfId="3250"/>
    <cellStyle name="Normal 8 2 2 2 2 3 2 3 2" xfId="11060"/>
    <cellStyle name="Normal 8 2 2 2 2 3 2 4" xfId="5270"/>
    <cellStyle name="Normal 8 2 2 2 2 3 2 4 2" xfId="12990"/>
    <cellStyle name="Normal 8 2 2 2 2 3 2 5" xfId="7200"/>
    <cellStyle name="Normal 8 2 2 2 2 3 2 5 2" xfId="14920"/>
    <cellStyle name="Normal 8 2 2 2 2 3 2 6" xfId="9130"/>
    <cellStyle name="Normal 8 2 2 2 2 3 3" xfId="1799"/>
    <cellStyle name="Normal 8 2 2 2 2 3 3 2" xfId="3732"/>
    <cellStyle name="Normal 8 2 2 2 2 3 3 2 2" xfId="11542"/>
    <cellStyle name="Normal 8 2 2 2 2 3 3 3" xfId="5752"/>
    <cellStyle name="Normal 8 2 2 2 2 3 3 3 2" xfId="13472"/>
    <cellStyle name="Normal 8 2 2 2 2 3 3 4" xfId="7682"/>
    <cellStyle name="Normal 8 2 2 2 2 3 3 4 2" xfId="15402"/>
    <cellStyle name="Normal 8 2 2 2 2 3 3 5" xfId="9612"/>
    <cellStyle name="Normal 8 2 2 2 2 3 4" xfId="2768"/>
    <cellStyle name="Normal 8 2 2 2 2 3 4 2" xfId="10578"/>
    <cellStyle name="Normal 8 2 2 2 2 3 5" xfId="4788"/>
    <cellStyle name="Normal 8 2 2 2 2 3 5 2" xfId="12508"/>
    <cellStyle name="Normal 8 2 2 2 2 3 6" xfId="6718"/>
    <cellStyle name="Normal 8 2 2 2 2 3 6 2" xfId="14438"/>
    <cellStyle name="Normal 8 2 2 2 2 3 7" xfId="8648"/>
    <cellStyle name="Normal 8 2 2 2 2 4" xfId="972"/>
    <cellStyle name="Normal 8 2 2 2 2 4 2" xfId="1960"/>
    <cellStyle name="Normal 8 2 2 2 2 4 2 2" xfId="3893"/>
    <cellStyle name="Normal 8 2 2 2 2 4 2 2 2" xfId="11703"/>
    <cellStyle name="Normal 8 2 2 2 2 4 2 3" xfId="5913"/>
    <cellStyle name="Normal 8 2 2 2 2 4 2 3 2" xfId="13633"/>
    <cellStyle name="Normal 8 2 2 2 2 4 2 4" xfId="7843"/>
    <cellStyle name="Normal 8 2 2 2 2 4 2 4 2" xfId="15563"/>
    <cellStyle name="Normal 8 2 2 2 2 4 2 5" xfId="9773"/>
    <cellStyle name="Normal 8 2 2 2 2 4 3" xfId="2929"/>
    <cellStyle name="Normal 8 2 2 2 2 4 3 2" xfId="10739"/>
    <cellStyle name="Normal 8 2 2 2 2 4 4" xfId="4949"/>
    <cellStyle name="Normal 8 2 2 2 2 4 4 2" xfId="12669"/>
    <cellStyle name="Normal 8 2 2 2 2 4 5" xfId="6879"/>
    <cellStyle name="Normal 8 2 2 2 2 4 5 2" xfId="14599"/>
    <cellStyle name="Normal 8 2 2 2 2 4 6" xfId="8809"/>
    <cellStyle name="Normal 8 2 2 2 2 5" xfId="1478"/>
    <cellStyle name="Normal 8 2 2 2 2 5 2" xfId="3411"/>
    <cellStyle name="Normal 8 2 2 2 2 5 2 2" xfId="11221"/>
    <cellStyle name="Normal 8 2 2 2 2 5 3" xfId="5431"/>
    <cellStyle name="Normal 8 2 2 2 2 5 3 2" xfId="13151"/>
    <cellStyle name="Normal 8 2 2 2 2 5 4" xfId="7361"/>
    <cellStyle name="Normal 8 2 2 2 2 5 4 2" xfId="15081"/>
    <cellStyle name="Normal 8 2 2 2 2 5 5" xfId="9291"/>
    <cellStyle name="Normal 8 2 2 2 2 6" xfId="2447"/>
    <cellStyle name="Normal 8 2 2 2 2 6 2" xfId="10257"/>
    <cellStyle name="Normal 8 2 2 2 2 7" xfId="4467"/>
    <cellStyle name="Normal 8 2 2 2 2 7 2" xfId="12187"/>
    <cellStyle name="Normal 8 2 2 2 2 8" xfId="6397"/>
    <cellStyle name="Normal 8 2 2 2 2 8 2" xfId="14117"/>
    <cellStyle name="Normal 8 2 2 2 2 9" xfId="8327"/>
    <cellStyle name="Normal 8 2 2 2 3" xfId="504"/>
    <cellStyle name="Normal 8 2 2 2 3 2" xfId="1052"/>
    <cellStyle name="Normal 8 2 2 2 3 2 2" xfId="2040"/>
    <cellStyle name="Normal 8 2 2 2 3 2 2 2" xfId="3973"/>
    <cellStyle name="Normal 8 2 2 2 3 2 2 2 2" xfId="11783"/>
    <cellStyle name="Normal 8 2 2 2 3 2 2 3" xfId="5993"/>
    <cellStyle name="Normal 8 2 2 2 3 2 2 3 2" xfId="13713"/>
    <cellStyle name="Normal 8 2 2 2 3 2 2 4" xfId="7923"/>
    <cellStyle name="Normal 8 2 2 2 3 2 2 4 2" xfId="15643"/>
    <cellStyle name="Normal 8 2 2 2 3 2 2 5" xfId="9853"/>
    <cellStyle name="Normal 8 2 2 2 3 2 3" xfId="3009"/>
    <cellStyle name="Normal 8 2 2 2 3 2 3 2" xfId="10819"/>
    <cellStyle name="Normal 8 2 2 2 3 2 4" xfId="5029"/>
    <cellStyle name="Normal 8 2 2 2 3 2 4 2" xfId="12749"/>
    <cellStyle name="Normal 8 2 2 2 3 2 5" xfId="6959"/>
    <cellStyle name="Normal 8 2 2 2 3 2 5 2" xfId="14679"/>
    <cellStyle name="Normal 8 2 2 2 3 2 6" xfId="8889"/>
    <cellStyle name="Normal 8 2 2 2 3 3" xfId="1558"/>
    <cellStyle name="Normal 8 2 2 2 3 3 2" xfId="3491"/>
    <cellStyle name="Normal 8 2 2 2 3 3 2 2" xfId="11301"/>
    <cellStyle name="Normal 8 2 2 2 3 3 3" xfId="5511"/>
    <cellStyle name="Normal 8 2 2 2 3 3 3 2" xfId="13231"/>
    <cellStyle name="Normal 8 2 2 2 3 3 4" xfId="7441"/>
    <cellStyle name="Normal 8 2 2 2 3 3 4 2" xfId="15161"/>
    <cellStyle name="Normal 8 2 2 2 3 3 5" xfId="9371"/>
    <cellStyle name="Normal 8 2 2 2 3 4" xfId="2527"/>
    <cellStyle name="Normal 8 2 2 2 3 4 2" xfId="10337"/>
    <cellStyle name="Normal 8 2 2 2 3 5" xfId="4547"/>
    <cellStyle name="Normal 8 2 2 2 3 5 2" xfId="12267"/>
    <cellStyle name="Normal 8 2 2 2 3 6" xfId="6477"/>
    <cellStyle name="Normal 8 2 2 2 3 6 2" xfId="14197"/>
    <cellStyle name="Normal 8 2 2 2 3 7" xfId="8407"/>
    <cellStyle name="Normal 8 2 2 2 4" xfId="666"/>
    <cellStyle name="Normal 8 2 2 2 4 2" xfId="1213"/>
    <cellStyle name="Normal 8 2 2 2 4 2 2" xfId="2200"/>
    <cellStyle name="Normal 8 2 2 2 4 2 2 2" xfId="4133"/>
    <cellStyle name="Normal 8 2 2 2 4 2 2 2 2" xfId="11943"/>
    <cellStyle name="Normal 8 2 2 2 4 2 2 3" xfId="6153"/>
    <cellStyle name="Normal 8 2 2 2 4 2 2 3 2" xfId="13873"/>
    <cellStyle name="Normal 8 2 2 2 4 2 2 4" xfId="8083"/>
    <cellStyle name="Normal 8 2 2 2 4 2 2 4 2" xfId="15803"/>
    <cellStyle name="Normal 8 2 2 2 4 2 2 5" xfId="10013"/>
    <cellStyle name="Normal 8 2 2 2 4 2 3" xfId="3170"/>
    <cellStyle name="Normal 8 2 2 2 4 2 3 2" xfId="10980"/>
    <cellStyle name="Normal 8 2 2 2 4 2 4" xfId="5190"/>
    <cellStyle name="Normal 8 2 2 2 4 2 4 2" xfId="12910"/>
    <cellStyle name="Normal 8 2 2 2 4 2 5" xfId="7120"/>
    <cellStyle name="Normal 8 2 2 2 4 2 5 2" xfId="14840"/>
    <cellStyle name="Normal 8 2 2 2 4 2 6" xfId="9050"/>
    <cellStyle name="Normal 8 2 2 2 4 3" xfId="1719"/>
    <cellStyle name="Normal 8 2 2 2 4 3 2" xfId="3652"/>
    <cellStyle name="Normal 8 2 2 2 4 3 2 2" xfId="11462"/>
    <cellStyle name="Normal 8 2 2 2 4 3 3" xfId="5672"/>
    <cellStyle name="Normal 8 2 2 2 4 3 3 2" xfId="13392"/>
    <cellStyle name="Normal 8 2 2 2 4 3 4" xfId="7602"/>
    <cellStyle name="Normal 8 2 2 2 4 3 4 2" xfId="15322"/>
    <cellStyle name="Normal 8 2 2 2 4 3 5" xfId="9532"/>
    <cellStyle name="Normal 8 2 2 2 4 4" xfId="2688"/>
    <cellStyle name="Normal 8 2 2 2 4 4 2" xfId="10498"/>
    <cellStyle name="Normal 8 2 2 2 4 5" xfId="4708"/>
    <cellStyle name="Normal 8 2 2 2 4 5 2" xfId="12428"/>
    <cellStyle name="Normal 8 2 2 2 4 6" xfId="6638"/>
    <cellStyle name="Normal 8 2 2 2 4 6 2" xfId="14358"/>
    <cellStyle name="Normal 8 2 2 2 4 7" xfId="8568"/>
    <cellStyle name="Normal 8 2 2 2 5" xfId="892"/>
    <cellStyle name="Normal 8 2 2 2 5 2" xfId="1880"/>
    <cellStyle name="Normal 8 2 2 2 5 2 2" xfId="3813"/>
    <cellStyle name="Normal 8 2 2 2 5 2 2 2" xfId="11623"/>
    <cellStyle name="Normal 8 2 2 2 5 2 3" xfId="5833"/>
    <cellStyle name="Normal 8 2 2 2 5 2 3 2" xfId="13553"/>
    <cellStyle name="Normal 8 2 2 2 5 2 4" xfId="7763"/>
    <cellStyle name="Normal 8 2 2 2 5 2 4 2" xfId="15483"/>
    <cellStyle name="Normal 8 2 2 2 5 2 5" xfId="9693"/>
    <cellStyle name="Normal 8 2 2 2 5 3" xfId="2849"/>
    <cellStyle name="Normal 8 2 2 2 5 3 2" xfId="10659"/>
    <cellStyle name="Normal 8 2 2 2 5 4" xfId="4869"/>
    <cellStyle name="Normal 8 2 2 2 5 4 2" xfId="12589"/>
    <cellStyle name="Normal 8 2 2 2 5 5" xfId="6799"/>
    <cellStyle name="Normal 8 2 2 2 5 5 2" xfId="14519"/>
    <cellStyle name="Normal 8 2 2 2 5 6" xfId="8729"/>
    <cellStyle name="Normal 8 2 2 2 6" xfId="1398"/>
    <cellStyle name="Normal 8 2 2 2 6 2" xfId="3331"/>
    <cellStyle name="Normal 8 2 2 2 6 2 2" xfId="11141"/>
    <cellStyle name="Normal 8 2 2 2 6 3" xfId="5351"/>
    <cellStyle name="Normal 8 2 2 2 6 3 2" xfId="13071"/>
    <cellStyle name="Normal 8 2 2 2 6 4" xfId="7281"/>
    <cellStyle name="Normal 8 2 2 2 6 4 2" xfId="15001"/>
    <cellStyle name="Normal 8 2 2 2 6 5" xfId="9211"/>
    <cellStyle name="Normal 8 2 2 2 7" xfId="2367"/>
    <cellStyle name="Normal 8 2 2 2 7 2" xfId="10177"/>
    <cellStyle name="Normal 8 2 2 2 8" xfId="4387"/>
    <cellStyle name="Normal 8 2 2 2 8 2" xfId="12107"/>
    <cellStyle name="Normal 8 2 2 2 9" xfId="6317"/>
    <cellStyle name="Normal 8 2 2 2 9 2" xfId="14037"/>
    <cellStyle name="Normal 8 2 2 3" xfId="384"/>
    <cellStyle name="Normal 8 2 2 3 2" xfId="544"/>
    <cellStyle name="Normal 8 2 2 3 2 2" xfId="1092"/>
    <cellStyle name="Normal 8 2 2 3 2 2 2" xfId="2080"/>
    <cellStyle name="Normal 8 2 2 3 2 2 2 2" xfId="4013"/>
    <cellStyle name="Normal 8 2 2 3 2 2 2 2 2" xfId="11823"/>
    <cellStyle name="Normal 8 2 2 3 2 2 2 3" xfId="6033"/>
    <cellStyle name="Normal 8 2 2 3 2 2 2 3 2" xfId="13753"/>
    <cellStyle name="Normal 8 2 2 3 2 2 2 4" xfId="7963"/>
    <cellStyle name="Normal 8 2 2 3 2 2 2 4 2" xfId="15683"/>
    <cellStyle name="Normal 8 2 2 3 2 2 2 5" xfId="9893"/>
    <cellStyle name="Normal 8 2 2 3 2 2 3" xfId="3049"/>
    <cellStyle name="Normal 8 2 2 3 2 2 3 2" xfId="10859"/>
    <cellStyle name="Normal 8 2 2 3 2 2 4" xfId="5069"/>
    <cellStyle name="Normal 8 2 2 3 2 2 4 2" xfId="12789"/>
    <cellStyle name="Normal 8 2 2 3 2 2 5" xfId="6999"/>
    <cellStyle name="Normal 8 2 2 3 2 2 5 2" xfId="14719"/>
    <cellStyle name="Normal 8 2 2 3 2 2 6" xfId="8929"/>
    <cellStyle name="Normal 8 2 2 3 2 3" xfId="1598"/>
    <cellStyle name="Normal 8 2 2 3 2 3 2" xfId="3531"/>
    <cellStyle name="Normal 8 2 2 3 2 3 2 2" xfId="11341"/>
    <cellStyle name="Normal 8 2 2 3 2 3 3" xfId="5551"/>
    <cellStyle name="Normal 8 2 2 3 2 3 3 2" xfId="13271"/>
    <cellStyle name="Normal 8 2 2 3 2 3 4" xfId="7481"/>
    <cellStyle name="Normal 8 2 2 3 2 3 4 2" xfId="15201"/>
    <cellStyle name="Normal 8 2 2 3 2 3 5" xfId="9411"/>
    <cellStyle name="Normal 8 2 2 3 2 4" xfId="2567"/>
    <cellStyle name="Normal 8 2 2 3 2 4 2" xfId="10377"/>
    <cellStyle name="Normal 8 2 2 3 2 5" xfId="4587"/>
    <cellStyle name="Normal 8 2 2 3 2 5 2" xfId="12307"/>
    <cellStyle name="Normal 8 2 2 3 2 6" xfId="6517"/>
    <cellStyle name="Normal 8 2 2 3 2 6 2" xfId="14237"/>
    <cellStyle name="Normal 8 2 2 3 2 7" xfId="8447"/>
    <cellStyle name="Normal 8 2 2 3 3" xfId="706"/>
    <cellStyle name="Normal 8 2 2 3 3 2" xfId="1253"/>
    <cellStyle name="Normal 8 2 2 3 3 2 2" xfId="2240"/>
    <cellStyle name="Normal 8 2 2 3 3 2 2 2" xfId="4173"/>
    <cellStyle name="Normal 8 2 2 3 3 2 2 2 2" xfId="11983"/>
    <cellStyle name="Normal 8 2 2 3 3 2 2 3" xfId="6193"/>
    <cellStyle name="Normal 8 2 2 3 3 2 2 3 2" xfId="13913"/>
    <cellStyle name="Normal 8 2 2 3 3 2 2 4" xfId="8123"/>
    <cellStyle name="Normal 8 2 2 3 3 2 2 4 2" xfId="15843"/>
    <cellStyle name="Normal 8 2 2 3 3 2 2 5" xfId="10053"/>
    <cellStyle name="Normal 8 2 2 3 3 2 3" xfId="3210"/>
    <cellStyle name="Normal 8 2 2 3 3 2 3 2" xfId="11020"/>
    <cellStyle name="Normal 8 2 2 3 3 2 4" xfId="5230"/>
    <cellStyle name="Normal 8 2 2 3 3 2 4 2" xfId="12950"/>
    <cellStyle name="Normal 8 2 2 3 3 2 5" xfId="7160"/>
    <cellStyle name="Normal 8 2 2 3 3 2 5 2" xfId="14880"/>
    <cellStyle name="Normal 8 2 2 3 3 2 6" xfId="9090"/>
    <cellStyle name="Normal 8 2 2 3 3 3" xfId="1759"/>
    <cellStyle name="Normal 8 2 2 3 3 3 2" xfId="3692"/>
    <cellStyle name="Normal 8 2 2 3 3 3 2 2" xfId="11502"/>
    <cellStyle name="Normal 8 2 2 3 3 3 3" xfId="5712"/>
    <cellStyle name="Normal 8 2 2 3 3 3 3 2" xfId="13432"/>
    <cellStyle name="Normal 8 2 2 3 3 3 4" xfId="7642"/>
    <cellStyle name="Normal 8 2 2 3 3 3 4 2" xfId="15362"/>
    <cellStyle name="Normal 8 2 2 3 3 3 5" xfId="9572"/>
    <cellStyle name="Normal 8 2 2 3 3 4" xfId="2728"/>
    <cellStyle name="Normal 8 2 2 3 3 4 2" xfId="10538"/>
    <cellStyle name="Normal 8 2 2 3 3 5" xfId="4748"/>
    <cellStyle name="Normal 8 2 2 3 3 5 2" xfId="12468"/>
    <cellStyle name="Normal 8 2 2 3 3 6" xfId="6678"/>
    <cellStyle name="Normal 8 2 2 3 3 6 2" xfId="14398"/>
    <cellStyle name="Normal 8 2 2 3 3 7" xfId="8608"/>
    <cellStyle name="Normal 8 2 2 3 4" xfId="932"/>
    <cellStyle name="Normal 8 2 2 3 4 2" xfId="1920"/>
    <cellStyle name="Normal 8 2 2 3 4 2 2" xfId="3853"/>
    <cellStyle name="Normal 8 2 2 3 4 2 2 2" xfId="11663"/>
    <cellStyle name="Normal 8 2 2 3 4 2 3" xfId="5873"/>
    <cellStyle name="Normal 8 2 2 3 4 2 3 2" xfId="13593"/>
    <cellStyle name="Normal 8 2 2 3 4 2 4" xfId="7803"/>
    <cellStyle name="Normal 8 2 2 3 4 2 4 2" xfId="15523"/>
    <cellStyle name="Normal 8 2 2 3 4 2 5" xfId="9733"/>
    <cellStyle name="Normal 8 2 2 3 4 3" xfId="2889"/>
    <cellStyle name="Normal 8 2 2 3 4 3 2" xfId="10699"/>
    <cellStyle name="Normal 8 2 2 3 4 4" xfId="4909"/>
    <cellStyle name="Normal 8 2 2 3 4 4 2" xfId="12629"/>
    <cellStyle name="Normal 8 2 2 3 4 5" xfId="6839"/>
    <cellStyle name="Normal 8 2 2 3 4 5 2" xfId="14559"/>
    <cellStyle name="Normal 8 2 2 3 4 6" xfId="8769"/>
    <cellStyle name="Normal 8 2 2 3 5" xfId="1438"/>
    <cellStyle name="Normal 8 2 2 3 5 2" xfId="3371"/>
    <cellStyle name="Normal 8 2 2 3 5 2 2" xfId="11181"/>
    <cellStyle name="Normal 8 2 2 3 5 3" xfId="5391"/>
    <cellStyle name="Normal 8 2 2 3 5 3 2" xfId="13111"/>
    <cellStyle name="Normal 8 2 2 3 5 4" xfId="7321"/>
    <cellStyle name="Normal 8 2 2 3 5 4 2" xfId="15041"/>
    <cellStyle name="Normal 8 2 2 3 5 5" xfId="9251"/>
    <cellStyle name="Normal 8 2 2 3 6" xfId="2407"/>
    <cellStyle name="Normal 8 2 2 3 6 2" xfId="10217"/>
    <cellStyle name="Normal 8 2 2 3 7" xfId="4427"/>
    <cellStyle name="Normal 8 2 2 3 7 2" xfId="12147"/>
    <cellStyle name="Normal 8 2 2 3 8" xfId="6357"/>
    <cellStyle name="Normal 8 2 2 3 8 2" xfId="14077"/>
    <cellStyle name="Normal 8 2 2 3 9" xfId="8287"/>
    <cellStyle name="Normal 8 2 2 4" xfId="464"/>
    <cellStyle name="Normal 8 2 2 4 2" xfId="1012"/>
    <cellStyle name="Normal 8 2 2 4 2 2" xfId="2000"/>
    <cellStyle name="Normal 8 2 2 4 2 2 2" xfId="3933"/>
    <cellStyle name="Normal 8 2 2 4 2 2 2 2" xfId="11743"/>
    <cellStyle name="Normal 8 2 2 4 2 2 3" xfId="5953"/>
    <cellStyle name="Normal 8 2 2 4 2 2 3 2" xfId="13673"/>
    <cellStyle name="Normal 8 2 2 4 2 2 4" xfId="7883"/>
    <cellStyle name="Normal 8 2 2 4 2 2 4 2" xfId="15603"/>
    <cellStyle name="Normal 8 2 2 4 2 2 5" xfId="9813"/>
    <cellStyle name="Normal 8 2 2 4 2 3" xfId="2969"/>
    <cellStyle name="Normal 8 2 2 4 2 3 2" xfId="10779"/>
    <cellStyle name="Normal 8 2 2 4 2 4" xfId="4989"/>
    <cellStyle name="Normal 8 2 2 4 2 4 2" xfId="12709"/>
    <cellStyle name="Normal 8 2 2 4 2 5" xfId="6919"/>
    <cellStyle name="Normal 8 2 2 4 2 5 2" xfId="14639"/>
    <cellStyle name="Normal 8 2 2 4 2 6" xfId="8849"/>
    <cellStyle name="Normal 8 2 2 4 3" xfId="1518"/>
    <cellStyle name="Normal 8 2 2 4 3 2" xfId="3451"/>
    <cellStyle name="Normal 8 2 2 4 3 2 2" xfId="11261"/>
    <cellStyle name="Normal 8 2 2 4 3 3" xfId="5471"/>
    <cellStyle name="Normal 8 2 2 4 3 3 2" xfId="13191"/>
    <cellStyle name="Normal 8 2 2 4 3 4" xfId="7401"/>
    <cellStyle name="Normal 8 2 2 4 3 4 2" xfId="15121"/>
    <cellStyle name="Normal 8 2 2 4 3 5" xfId="9331"/>
    <cellStyle name="Normal 8 2 2 4 4" xfId="2487"/>
    <cellStyle name="Normal 8 2 2 4 4 2" xfId="10297"/>
    <cellStyle name="Normal 8 2 2 4 5" xfId="4507"/>
    <cellStyle name="Normal 8 2 2 4 5 2" xfId="12227"/>
    <cellStyle name="Normal 8 2 2 4 6" xfId="6437"/>
    <cellStyle name="Normal 8 2 2 4 6 2" xfId="14157"/>
    <cellStyle name="Normal 8 2 2 4 7" xfId="8367"/>
    <cellStyle name="Normal 8 2 2 5" xfId="626"/>
    <cellStyle name="Normal 8 2 2 5 2" xfId="1173"/>
    <cellStyle name="Normal 8 2 2 5 2 2" xfId="2160"/>
    <cellStyle name="Normal 8 2 2 5 2 2 2" xfId="4093"/>
    <cellStyle name="Normal 8 2 2 5 2 2 2 2" xfId="11903"/>
    <cellStyle name="Normal 8 2 2 5 2 2 3" xfId="6113"/>
    <cellStyle name="Normal 8 2 2 5 2 2 3 2" xfId="13833"/>
    <cellStyle name="Normal 8 2 2 5 2 2 4" xfId="8043"/>
    <cellStyle name="Normal 8 2 2 5 2 2 4 2" xfId="15763"/>
    <cellStyle name="Normal 8 2 2 5 2 2 5" xfId="9973"/>
    <cellStyle name="Normal 8 2 2 5 2 3" xfId="3130"/>
    <cellStyle name="Normal 8 2 2 5 2 3 2" xfId="10940"/>
    <cellStyle name="Normal 8 2 2 5 2 4" xfId="5150"/>
    <cellStyle name="Normal 8 2 2 5 2 4 2" xfId="12870"/>
    <cellStyle name="Normal 8 2 2 5 2 5" xfId="7080"/>
    <cellStyle name="Normal 8 2 2 5 2 5 2" xfId="14800"/>
    <cellStyle name="Normal 8 2 2 5 2 6" xfId="9010"/>
    <cellStyle name="Normal 8 2 2 5 3" xfId="1679"/>
    <cellStyle name="Normal 8 2 2 5 3 2" xfId="3612"/>
    <cellStyle name="Normal 8 2 2 5 3 2 2" xfId="11422"/>
    <cellStyle name="Normal 8 2 2 5 3 3" xfId="5632"/>
    <cellStyle name="Normal 8 2 2 5 3 3 2" xfId="13352"/>
    <cellStyle name="Normal 8 2 2 5 3 4" xfId="7562"/>
    <cellStyle name="Normal 8 2 2 5 3 4 2" xfId="15282"/>
    <cellStyle name="Normal 8 2 2 5 3 5" xfId="9492"/>
    <cellStyle name="Normal 8 2 2 5 4" xfId="2648"/>
    <cellStyle name="Normal 8 2 2 5 4 2" xfId="10458"/>
    <cellStyle name="Normal 8 2 2 5 5" xfId="4668"/>
    <cellStyle name="Normal 8 2 2 5 5 2" xfId="12388"/>
    <cellStyle name="Normal 8 2 2 5 6" xfId="6598"/>
    <cellStyle name="Normal 8 2 2 5 6 2" xfId="14318"/>
    <cellStyle name="Normal 8 2 2 5 7" xfId="8528"/>
    <cellStyle name="Normal 8 2 2 6" xfId="844"/>
    <cellStyle name="Normal 8 2 2 6 2" xfId="1840"/>
    <cellStyle name="Normal 8 2 2 6 2 2" xfId="3773"/>
    <cellStyle name="Normal 8 2 2 6 2 2 2" xfId="11583"/>
    <cellStyle name="Normal 8 2 2 6 2 3" xfId="5793"/>
    <cellStyle name="Normal 8 2 2 6 2 3 2" xfId="13513"/>
    <cellStyle name="Normal 8 2 2 6 2 4" xfId="7723"/>
    <cellStyle name="Normal 8 2 2 6 2 4 2" xfId="15443"/>
    <cellStyle name="Normal 8 2 2 6 2 5" xfId="9653"/>
    <cellStyle name="Normal 8 2 2 6 3" xfId="2809"/>
    <cellStyle name="Normal 8 2 2 6 3 2" xfId="10619"/>
    <cellStyle name="Normal 8 2 2 6 4" xfId="4829"/>
    <cellStyle name="Normal 8 2 2 6 4 2" xfId="12549"/>
    <cellStyle name="Normal 8 2 2 6 5" xfId="6759"/>
    <cellStyle name="Normal 8 2 2 6 5 2" xfId="14479"/>
    <cellStyle name="Normal 8 2 2 6 6" xfId="8689"/>
    <cellStyle name="Normal 8 2 2 7" xfId="1358"/>
    <cellStyle name="Normal 8 2 2 7 2" xfId="3291"/>
    <cellStyle name="Normal 8 2 2 7 2 2" xfId="11101"/>
    <cellStyle name="Normal 8 2 2 7 3" xfId="5311"/>
    <cellStyle name="Normal 8 2 2 7 3 2" xfId="13031"/>
    <cellStyle name="Normal 8 2 2 7 4" xfId="7241"/>
    <cellStyle name="Normal 8 2 2 7 4 2" xfId="14961"/>
    <cellStyle name="Normal 8 2 2 7 5" xfId="9171"/>
    <cellStyle name="Normal 8 2 2 8" xfId="2327"/>
    <cellStyle name="Normal 8 2 2 8 2" xfId="10137"/>
    <cellStyle name="Normal 8 2 2 9" xfId="4347"/>
    <cellStyle name="Normal 8 2 2 9 2" xfId="12067"/>
    <cellStyle name="Normal 8 2 3" xfId="324"/>
    <cellStyle name="Normal 8 2 3 10" xfId="8227"/>
    <cellStyle name="Normal 8 2 3 2" xfId="404"/>
    <cellStyle name="Normal 8 2 3 2 2" xfId="564"/>
    <cellStyle name="Normal 8 2 3 2 2 2" xfId="1112"/>
    <cellStyle name="Normal 8 2 3 2 2 2 2" xfId="2100"/>
    <cellStyle name="Normal 8 2 3 2 2 2 2 2" xfId="4033"/>
    <cellStyle name="Normal 8 2 3 2 2 2 2 2 2" xfId="11843"/>
    <cellStyle name="Normal 8 2 3 2 2 2 2 3" xfId="6053"/>
    <cellStyle name="Normal 8 2 3 2 2 2 2 3 2" xfId="13773"/>
    <cellStyle name="Normal 8 2 3 2 2 2 2 4" xfId="7983"/>
    <cellStyle name="Normal 8 2 3 2 2 2 2 4 2" xfId="15703"/>
    <cellStyle name="Normal 8 2 3 2 2 2 2 5" xfId="9913"/>
    <cellStyle name="Normal 8 2 3 2 2 2 3" xfId="3069"/>
    <cellStyle name="Normal 8 2 3 2 2 2 3 2" xfId="10879"/>
    <cellStyle name="Normal 8 2 3 2 2 2 4" xfId="5089"/>
    <cellStyle name="Normal 8 2 3 2 2 2 4 2" xfId="12809"/>
    <cellStyle name="Normal 8 2 3 2 2 2 5" xfId="7019"/>
    <cellStyle name="Normal 8 2 3 2 2 2 5 2" xfId="14739"/>
    <cellStyle name="Normal 8 2 3 2 2 2 6" xfId="8949"/>
    <cellStyle name="Normal 8 2 3 2 2 3" xfId="1618"/>
    <cellStyle name="Normal 8 2 3 2 2 3 2" xfId="3551"/>
    <cellStyle name="Normal 8 2 3 2 2 3 2 2" xfId="11361"/>
    <cellStyle name="Normal 8 2 3 2 2 3 3" xfId="5571"/>
    <cellStyle name="Normal 8 2 3 2 2 3 3 2" xfId="13291"/>
    <cellStyle name="Normal 8 2 3 2 2 3 4" xfId="7501"/>
    <cellStyle name="Normal 8 2 3 2 2 3 4 2" xfId="15221"/>
    <cellStyle name="Normal 8 2 3 2 2 3 5" xfId="9431"/>
    <cellStyle name="Normal 8 2 3 2 2 4" xfId="2587"/>
    <cellStyle name="Normal 8 2 3 2 2 4 2" xfId="10397"/>
    <cellStyle name="Normal 8 2 3 2 2 5" xfId="4607"/>
    <cellStyle name="Normal 8 2 3 2 2 5 2" xfId="12327"/>
    <cellStyle name="Normal 8 2 3 2 2 6" xfId="6537"/>
    <cellStyle name="Normal 8 2 3 2 2 6 2" xfId="14257"/>
    <cellStyle name="Normal 8 2 3 2 2 7" xfId="8467"/>
    <cellStyle name="Normal 8 2 3 2 3" xfId="726"/>
    <cellStyle name="Normal 8 2 3 2 3 2" xfId="1273"/>
    <cellStyle name="Normal 8 2 3 2 3 2 2" xfId="2260"/>
    <cellStyle name="Normal 8 2 3 2 3 2 2 2" xfId="4193"/>
    <cellStyle name="Normal 8 2 3 2 3 2 2 2 2" xfId="12003"/>
    <cellStyle name="Normal 8 2 3 2 3 2 2 3" xfId="6213"/>
    <cellStyle name="Normal 8 2 3 2 3 2 2 3 2" xfId="13933"/>
    <cellStyle name="Normal 8 2 3 2 3 2 2 4" xfId="8143"/>
    <cellStyle name="Normal 8 2 3 2 3 2 2 4 2" xfId="15863"/>
    <cellStyle name="Normal 8 2 3 2 3 2 2 5" xfId="10073"/>
    <cellStyle name="Normal 8 2 3 2 3 2 3" xfId="3230"/>
    <cellStyle name="Normal 8 2 3 2 3 2 3 2" xfId="11040"/>
    <cellStyle name="Normal 8 2 3 2 3 2 4" xfId="5250"/>
    <cellStyle name="Normal 8 2 3 2 3 2 4 2" xfId="12970"/>
    <cellStyle name="Normal 8 2 3 2 3 2 5" xfId="7180"/>
    <cellStyle name="Normal 8 2 3 2 3 2 5 2" xfId="14900"/>
    <cellStyle name="Normal 8 2 3 2 3 2 6" xfId="9110"/>
    <cellStyle name="Normal 8 2 3 2 3 3" xfId="1779"/>
    <cellStyle name="Normal 8 2 3 2 3 3 2" xfId="3712"/>
    <cellStyle name="Normal 8 2 3 2 3 3 2 2" xfId="11522"/>
    <cellStyle name="Normal 8 2 3 2 3 3 3" xfId="5732"/>
    <cellStyle name="Normal 8 2 3 2 3 3 3 2" xfId="13452"/>
    <cellStyle name="Normal 8 2 3 2 3 3 4" xfId="7662"/>
    <cellStyle name="Normal 8 2 3 2 3 3 4 2" xfId="15382"/>
    <cellStyle name="Normal 8 2 3 2 3 3 5" xfId="9592"/>
    <cellStyle name="Normal 8 2 3 2 3 4" xfId="2748"/>
    <cellStyle name="Normal 8 2 3 2 3 4 2" xfId="10558"/>
    <cellStyle name="Normal 8 2 3 2 3 5" xfId="4768"/>
    <cellStyle name="Normal 8 2 3 2 3 5 2" xfId="12488"/>
    <cellStyle name="Normal 8 2 3 2 3 6" xfId="6698"/>
    <cellStyle name="Normal 8 2 3 2 3 6 2" xfId="14418"/>
    <cellStyle name="Normal 8 2 3 2 3 7" xfId="8628"/>
    <cellStyle name="Normal 8 2 3 2 4" xfId="952"/>
    <cellStyle name="Normal 8 2 3 2 4 2" xfId="1940"/>
    <cellStyle name="Normal 8 2 3 2 4 2 2" xfId="3873"/>
    <cellStyle name="Normal 8 2 3 2 4 2 2 2" xfId="11683"/>
    <cellStyle name="Normal 8 2 3 2 4 2 3" xfId="5893"/>
    <cellStyle name="Normal 8 2 3 2 4 2 3 2" xfId="13613"/>
    <cellStyle name="Normal 8 2 3 2 4 2 4" xfId="7823"/>
    <cellStyle name="Normal 8 2 3 2 4 2 4 2" xfId="15543"/>
    <cellStyle name="Normal 8 2 3 2 4 2 5" xfId="9753"/>
    <cellStyle name="Normal 8 2 3 2 4 3" xfId="2909"/>
    <cellStyle name="Normal 8 2 3 2 4 3 2" xfId="10719"/>
    <cellStyle name="Normal 8 2 3 2 4 4" xfId="4929"/>
    <cellStyle name="Normal 8 2 3 2 4 4 2" xfId="12649"/>
    <cellStyle name="Normal 8 2 3 2 4 5" xfId="6859"/>
    <cellStyle name="Normal 8 2 3 2 4 5 2" xfId="14579"/>
    <cellStyle name="Normal 8 2 3 2 4 6" xfId="8789"/>
    <cellStyle name="Normal 8 2 3 2 5" xfId="1458"/>
    <cellStyle name="Normal 8 2 3 2 5 2" xfId="3391"/>
    <cellStyle name="Normal 8 2 3 2 5 2 2" xfId="11201"/>
    <cellStyle name="Normal 8 2 3 2 5 3" xfId="5411"/>
    <cellStyle name="Normal 8 2 3 2 5 3 2" xfId="13131"/>
    <cellStyle name="Normal 8 2 3 2 5 4" xfId="7341"/>
    <cellStyle name="Normal 8 2 3 2 5 4 2" xfId="15061"/>
    <cellStyle name="Normal 8 2 3 2 5 5" xfId="9271"/>
    <cellStyle name="Normal 8 2 3 2 6" xfId="2427"/>
    <cellStyle name="Normal 8 2 3 2 6 2" xfId="10237"/>
    <cellStyle name="Normal 8 2 3 2 7" xfId="4447"/>
    <cellStyle name="Normal 8 2 3 2 7 2" xfId="12167"/>
    <cellStyle name="Normal 8 2 3 2 8" xfId="6377"/>
    <cellStyle name="Normal 8 2 3 2 8 2" xfId="14097"/>
    <cellStyle name="Normal 8 2 3 2 9" xfId="8307"/>
    <cellStyle name="Normal 8 2 3 3" xfId="484"/>
    <cellStyle name="Normal 8 2 3 3 2" xfId="1032"/>
    <cellStyle name="Normal 8 2 3 3 2 2" xfId="2020"/>
    <cellStyle name="Normal 8 2 3 3 2 2 2" xfId="3953"/>
    <cellStyle name="Normal 8 2 3 3 2 2 2 2" xfId="11763"/>
    <cellStyle name="Normal 8 2 3 3 2 2 3" xfId="5973"/>
    <cellStyle name="Normal 8 2 3 3 2 2 3 2" xfId="13693"/>
    <cellStyle name="Normal 8 2 3 3 2 2 4" xfId="7903"/>
    <cellStyle name="Normal 8 2 3 3 2 2 4 2" xfId="15623"/>
    <cellStyle name="Normal 8 2 3 3 2 2 5" xfId="9833"/>
    <cellStyle name="Normal 8 2 3 3 2 3" xfId="2989"/>
    <cellStyle name="Normal 8 2 3 3 2 3 2" xfId="10799"/>
    <cellStyle name="Normal 8 2 3 3 2 4" xfId="5009"/>
    <cellStyle name="Normal 8 2 3 3 2 4 2" xfId="12729"/>
    <cellStyle name="Normal 8 2 3 3 2 5" xfId="6939"/>
    <cellStyle name="Normal 8 2 3 3 2 5 2" xfId="14659"/>
    <cellStyle name="Normal 8 2 3 3 2 6" xfId="8869"/>
    <cellStyle name="Normal 8 2 3 3 3" xfId="1538"/>
    <cellStyle name="Normal 8 2 3 3 3 2" xfId="3471"/>
    <cellStyle name="Normal 8 2 3 3 3 2 2" xfId="11281"/>
    <cellStyle name="Normal 8 2 3 3 3 3" xfId="5491"/>
    <cellStyle name="Normal 8 2 3 3 3 3 2" xfId="13211"/>
    <cellStyle name="Normal 8 2 3 3 3 4" xfId="7421"/>
    <cellStyle name="Normal 8 2 3 3 3 4 2" xfId="15141"/>
    <cellStyle name="Normal 8 2 3 3 3 5" xfId="9351"/>
    <cellStyle name="Normal 8 2 3 3 4" xfId="2507"/>
    <cellStyle name="Normal 8 2 3 3 4 2" xfId="10317"/>
    <cellStyle name="Normal 8 2 3 3 5" xfId="4527"/>
    <cellStyle name="Normal 8 2 3 3 5 2" xfId="12247"/>
    <cellStyle name="Normal 8 2 3 3 6" xfId="6457"/>
    <cellStyle name="Normal 8 2 3 3 6 2" xfId="14177"/>
    <cellStyle name="Normal 8 2 3 3 7" xfId="8387"/>
    <cellStyle name="Normal 8 2 3 4" xfId="646"/>
    <cellStyle name="Normal 8 2 3 4 2" xfId="1193"/>
    <cellStyle name="Normal 8 2 3 4 2 2" xfId="2180"/>
    <cellStyle name="Normal 8 2 3 4 2 2 2" xfId="4113"/>
    <cellStyle name="Normal 8 2 3 4 2 2 2 2" xfId="11923"/>
    <cellStyle name="Normal 8 2 3 4 2 2 3" xfId="6133"/>
    <cellStyle name="Normal 8 2 3 4 2 2 3 2" xfId="13853"/>
    <cellStyle name="Normal 8 2 3 4 2 2 4" xfId="8063"/>
    <cellStyle name="Normal 8 2 3 4 2 2 4 2" xfId="15783"/>
    <cellStyle name="Normal 8 2 3 4 2 2 5" xfId="9993"/>
    <cellStyle name="Normal 8 2 3 4 2 3" xfId="3150"/>
    <cellStyle name="Normal 8 2 3 4 2 3 2" xfId="10960"/>
    <cellStyle name="Normal 8 2 3 4 2 4" xfId="5170"/>
    <cellStyle name="Normal 8 2 3 4 2 4 2" xfId="12890"/>
    <cellStyle name="Normal 8 2 3 4 2 5" xfId="7100"/>
    <cellStyle name="Normal 8 2 3 4 2 5 2" xfId="14820"/>
    <cellStyle name="Normal 8 2 3 4 2 6" xfId="9030"/>
    <cellStyle name="Normal 8 2 3 4 3" xfId="1699"/>
    <cellStyle name="Normal 8 2 3 4 3 2" xfId="3632"/>
    <cellStyle name="Normal 8 2 3 4 3 2 2" xfId="11442"/>
    <cellStyle name="Normal 8 2 3 4 3 3" xfId="5652"/>
    <cellStyle name="Normal 8 2 3 4 3 3 2" xfId="13372"/>
    <cellStyle name="Normal 8 2 3 4 3 4" xfId="7582"/>
    <cellStyle name="Normal 8 2 3 4 3 4 2" xfId="15302"/>
    <cellStyle name="Normal 8 2 3 4 3 5" xfId="9512"/>
    <cellStyle name="Normal 8 2 3 4 4" xfId="2668"/>
    <cellStyle name="Normal 8 2 3 4 4 2" xfId="10478"/>
    <cellStyle name="Normal 8 2 3 4 5" xfId="4688"/>
    <cellStyle name="Normal 8 2 3 4 5 2" xfId="12408"/>
    <cellStyle name="Normal 8 2 3 4 6" xfId="6618"/>
    <cellStyle name="Normal 8 2 3 4 6 2" xfId="14338"/>
    <cellStyle name="Normal 8 2 3 4 7" xfId="8548"/>
    <cellStyle name="Normal 8 2 3 5" xfId="872"/>
    <cellStyle name="Normal 8 2 3 5 2" xfId="1860"/>
    <cellStyle name="Normal 8 2 3 5 2 2" xfId="3793"/>
    <cellStyle name="Normal 8 2 3 5 2 2 2" xfId="11603"/>
    <cellStyle name="Normal 8 2 3 5 2 3" xfId="5813"/>
    <cellStyle name="Normal 8 2 3 5 2 3 2" xfId="13533"/>
    <cellStyle name="Normal 8 2 3 5 2 4" xfId="7743"/>
    <cellStyle name="Normal 8 2 3 5 2 4 2" xfId="15463"/>
    <cellStyle name="Normal 8 2 3 5 2 5" xfId="9673"/>
    <cellStyle name="Normal 8 2 3 5 3" xfId="2829"/>
    <cellStyle name="Normal 8 2 3 5 3 2" xfId="10639"/>
    <cellStyle name="Normal 8 2 3 5 4" xfId="4849"/>
    <cellStyle name="Normal 8 2 3 5 4 2" xfId="12569"/>
    <cellStyle name="Normal 8 2 3 5 5" xfId="6779"/>
    <cellStyle name="Normal 8 2 3 5 5 2" xfId="14499"/>
    <cellStyle name="Normal 8 2 3 5 6" xfId="8709"/>
    <cellStyle name="Normal 8 2 3 6" xfId="1378"/>
    <cellStyle name="Normal 8 2 3 6 2" xfId="3311"/>
    <cellStyle name="Normal 8 2 3 6 2 2" xfId="11121"/>
    <cellStyle name="Normal 8 2 3 6 3" xfId="5331"/>
    <cellStyle name="Normal 8 2 3 6 3 2" xfId="13051"/>
    <cellStyle name="Normal 8 2 3 6 4" xfId="7261"/>
    <cellStyle name="Normal 8 2 3 6 4 2" xfId="14981"/>
    <cellStyle name="Normal 8 2 3 6 5" xfId="9191"/>
    <cellStyle name="Normal 8 2 3 7" xfId="2347"/>
    <cellStyle name="Normal 8 2 3 7 2" xfId="10157"/>
    <cellStyle name="Normal 8 2 3 8" xfId="4367"/>
    <cellStyle name="Normal 8 2 3 8 2" xfId="12087"/>
    <cellStyle name="Normal 8 2 3 9" xfId="6297"/>
    <cellStyle name="Normal 8 2 3 9 2" xfId="14017"/>
    <cellStyle name="Normal 8 2 4" xfId="364"/>
    <cellStyle name="Normal 8 2 4 2" xfId="524"/>
    <cellStyle name="Normal 8 2 4 2 2" xfId="1072"/>
    <cellStyle name="Normal 8 2 4 2 2 2" xfId="2060"/>
    <cellStyle name="Normal 8 2 4 2 2 2 2" xfId="3993"/>
    <cellStyle name="Normal 8 2 4 2 2 2 2 2" xfId="11803"/>
    <cellStyle name="Normal 8 2 4 2 2 2 3" xfId="6013"/>
    <cellStyle name="Normal 8 2 4 2 2 2 3 2" xfId="13733"/>
    <cellStyle name="Normal 8 2 4 2 2 2 4" xfId="7943"/>
    <cellStyle name="Normal 8 2 4 2 2 2 4 2" xfId="15663"/>
    <cellStyle name="Normal 8 2 4 2 2 2 5" xfId="9873"/>
    <cellStyle name="Normal 8 2 4 2 2 3" xfId="3029"/>
    <cellStyle name="Normal 8 2 4 2 2 3 2" xfId="10839"/>
    <cellStyle name="Normal 8 2 4 2 2 4" xfId="5049"/>
    <cellStyle name="Normal 8 2 4 2 2 4 2" xfId="12769"/>
    <cellStyle name="Normal 8 2 4 2 2 5" xfId="6979"/>
    <cellStyle name="Normal 8 2 4 2 2 5 2" xfId="14699"/>
    <cellStyle name="Normal 8 2 4 2 2 6" xfId="8909"/>
    <cellStyle name="Normal 8 2 4 2 3" xfId="1578"/>
    <cellStyle name="Normal 8 2 4 2 3 2" xfId="3511"/>
    <cellStyle name="Normal 8 2 4 2 3 2 2" xfId="11321"/>
    <cellStyle name="Normal 8 2 4 2 3 3" xfId="5531"/>
    <cellStyle name="Normal 8 2 4 2 3 3 2" xfId="13251"/>
    <cellStyle name="Normal 8 2 4 2 3 4" xfId="7461"/>
    <cellStyle name="Normal 8 2 4 2 3 4 2" xfId="15181"/>
    <cellStyle name="Normal 8 2 4 2 3 5" xfId="9391"/>
    <cellStyle name="Normal 8 2 4 2 4" xfId="2547"/>
    <cellStyle name="Normal 8 2 4 2 4 2" xfId="10357"/>
    <cellStyle name="Normal 8 2 4 2 5" xfId="4567"/>
    <cellStyle name="Normal 8 2 4 2 5 2" xfId="12287"/>
    <cellStyle name="Normal 8 2 4 2 6" xfId="6497"/>
    <cellStyle name="Normal 8 2 4 2 6 2" xfId="14217"/>
    <cellStyle name="Normal 8 2 4 2 7" xfId="8427"/>
    <cellStyle name="Normal 8 2 4 3" xfId="686"/>
    <cellStyle name="Normal 8 2 4 3 2" xfId="1233"/>
    <cellStyle name="Normal 8 2 4 3 2 2" xfId="2220"/>
    <cellStyle name="Normal 8 2 4 3 2 2 2" xfId="4153"/>
    <cellStyle name="Normal 8 2 4 3 2 2 2 2" xfId="11963"/>
    <cellStyle name="Normal 8 2 4 3 2 2 3" xfId="6173"/>
    <cellStyle name="Normal 8 2 4 3 2 2 3 2" xfId="13893"/>
    <cellStyle name="Normal 8 2 4 3 2 2 4" xfId="8103"/>
    <cellStyle name="Normal 8 2 4 3 2 2 4 2" xfId="15823"/>
    <cellStyle name="Normal 8 2 4 3 2 2 5" xfId="10033"/>
    <cellStyle name="Normal 8 2 4 3 2 3" xfId="3190"/>
    <cellStyle name="Normal 8 2 4 3 2 3 2" xfId="11000"/>
    <cellStyle name="Normal 8 2 4 3 2 4" xfId="5210"/>
    <cellStyle name="Normal 8 2 4 3 2 4 2" xfId="12930"/>
    <cellStyle name="Normal 8 2 4 3 2 5" xfId="7140"/>
    <cellStyle name="Normal 8 2 4 3 2 5 2" xfId="14860"/>
    <cellStyle name="Normal 8 2 4 3 2 6" xfId="9070"/>
    <cellStyle name="Normal 8 2 4 3 3" xfId="1739"/>
    <cellStyle name="Normal 8 2 4 3 3 2" xfId="3672"/>
    <cellStyle name="Normal 8 2 4 3 3 2 2" xfId="11482"/>
    <cellStyle name="Normal 8 2 4 3 3 3" xfId="5692"/>
    <cellStyle name="Normal 8 2 4 3 3 3 2" xfId="13412"/>
    <cellStyle name="Normal 8 2 4 3 3 4" xfId="7622"/>
    <cellStyle name="Normal 8 2 4 3 3 4 2" xfId="15342"/>
    <cellStyle name="Normal 8 2 4 3 3 5" xfId="9552"/>
    <cellStyle name="Normal 8 2 4 3 4" xfId="2708"/>
    <cellStyle name="Normal 8 2 4 3 4 2" xfId="10518"/>
    <cellStyle name="Normal 8 2 4 3 5" xfId="4728"/>
    <cellStyle name="Normal 8 2 4 3 5 2" xfId="12448"/>
    <cellStyle name="Normal 8 2 4 3 6" xfId="6658"/>
    <cellStyle name="Normal 8 2 4 3 6 2" xfId="14378"/>
    <cellStyle name="Normal 8 2 4 3 7" xfId="8588"/>
    <cellStyle name="Normal 8 2 4 4" xfId="912"/>
    <cellStyle name="Normal 8 2 4 4 2" xfId="1900"/>
    <cellStyle name="Normal 8 2 4 4 2 2" xfId="3833"/>
    <cellStyle name="Normal 8 2 4 4 2 2 2" xfId="11643"/>
    <cellStyle name="Normal 8 2 4 4 2 3" xfId="5853"/>
    <cellStyle name="Normal 8 2 4 4 2 3 2" xfId="13573"/>
    <cellStyle name="Normal 8 2 4 4 2 4" xfId="7783"/>
    <cellStyle name="Normal 8 2 4 4 2 4 2" xfId="15503"/>
    <cellStyle name="Normal 8 2 4 4 2 5" xfId="9713"/>
    <cellStyle name="Normal 8 2 4 4 3" xfId="2869"/>
    <cellStyle name="Normal 8 2 4 4 3 2" xfId="10679"/>
    <cellStyle name="Normal 8 2 4 4 4" xfId="4889"/>
    <cellStyle name="Normal 8 2 4 4 4 2" xfId="12609"/>
    <cellStyle name="Normal 8 2 4 4 5" xfId="6819"/>
    <cellStyle name="Normal 8 2 4 4 5 2" xfId="14539"/>
    <cellStyle name="Normal 8 2 4 4 6" xfId="8749"/>
    <cellStyle name="Normal 8 2 4 5" xfId="1418"/>
    <cellStyle name="Normal 8 2 4 5 2" xfId="3351"/>
    <cellStyle name="Normal 8 2 4 5 2 2" xfId="11161"/>
    <cellStyle name="Normal 8 2 4 5 3" xfId="5371"/>
    <cellStyle name="Normal 8 2 4 5 3 2" xfId="13091"/>
    <cellStyle name="Normal 8 2 4 5 4" xfId="7301"/>
    <cellStyle name="Normal 8 2 4 5 4 2" xfId="15021"/>
    <cellStyle name="Normal 8 2 4 5 5" xfId="9231"/>
    <cellStyle name="Normal 8 2 4 6" xfId="2387"/>
    <cellStyle name="Normal 8 2 4 6 2" xfId="10197"/>
    <cellStyle name="Normal 8 2 4 7" xfId="4407"/>
    <cellStyle name="Normal 8 2 4 7 2" xfId="12127"/>
    <cellStyle name="Normal 8 2 4 8" xfId="6337"/>
    <cellStyle name="Normal 8 2 4 8 2" xfId="14057"/>
    <cellStyle name="Normal 8 2 4 9" xfId="8267"/>
    <cellStyle name="Normal 8 2 5" xfId="444"/>
    <cellStyle name="Normal 8 2 5 2" xfId="992"/>
    <cellStyle name="Normal 8 2 5 2 2" xfId="1980"/>
    <cellStyle name="Normal 8 2 5 2 2 2" xfId="3913"/>
    <cellStyle name="Normal 8 2 5 2 2 2 2" xfId="11723"/>
    <cellStyle name="Normal 8 2 5 2 2 3" xfId="5933"/>
    <cellStyle name="Normal 8 2 5 2 2 3 2" xfId="13653"/>
    <cellStyle name="Normal 8 2 5 2 2 4" xfId="7863"/>
    <cellStyle name="Normal 8 2 5 2 2 4 2" xfId="15583"/>
    <cellStyle name="Normal 8 2 5 2 2 5" xfId="9793"/>
    <cellStyle name="Normal 8 2 5 2 3" xfId="2949"/>
    <cellStyle name="Normal 8 2 5 2 3 2" xfId="10759"/>
    <cellStyle name="Normal 8 2 5 2 4" xfId="4969"/>
    <cellStyle name="Normal 8 2 5 2 4 2" xfId="12689"/>
    <cellStyle name="Normal 8 2 5 2 5" xfId="6899"/>
    <cellStyle name="Normal 8 2 5 2 5 2" xfId="14619"/>
    <cellStyle name="Normal 8 2 5 2 6" xfId="8829"/>
    <cellStyle name="Normal 8 2 5 3" xfId="1498"/>
    <cellStyle name="Normal 8 2 5 3 2" xfId="3431"/>
    <cellStyle name="Normal 8 2 5 3 2 2" xfId="11241"/>
    <cellStyle name="Normal 8 2 5 3 3" xfId="5451"/>
    <cellStyle name="Normal 8 2 5 3 3 2" xfId="13171"/>
    <cellStyle name="Normal 8 2 5 3 4" xfId="7381"/>
    <cellStyle name="Normal 8 2 5 3 4 2" xfId="15101"/>
    <cellStyle name="Normal 8 2 5 3 5" xfId="9311"/>
    <cellStyle name="Normal 8 2 5 4" xfId="2467"/>
    <cellStyle name="Normal 8 2 5 4 2" xfId="10277"/>
    <cellStyle name="Normal 8 2 5 5" xfId="4487"/>
    <cellStyle name="Normal 8 2 5 5 2" xfId="12207"/>
    <cellStyle name="Normal 8 2 5 6" xfId="6417"/>
    <cellStyle name="Normal 8 2 5 6 2" xfId="14137"/>
    <cellStyle name="Normal 8 2 5 7" xfId="8347"/>
    <cellStyle name="Normal 8 2 6" xfId="606"/>
    <cellStyle name="Normal 8 2 6 2" xfId="1153"/>
    <cellStyle name="Normal 8 2 6 2 2" xfId="2140"/>
    <cellStyle name="Normal 8 2 6 2 2 2" xfId="4073"/>
    <cellStyle name="Normal 8 2 6 2 2 2 2" xfId="11883"/>
    <cellStyle name="Normal 8 2 6 2 2 3" xfId="6093"/>
    <cellStyle name="Normal 8 2 6 2 2 3 2" xfId="13813"/>
    <cellStyle name="Normal 8 2 6 2 2 4" xfId="8023"/>
    <cellStyle name="Normal 8 2 6 2 2 4 2" xfId="15743"/>
    <cellStyle name="Normal 8 2 6 2 2 5" xfId="9953"/>
    <cellStyle name="Normal 8 2 6 2 3" xfId="3110"/>
    <cellStyle name="Normal 8 2 6 2 3 2" xfId="10920"/>
    <cellStyle name="Normal 8 2 6 2 4" xfId="5130"/>
    <cellStyle name="Normal 8 2 6 2 4 2" xfId="12850"/>
    <cellStyle name="Normal 8 2 6 2 5" xfId="7060"/>
    <cellStyle name="Normal 8 2 6 2 5 2" xfId="14780"/>
    <cellStyle name="Normal 8 2 6 2 6" xfId="8990"/>
    <cellStyle name="Normal 8 2 6 3" xfId="1659"/>
    <cellStyle name="Normal 8 2 6 3 2" xfId="3592"/>
    <cellStyle name="Normal 8 2 6 3 2 2" xfId="11402"/>
    <cellStyle name="Normal 8 2 6 3 3" xfId="5612"/>
    <cellStyle name="Normal 8 2 6 3 3 2" xfId="13332"/>
    <cellStyle name="Normal 8 2 6 3 4" xfId="7542"/>
    <cellStyle name="Normal 8 2 6 3 4 2" xfId="15262"/>
    <cellStyle name="Normal 8 2 6 3 5" xfId="9472"/>
    <cellStyle name="Normal 8 2 6 4" xfId="2628"/>
    <cellStyle name="Normal 8 2 6 4 2" xfId="10438"/>
    <cellStyle name="Normal 8 2 6 5" xfId="4648"/>
    <cellStyle name="Normal 8 2 6 5 2" xfId="12368"/>
    <cellStyle name="Normal 8 2 6 6" xfId="6578"/>
    <cellStyle name="Normal 8 2 6 6 2" xfId="14298"/>
    <cellStyle name="Normal 8 2 6 7" xfId="8508"/>
    <cellStyle name="Normal 8 2 7" xfId="823"/>
    <cellStyle name="Normal 8 2 7 2" xfId="1820"/>
    <cellStyle name="Normal 8 2 7 2 2" xfId="3753"/>
    <cellStyle name="Normal 8 2 7 2 2 2" xfId="11563"/>
    <cellStyle name="Normal 8 2 7 2 3" xfId="5773"/>
    <cellStyle name="Normal 8 2 7 2 3 2" xfId="13493"/>
    <cellStyle name="Normal 8 2 7 2 4" xfId="7703"/>
    <cellStyle name="Normal 8 2 7 2 4 2" xfId="15423"/>
    <cellStyle name="Normal 8 2 7 2 5" xfId="9633"/>
    <cellStyle name="Normal 8 2 7 3" xfId="2789"/>
    <cellStyle name="Normal 8 2 7 3 2" xfId="10599"/>
    <cellStyle name="Normal 8 2 7 4" xfId="4809"/>
    <cellStyle name="Normal 8 2 7 4 2" xfId="12529"/>
    <cellStyle name="Normal 8 2 7 5" xfId="6739"/>
    <cellStyle name="Normal 8 2 7 5 2" xfId="14459"/>
    <cellStyle name="Normal 8 2 7 6" xfId="8669"/>
    <cellStyle name="Normal 8 2 8" xfId="1338"/>
    <cellStyle name="Normal 8 2 8 2" xfId="3271"/>
    <cellStyle name="Normal 8 2 8 2 2" xfId="11081"/>
    <cellStyle name="Normal 8 2 8 3" xfId="5291"/>
    <cellStyle name="Normal 8 2 8 3 2" xfId="13011"/>
    <cellStyle name="Normal 8 2 8 4" xfId="7221"/>
    <cellStyle name="Normal 8 2 8 4 2" xfId="14941"/>
    <cellStyle name="Normal 8 2 8 5" xfId="9151"/>
    <cellStyle name="Normal 8 2 9" xfId="2307"/>
    <cellStyle name="Normal 8 2 9 2" xfId="10117"/>
    <cellStyle name="Normal 8 3" xfId="249"/>
    <cellStyle name="Normal 8 3 10" xfId="6267"/>
    <cellStyle name="Normal 8 3 10 2" xfId="13987"/>
    <cellStyle name="Normal 8 3 11" xfId="8197"/>
    <cellStyle name="Normal 8 3 2" xfId="334"/>
    <cellStyle name="Normal 8 3 2 10" xfId="8237"/>
    <cellStyle name="Normal 8 3 2 2" xfId="414"/>
    <cellStyle name="Normal 8 3 2 2 2" xfId="574"/>
    <cellStyle name="Normal 8 3 2 2 2 2" xfId="1122"/>
    <cellStyle name="Normal 8 3 2 2 2 2 2" xfId="2110"/>
    <cellStyle name="Normal 8 3 2 2 2 2 2 2" xfId="4043"/>
    <cellStyle name="Normal 8 3 2 2 2 2 2 2 2" xfId="11853"/>
    <cellStyle name="Normal 8 3 2 2 2 2 2 3" xfId="6063"/>
    <cellStyle name="Normal 8 3 2 2 2 2 2 3 2" xfId="13783"/>
    <cellStyle name="Normal 8 3 2 2 2 2 2 4" xfId="7993"/>
    <cellStyle name="Normal 8 3 2 2 2 2 2 4 2" xfId="15713"/>
    <cellStyle name="Normal 8 3 2 2 2 2 2 5" xfId="9923"/>
    <cellStyle name="Normal 8 3 2 2 2 2 3" xfId="3079"/>
    <cellStyle name="Normal 8 3 2 2 2 2 3 2" xfId="10889"/>
    <cellStyle name="Normal 8 3 2 2 2 2 4" xfId="5099"/>
    <cellStyle name="Normal 8 3 2 2 2 2 4 2" xfId="12819"/>
    <cellStyle name="Normal 8 3 2 2 2 2 5" xfId="7029"/>
    <cellStyle name="Normal 8 3 2 2 2 2 5 2" xfId="14749"/>
    <cellStyle name="Normal 8 3 2 2 2 2 6" xfId="8959"/>
    <cellStyle name="Normal 8 3 2 2 2 3" xfId="1628"/>
    <cellStyle name="Normal 8 3 2 2 2 3 2" xfId="3561"/>
    <cellStyle name="Normal 8 3 2 2 2 3 2 2" xfId="11371"/>
    <cellStyle name="Normal 8 3 2 2 2 3 3" xfId="5581"/>
    <cellStyle name="Normal 8 3 2 2 2 3 3 2" xfId="13301"/>
    <cellStyle name="Normal 8 3 2 2 2 3 4" xfId="7511"/>
    <cellStyle name="Normal 8 3 2 2 2 3 4 2" xfId="15231"/>
    <cellStyle name="Normal 8 3 2 2 2 3 5" xfId="9441"/>
    <cellStyle name="Normal 8 3 2 2 2 4" xfId="2597"/>
    <cellStyle name="Normal 8 3 2 2 2 4 2" xfId="10407"/>
    <cellStyle name="Normal 8 3 2 2 2 5" xfId="4617"/>
    <cellStyle name="Normal 8 3 2 2 2 5 2" xfId="12337"/>
    <cellStyle name="Normal 8 3 2 2 2 6" xfId="6547"/>
    <cellStyle name="Normal 8 3 2 2 2 6 2" xfId="14267"/>
    <cellStyle name="Normal 8 3 2 2 2 7" xfId="8477"/>
    <cellStyle name="Normal 8 3 2 2 3" xfId="736"/>
    <cellStyle name="Normal 8 3 2 2 3 2" xfId="1283"/>
    <cellStyle name="Normal 8 3 2 2 3 2 2" xfId="2270"/>
    <cellStyle name="Normal 8 3 2 2 3 2 2 2" xfId="4203"/>
    <cellStyle name="Normal 8 3 2 2 3 2 2 2 2" xfId="12013"/>
    <cellStyle name="Normal 8 3 2 2 3 2 2 3" xfId="6223"/>
    <cellStyle name="Normal 8 3 2 2 3 2 2 3 2" xfId="13943"/>
    <cellStyle name="Normal 8 3 2 2 3 2 2 4" xfId="8153"/>
    <cellStyle name="Normal 8 3 2 2 3 2 2 4 2" xfId="15873"/>
    <cellStyle name="Normal 8 3 2 2 3 2 2 5" xfId="10083"/>
    <cellStyle name="Normal 8 3 2 2 3 2 3" xfId="3240"/>
    <cellStyle name="Normal 8 3 2 2 3 2 3 2" xfId="11050"/>
    <cellStyle name="Normal 8 3 2 2 3 2 4" xfId="5260"/>
    <cellStyle name="Normal 8 3 2 2 3 2 4 2" xfId="12980"/>
    <cellStyle name="Normal 8 3 2 2 3 2 5" xfId="7190"/>
    <cellStyle name="Normal 8 3 2 2 3 2 5 2" xfId="14910"/>
    <cellStyle name="Normal 8 3 2 2 3 2 6" xfId="9120"/>
    <cellStyle name="Normal 8 3 2 2 3 3" xfId="1789"/>
    <cellStyle name="Normal 8 3 2 2 3 3 2" xfId="3722"/>
    <cellStyle name="Normal 8 3 2 2 3 3 2 2" xfId="11532"/>
    <cellStyle name="Normal 8 3 2 2 3 3 3" xfId="5742"/>
    <cellStyle name="Normal 8 3 2 2 3 3 3 2" xfId="13462"/>
    <cellStyle name="Normal 8 3 2 2 3 3 4" xfId="7672"/>
    <cellStyle name="Normal 8 3 2 2 3 3 4 2" xfId="15392"/>
    <cellStyle name="Normal 8 3 2 2 3 3 5" xfId="9602"/>
    <cellStyle name="Normal 8 3 2 2 3 4" xfId="2758"/>
    <cellStyle name="Normal 8 3 2 2 3 4 2" xfId="10568"/>
    <cellStyle name="Normal 8 3 2 2 3 5" xfId="4778"/>
    <cellStyle name="Normal 8 3 2 2 3 5 2" xfId="12498"/>
    <cellStyle name="Normal 8 3 2 2 3 6" xfId="6708"/>
    <cellStyle name="Normal 8 3 2 2 3 6 2" xfId="14428"/>
    <cellStyle name="Normal 8 3 2 2 3 7" xfId="8638"/>
    <cellStyle name="Normal 8 3 2 2 4" xfId="962"/>
    <cellStyle name="Normal 8 3 2 2 4 2" xfId="1950"/>
    <cellStyle name="Normal 8 3 2 2 4 2 2" xfId="3883"/>
    <cellStyle name="Normal 8 3 2 2 4 2 2 2" xfId="11693"/>
    <cellStyle name="Normal 8 3 2 2 4 2 3" xfId="5903"/>
    <cellStyle name="Normal 8 3 2 2 4 2 3 2" xfId="13623"/>
    <cellStyle name="Normal 8 3 2 2 4 2 4" xfId="7833"/>
    <cellStyle name="Normal 8 3 2 2 4 2 4 2" xfId="15553"/>
    <cellStyle name="Normal 8 3 2 2 4 2 5" xfId="9763"/>
    <cellStyle name="Normal 8 3 2 2 4 3" xfId="2919"/>
    <cellStyle name="Normal 8 3 2 2 4 3 2" xfId="10729"/>
    <cellStyle name="Normal 8 3 2 2 4 4" xfId="4939"/>
    <cellStyle name="Normal 8 3 2 2 4 4 2" xfId="12659"/>
    <cellStyle name="Normal 8 3 2 2 4 5" xfId="6869"/>
    <cellStyle name="Normal 8 3 2 2 4 5 2" xfId="14589"/>
    <cellStyle name="Normal 8 3 2 2 4 6" xfId="8799"/>
    <cellStyle name="Normal 8 3 2 2 5" xfId="1468"/>
    <cellStyle name="Normal 8 3 2 2 5 2" xfId="3401"/>
    <cellStyle name="Normal 8 3 2 2 5 2 2" xfId="11211"/>
    <cellStyle name="Normal 8 3 2 2 5 3" xfId="5421"/>
    <cellStyle name="Normal 8 3 2 2 5 3 2" xfId="13141"/>
    <cellStyle name="Normal 8 3 2 2 5 4" xfId="7351"/>
    <cellStyle name="Normal 8 3 2 2 5 4 2" xfId="15071"/>
    <cellStyle name="Normal 8 3 2 2 5 5" xfId="9281"/>
    <cellStyle name="Normal 8 3 2 2 6" xfId="2437"/>
    <cellStyle name="Normal 8 3 2 2 6 2" xfId="10247"/>
    <cellStyle name="Normal 8 3 2 2 7" xfId="4457"/>
    <cellStyle name="Normal 8 3 2 2 7 2" xfId="12177"/>
    <cellStyle name="Normal 8 3 2 2 8" xfId="6387"/>
    <cellStyle name="Normal 8 3 2 2 8 2" xfId="14107"/>
    <cellStyle name="Normal 8 3 2 2 9" xfId="8317"/>
    <cellStyle name="Normal 8 3 2 3" xfId="494"/>
    <cellStyle name="Normal 8 3 2 3 2" xfId="1042"/>
    <cellStyle name="Normal 8 3 2 3 2 2" xfId="2030"/>
    <cellStyle name="Normal 8 3 2 3 2 2 2" xfId="3963"/>
    <cellStyle name="Normal 8 3 2 3 2 2 2 2" xfId="11773"/>
    <cellStyle name="Normal 8 3 2 3 2 2 3" xfId="5983"/>
    <cellStyle name="Normal 8 3 2 3 2 2 3 2" xfId="13703"/>
    <cellStyle name="Normal 8 3 2 3 2 2 4" xfId="7913"/>
    <cellStyle name="Normal 8 3 2 3 2 2 4 2" xfId="15633"/>
    <cellStyle name="Normal 8 3 2 3 2 2 5" xfId="9843"/>
    <cellStyle name="Normal 8 3 2 3 2 3" xfId="2999"/>
    <cellStyle name="Normal 8 3 2 3 2 3 2" xfId="10809"/>
    <cellStyle name="Normal 8 3 2 3 2 4" xfId="5019"/>
    <cellStyle name="Normal 8 3 2 3 2 4 2" xfId="12739"/>
    <cellStyle name="Normal 8 3 2 3 2 5" xfId="6949"/>
    <cellStyle name="Normal 8 3 2 3 2 5 2" xfId="14669"/>
    <cellStyle name="Normal 8 3 2 3 2 6" xfId="8879"/>
    <cellStyle name="Normal 8 3 2 3 3" xfId="1548"/>
    <cellStyle name="Normal 8 3 2 3 3 2" xfId="3481"/>
    <cellStyle name="Normal 8 3 2 3 3 2 2" xfId="11291"/>
    <cellStyle name="Normal 8 3 2 3 3 3" xfId="5501"/>
    <cellStyle name="Normal 8 3 2 3 3 3 2" xfId="13221"/>
    <cellStyle name="Normal 8 3 2 3 3 4" xfId="7431"/>
    <cellStyle name="Normal 8 3 2 3 3 4 2" xfId="15151"/>
    <cellStyle name="Normal 8 3 2 3 3 5" xfId="9361"/>
    <cellStyle name="Normal 8 3 2 3 4" xfId="2517"/>
    <cellStyle name="Normal 8 3 2 3 4 2" xfId="10327"/>
    <cellStyle name="Normal 8 3 2 3 5" xfId="4537"/>
    <cellStyle name="Normal 8 3 2 3 5 2" xfId="12257"/>
    <cellStyle name="Normal 8 3 2 3 6" xfId="6467"/>
    <cellStyle name="Normal 8 3 2 3 6 2" xfId="14187"/>
    <cellStyle name="Normal 8 3 2 3 7" xfId="8397"/>
    <cellStyle name="Normal 8 3 2 4" xfId="656"/>
    <cellStyle name="Normal 8 3 2 4 2" xfId="1203"/>
    <cellStyle name="Normal 8 3 2 4 2 2" xfId="2190"/>
    <cellStyle name="Normal 8 3 2 4 2 2 2" xfId="4123"/>
    <cellStyle name="Normal 8 3 2 4 2 2 2 2" xfId="11933"/>
    <cellStyle name="Normal 8 3 2 4 2 2 3" xfId="6143"/>
    <cellStyle name="Normal 8 3 2 4 2 2 3 2" xfId="13863"/>
    <cellStyle name="Normal 8 3 2 4 2 2 4" xfId="8073"/>
    <cellStyle name="Normal 8 3 2 4 2 2 4 2" xfId="15793"/>
    <cellStyle name="Normal 8 3 2 4 2 2 5" xfId="10003"/>
    <cellStyle name="Normal 8 3 2 4 2 3" xfId="3160"/>
    <cellStyle name="Normal 8 3 2 4 2 3 2" xfId="10970"/>
    <cellStyle name="Normal 8 3 2 4 2 4" xfId="5180"/>
    <cellStyle name="Normal 8 3 2 4 2 4 2" xfId="12900"/>
    <cellStyle name="Normal 8 3 2 4 2 5" xfId="7110"/>
    <cellStyle name="Normal 8 3 2 4 2 5 2" xfId="14830"/>
    <cellStyle name="Normal 8 3 2 4 2 6" xfId="9040"/>
    <cellStyle name="Normal 8 3 2 4 3" xfId="1709"/>
    <cellStyle name="Normal 8 3 2 4 3 2" xfId="3642"/>
    <cellStyle name="Normal 8 3 2 4 3 2 2" xfId="11452"/>
    <cellStyle name="Normal 8 3 2 4 3 3" xfId="5662"/>
    <cellStyle name="Normal 8 3 2 4 3 3 2" xfId="13382"/>
    <cellStyle name="Normal 8 3 2 4 3 4" xfId="7592"/>
    <cellStyle name="Normal 8 3 2 4 3 4 2" xfId="15312"/>
    <cellStyle name="Normal 8 3 2 4 3 5" xfId="9522"/>
    <cellStyle name="Normal 8 3 2 4 4" xfId="2678"/>
    <cellStyle name="Normal 8 3 2 4 4 2" xfId="10488"/>
    <cellStyle name="Normal 8 3 2 4 5" xfId="4698"/>
    <cellStyle name="Normal 8 3 2 4 5 2" xfId="12418"/>
    <cellStyle name="Normal 8 3 2 4 6" xfId="6628"/>
    <cellStyle name="Normal 8 3 2 4 6 2" xfId="14348"/>
    <cellStyle name="Normal 8 3 2 4 7" xfId="8558"/>
    <cellStyle name="Normal 8 3 2 5" xfId="882"/>
    <cellStyle name="Normal 8 3 2 5 2" xfId="1870"/>
    <cellStyle name="Normal 8 3 2 5 2 2" xfId="3803"/>
    <cellStyle name="Normal 8 3 2 5 2 2 2" xfId="11613"/>
    <cellStyle name="Normal 8 3 2 5 2 3" xfId="5823"/>
    <cellStyle name="Normal 8 3 2 5 2 3 2" xfId="13543"/>
    <cellStyle name="Normal 8 3 2 5 2 4" xfId="7753"/>
    <cellStyle name="Normal 8 3 2 5 2 4 2" xfId="15473"/>
    <cellStyle name="Normal 8 3 2 5 2 5" xfId="9683"/>
    <cellStyle name="Normal 8 3 2 5 3" xfId="2839"/>
    <cellStyle name="Normal 8 3 2 5 3 2" xfId="10649"/>
    <cellStyle name="Normal 8 3 2 5 4" xfId="4859"/>
    <cellStyle name="Normal 8 3 2 5 4 2" xfId="12579"/>
    <cellStyle name="Normal 8 3 2 5 5" xfId="6789"/>
    <cellStyle name="Normal 8 3 2 5 5 2" xfId="14509"/>
    <cellStyle name="Normal 8 3 2 5 6" xfId="8719"/>
    <cellStyle name="Normal 8 3 2 6" xfId="1388"/>
    <cellStyle name="Normal 8 3 2 6 2" xfId="3321"/>
    <cellStyle name="Normal 8 3 2 6 2 2" xfId="11131"/>
    <cellStyle name="Normal 8 3 2 6 3" xfId="5341"/>
    <cellStyle name="Normal 8 3 2 6 3 2" xfId="13061"/>
    <cellStyle name="Normal 8 3 2 6 4" xfId="7271"/>
    <cellStyle name="Normal 8 3 2 6 4 2" xfId="14991"/>
    <cellStyle name="Normal 8 3 2 6 5" xfId="9201"/>
    <cellStyle name="Normal 8 3 2 7" xfId="2357"/>
    <cellStyle name="Normal 8 3 2 7 2" xfId="10167"/>
    <cellStyle name="Normal 8 3 2 8" xfId="4377"/>
    <cellStyle name="Normal 8 3 2 8 2" xfId="12097"/>
    <cellStyle name="Normal 8 3 2 9" xfId="6307"/>
    <cellStyle name="Normal 8 3 2 9 2" xfId="14027"/>
    <cellStyle name="Normal 8 3 3" xfId="374"/>
    <cellStyle name="Normal 8 3 3 2" xfId="534"/>
    <cellStyle name="Normal 8 3 3 2 2" xfId="1082"/>
    <cellStyle name="Normal 8 3 3 2 2 2" xfId="2070"/>
    <cellStyle name="Normal 8 3 3 2 2 2 2" xfId="4003"/>
    <cellStyle name="Normal 8 3 3 2 2 2 2 2" xfId="11813"/>
    <cellStyle name="Normal 8 3 3 2 2 2 3" xfId="6023"/>
    <cellStyle name="Normal 8 3 3 2 2 2 3 2" xfId="13743"/>
    <cellStyle name="Normal 8 3 3 2 2 2 4" xfId="7953"/>
    <cellStyle name="Normal 8 3 3 2 2 2 4 2" xfId="15673"/>
    <cellStyle name="Normal 8 3 3 2 2 2 5" xfId="9883"/>
    <cellStyle name="Normal 8 3 3 2 2 3" xfId="3039"/>
    <cellStyle name="Normal 8 3 3 2 2 3 2" xfId="10849"/>
    <cellStyle name="Normal 8 3 3 2 2 4" xfId="5059"/>
    <cellStyle name="Normal 8 3 3 2 2 4 2" xfId="12779"/>
    <cellStyle name="Normal 8 3 3 2 2 5" xfId="6989"/>
    <cellStyle name="Normal 8 3 3 2 2 5 2" xfId="14709"/>
    <cellStyle name="Normal 8 3 3 2 2 6" xfId="8919"/>
    <cellStyle name="Normal 8 3 3 2 3" xfId="1588"/>
    <cellStyle name="Normal 8 3 3 2 3 2" xfId="3521"/>
    <cellStyle name="Normal 8 3 3 2 3 2 2" xfId="11331"/>
    <cellStyle name="Normal 8 3 3 2 3 3" xfId="5541"/>
    <cellStyle name="Normal 8 3 3 2 3 3 2" xfId="13261"/>
    <cellStyle name="Normal 8 3 3 2 3 4" xfId="7471"/>
    <cellStyle name="Normal 8 3 3 2 3 4 2" xfId="15191"/>
    <cellStyle name="Normal 8 3 3 2 3 5" xfId="9401"/>
    <cellStyle name="Normal 8 3 3 2 4" xfId="2557"/>
    <cellStyle name="Normal 8 3 3 2 4 2" xfId="10367"/>
    <cellStyle name="Normal 8 3 3 2 5" xfId="4577"/>
    <cellStyle name="Normal 8 3 3 2 5 2" xfId="12297"/>
    <cellStyle name="Normal 8 3 3 2 6" xfId="6507"/>
    <cellStyle name="Normal 8 3 3 2 6 2" xfId="14227"/>
    <cellStyle name="Normal 8 3 3 2 7" xfId="8437"/>
    <cellStyle name="Normal 8 3 3 3" xfId="696"/>
    <cellStyle name="Normal 8 3 3 3 2" xfId="1243"/>
    <cellStyle name="Normal 8 3 3 3 2 2" xfId="2230"/>
    <cellStyle name="Normal 8 3 3 3 2 2 2" xfId="4163"/>
    <cellStyle name="Normal 8 3 3 3 2 2 2 2" xfId="11973"/>
    <cellStyle name="Normal 8 3 3 3 2 2 3" xfId="6183"/>
    <cellStyle name="Normal 8 3 3 3 2 2 3 2" xfId="13903"/>
    <cellStyle name="Normal 8 3 3 3 2 2 4" xfId="8113"/>
    <cellStyle name="Normal 8 3 3 3 2 2 4 2" xfId="15833"/>
    <cellStyle name="Normal 8 3 3 3 2 2 5" xfId="10043"/>
    <cellStyle name="Normal 8 3 3 3 2 3" xfId="3200"/>
    <cellStyle name="Normal 8 3 3 3 2 3 2" xfId="11010"/>
    <cellStyle name="Normal 8 3 3 3 2 4" xfId="5220"/>
    <cellStyle name="Normal 8 3 3 3 2 4 2" xfId="12940"/>
    <cellStyle name="Normal 8 3 3 3 2 5" xfId="7150"/>
    <cellStyle name="Normal 8 3 3 3 2 5 2" xfId="14870"/>
    <cellStyle name="Normal 8 3 3 3 2 6" xfId="9080"/>
    <cellStyle name="Normal 8 3 3 3 3" xfId="1749"/>
    <cellStyle name="Normal 8 3 3 3 3 2" xfId="3682"/>
    <cellStyle name="Normal 8 3 3 3 3 2 2" xfId="11492"/>
    <cellStyle name="Normal 8 3 3 3 3 3" xfId="5702"/>
    <cellStyle name="Normal 8 3 3 3 3 3 2" xfId="13422"/>
    <cellStyle name="Normal 8 3 3 3 3 4" xfId="7632"/>
    <cellStyle name="Normal 8 3 3 3 3 4 2" xfId="15352"/>
    <cellStyle name="Normal 8 3 3 3 3 5" xfId="9562"/>
    <cellStyle name="Normal 8 3 3 3 4" xfId="2718"/>
    <cellStyle name="Normal 8 3 3 3 4 2" xfId="10528"/>
    <cellStyle name="Normal 8 3 3 3 5" xfId="4738"/>
    <cellStyle name="Normal 8 3 3 3 5 2" xfId="12458"/>
    <cellStyle name="Normal 8 3 3 3 6" xfId="6668"/>
    <cellStyle name="Normal 8 3 3 3 6 2" xfId="14388"/>
    <cellStyle name="Normal 8 3 3 3 7" xfId="8598"/>
    <cellStyle name="Normal 8 3 3 4" xfId="922"/>
    <cellStyle name="Normal 8 3 3 4 2" xfId="1910"/>
    <cellStyle name="Normal 8 3 3 4 2 2" xfId="3843"/>
    <cellStyle name="Normal 8 3 3 4 2 2 2" xfId="11653"/>
    <cellStyle name="Normal 8 3 3 4 2 3" xfId="5863"/>
    <cellStyle name="Normal 8 3 3 4 2 3 2" xfId="13583"/>
    <cellStyle name="Normal 8 3 3 4 2 4" xfId="7793"/>
    <cellStyle name="Normal 8 3 3 4 2 4 2" xfId="15513"/>
    <cellStyle name="Normal 8 3 3 4 2 5" xfId="9723"/>
    <cellStyle name="Normal 8 3 3 4 3" xfId="2879"/>
    <cellStyle name="Normal 8 3 3 4 3 2" xfId="10689"/>
    <cellStyle name="Normal 8 3 3 4 4" xfId="4899"/>
    <cellStyle name="Normal 8 3 3 4 4 2" xfId="12619"/>
    <cellStyle name="Normal 8 3 3 4 5" xfId="6829"/>
    <cellStyle name="Normal 8 3 3 4 5 2" xfId="14549"/>
    <cellStyle name="Normal 8 3 3 4 6" xfId="8759"/>
    <cellStyle name="Normal 8 3 3 5" xfId="1428"/>
    <cellStyle name="Normal 8 3 3 5 2" xfId="3361"/>
    <cellStyle name="Normal 8 3 3 5 2 2" xfId="11171"/>
    <cellStyle name="Normal 8 3 3 5 3" xfId="5381"/>
    <cellStyle name="Normal 8 3 3 5 3 2" xfId="13101"/>
    <cellStyle name="Normal 8 3 3 5 4" xfId="7311"/>
    <cellStyle name="Normal 8 3 3 5 4 2" xfId="15031"/>
    <cellStyle name="Normal 8 3 3 5 5" xfId="9241"/>
    <cellStyle name="Normal 8 3 3 6" xfId="2397"/>
    <cellStyle name="Normal 8 3 3 6 2" xfId="10207"/>
    <cellStyle name="Normal 8 3 3 7" xfId="4417"/>
    <cellStyle name="Normal 8 3 3 7 2" xfId="12137"/>
    <cellStyle name="Normal 8 3 3 8" xfId="6347"/>
    <cellStyle name="Normal 8 3 3 8 2" xfId="14067"/>
    <cellStyle name="Normal 8 3 3 9" xfId="8277"/>
    <cellStyle name="Normal 8 3 4" xfId="454"/>
    <cellStyle name="Normal 8 3 4 2" xfId="1002"/>
    <cellStyle name="Normal 8 3 4 2 2" xfId="1990"/>
    <cellStyle name="Normal 8 3 4 2 2 2" xfId="3923"/>
    <cellStyle name="Normal 8 3 4 2 2 2 2" xfId="11733"/>
    <cellStyle name="Normal 8 3 4 2 2 3" xfId="5943"/>
    <cellStyle name="Normal 8 3 4 2 2 3 2" xfId="13663"/>
    <cellStyle name="Normal 8 3 4 2 2 4" xfId="7873"/>
    <cellStyle name="Normal 8 3 4 2 2 4 2" xfId="15593"/>
    <cellStyle name="Normal 8 3 4 2 2 5" xfId="9803"/>
    <cellStyle name="Normal 8 3 4 2 3" xfId="2959"/>
    <cellStyle name="Normal 8 3 4 2 3 2" xfId="10769"/>
    <cellStyle name="Normal 8 3 4 2 4" xfId="4979"/>
    <cellStyle name="Normal 8 3 4 2 4 2" xfId="12699"/>
    <cellStyle name="Normal 8 3 4 2 5" xfId="6909"/>
    <cellStyle name="Normal 8 3 4 2 5 2" xfId="14629"/>
    <cellStyle name="Normal 8 3 4 2 6" xfId="8839"/>
    <cellStyle name="Normal 8 3 4 3" xfId="1508"/>
    <cellStyle name="Normal 8 3 4 3 2" xfId="3441"/>
    <cellStyle name="Normal 8 3 4 3 2 2" xfId="11251"/>
    <cellStyle name="Normal 8 3 4 3 3" xfId="5461"/>
    <cellStyle name="Normal 8 3 4 3 3 2" xfId="13181"/>
    <cellStyle name="Normal 8 3 4 3 4" xfId="7391"/>
    <cellStyle name="Normal 8 3 4 3 4 2" xfId="15111"/>
    <cellStyle name="Normal 8 3 4 3 5" xfId="9321"/>
    <cellStyle name="Normal 8 3 4 4" xfId="2477"/>
    <cellStyle name="Normal 8 3 4 4 2" xfId="10287"/>
    <cellStyle name="Normal 8 3 4 5" xfId="4497"/>
    <cellStyle name="Normal 8 3 4 5 2" xfId="12217"/>
    <cellStyle name="Normal 8 3 4 6" xfId="6427"/>
    <cellStyle name="Normal 8 3 4 6 2" xfId="14147"/>
    <cellStyle name="Normal 8 3 4 7" xfId="8357"/>
    <cellStyle name="Normal 8 3 5" xfId="616"/>
    <cellStyle name="Normal 8 3 5 2" xfId="1163"/>
    <cellStyle name="Normal 8 3 5 2 2" xfId="2150"/>
    <cellStyle name="Normal 8 3 5 2 2 2" xfId="4083"/>
    <cellStyle name="Normal 8 3 5 2 2 2 2" xfId="11893"/>
    <cellStyle name="Normal 8 3 5 2 2 3" xfId="6103"/>
    <cellStyle name="Normal 8 3 5 2 2 3 2" xfId="13823"/>
    <cellStyle name="Normal 8 3 5 2 2 4" xfId="8033"/>
    <cellStyle name="Normal 8 3 5 2 2 4 2" xfId="15753"/>
    <cellStyle name="Normal 8 3 5 2 2 5" xfId="9963"/>
    <cellStyle name="Normal 8 3 5 2 3" xfId="3120"/>
    <cellStyle name="Normal 8 3 5 2 3 2" xfId="10930"/>
    <cellStyle name="Normal 8 3 5 2 4" xfId="5140"/>
    <cellStyle name="Normal 8 3 5 2 4 2" xfId="12860"/>
    <cellStyle name="Normal 8 3 5 2 5" xfId="7070"/>
    <cellStyle name="Normal 8 3 5 2 5 2" xfId="14790"/>
    <cellStyle name="Normal 8 3 5 2 6" xfId="9000"/>
    <cellStyle name="Normal 8 3 5 3" xfId="1669"/>
    <cellStyle name="Normal 8 3 5 3 2" xfId="3602"/>
    <cellStyle name="Normal 8 3 5 3 2 2" xfId="11412"/>
    <cellStyle name="Normal 8 3 5 3 3" xfId="5622"/>
    <cellStyle name="Normal 8 3 5 3 3 2" xfId="13342"/>
    <cellStyle name="Normal 8 3 5 3 4" xfId="7552"/>
    <cellStyle name="Normal 8 3 5 3 4 2" xfId="15272"/>
    <cellStyle name="Normal 8 3 5 3 5" xfId="9482"/>
    <cellStyle name="Normal 8 3 5 4" xfId="2638"/>
    <cellStyle name="Normal 8 3 5 4 2" xfId="10448"/>
    <cellStyle name="Normal 8 3 5 5" xfId="4658"/>
    <cellStyle name="Normal 8 3 5 5 2" xfId="12378"/>
    <cellStyle name="Normal 8 3 5 6" xfId="6588"/>
    <cellStyle name="Normal 8 3 5 6 2" xfId="14308"/>
    <cellStyle name="Normal 8 3 5 7" xfId="8518"/>
    <cellStyle name="Normal 8 3 6" xfId="834"/>
    <cellStyle name="Normal 8 3 6 2" xfId="1830"/>
    <cellStyle name="Normal 8 3 6 2 2" xfId="3763"/>
    <cellStyle name="Normal 8 3 6 2 2 2" xfId="11573"/>
    <cellStyle name="Normal 8 3 6 2 3" xfId="5783"/>
    <cellStyle name="Normal 8 3 6 2 3 2" xfId="13503"/>
    <cellStyle name="Normal 8 3 6 2 4" xfId="7713"/>
    <cellStyle name="Normal 8 3 6 2 4 2" xfId="15433"/>
    <cellStyle name="Normal 8 3 6 2 5" xfId="9643"/>
    <cellStyle name="Normal 8 3 6 3" xfId="2799"/>
    <cellStyle name="Normal 8 3 6 3 2" xfId="10609"/>
    <cellStyle name="Normal 8 3 6 4" xfId="4819"/>
    <cellStyle name="Normal 8 3 6 4 2" xfId="12539"/>
    <cellStyle name="Normal 8 3 6 5" xfId="6749"/>
    <cellStyle name="Normal 8 3 6 5 2" xfId="14469"/>
    <cellStyle name="Normal 8 3 6 6" xfId="8679"/>
    <cellStyle name="Normal 8 3 7" xfId="1348"/>
    <cellStyle name="Normal 8 3 7 2" xfId="3281"/>
    <cellStyle name="Normal 8 3 7 2 2" xfId="11091"/>
    <cellStyle name="Normal 8 3 7 3" xfId="5301"/>
    <cellStyle name="Normal 8 3 7 3 2" xfId="13021"/>
    <cellStyle name="Normal 8 3 7 4" xfId="7231"/>
    <cellStyle name="Normal 8 3 7 4 2" xfId="14951"/>
    <cellStyle name="Normal 8 3 7 5" xfId="9161"/>
    <cellStyle name="Normal 8 3 8" xfId="2317"/>
    <cellStyle name="Normal 8 3 8 2" xfId="10127"/>
    <cellStyle name="Normal 8 3 9" xfId="4337"/>
    <cellStyle name="Normal 8 3 9 2" xfId="12057"/>
    <cellStyle name="Normal 8 4" xfId="314"/>
    <cellStyle name="Normal 8 4 10" xfId="8217"/>
    <cellStyle name="Normal 8 4 2" xfId="394"/>
    <cellStyle name="Normal 8 4 2 2" xfId="554"/>
    <cellStyle name="Normal 8 4 2 2 2" xfId="1102"/>
    <cellStyle name="Normal 8 4 2 2 2 2" xfId="2090"/>
    <cellStyle name="Normal 8 4 2 2 2 2 2" xfId="4023"/>
    <cellStyle name="Normal 8 4 2 2 2 2 2 2" xfId="11833"/>
    <cellStyle name="Normal 8 4 2 2 2 2 3" xfId="6043"/>
    <cellStyle name="Normal 8 4 2 2 2 2 3 2" xfId="13763"/>
    <cellStyle name="Normal 8 4 2 2 2 2 4" xfId="7973"/>
    <cellStyle name="Normal 8 4 2 2 2 2 4 2" xfId="15693"/>
    <cellStyle name="Normal 8 4 2 2 2 2 5" xfId="9903"/>
    <cellStyle name="Normal 8 4 2 2 2 3" xfId="3059"/>
    <cellStyle name="Normal 8 4 2 2 2 3 2" xfId="10869"/>
    <cellStyle name="Normal 8 4 2 2 2 4" xfId="5079"/>
    <cellStyle name="Normal 8 4 2 2 2 4 2" xfId="12799"/>
    <cellStyle name="Normal 8 4 2 2 2 5" xfId="7009"/>
    <cellStyle name="Normal 8 4 2 2 2 5 2" xfId="14729"/>
    <cellStyle name="Normal 8 4 2 2 2 6" xfId="8939"/>
    <cellStyle name="Normal 8 4 2 2 3" xfId="1608"/>
    <cellStyle name="Normal 8 4 2 2 3 2" xfId="3541"/>
    <cellStyle name="Normal 8 4 2 2 3 2 2" xfId="11351"/>
    <cellStyle name="Normal 8 4 2 2 3 3" xfId="5561"/>
    <cellStyle name="Normal 8 4 2 2 3 3 2" xfId="13281"/>
    <cellStyle name="Normal 8 4 2 2 3 4" xfId="7491"/>
    <cellStyle name="Normal 8 4 2 2 3 4 2" xfId="15211"/>
    <cellStyle name="Normal 8 4 2 2 3 5" xfId="9421"/>
    <cellStyle name="Normal 8 4 2 2 4" xfId="2577"/>
    <cellStyle name="Normal 8 4 2 2 4 2" xfId="10387"/>
    <cellStyle name="Normal 8 4 2 2 5" xfId="4597"/>
    <cellStyle name="Normal 8 4 2 2 5 2" xfId="12317"/>
    <cellStyle name="Normal 8 4 2 2 6" xfId="6527"/>
    <cellStyle name="Normal 8 4 2 2 6 2" xfId="14247"/>
    <cellStyle name="Normal 8 4 2 2 7" xfId="8457"/>
    <cellStyle name="Normal 8 4 2 3" xfId="716"/>
    <cellStyle name="Normal 8 4 2 3 2" xfId="1263"/>
    <cellStyle name="Normal 8 4 2 3 2 2" xfId="2250"/>
    <cellStyle name="Normal 8 4 2 3 2 2 2" xfId="4183"/>
    <cellStyle name="Normal 8 4 2 3 2 2 2 2" xfId="11993"/>
    <cellStyle name="Normal 8 4 2 3 2 2 3" xfId="6203"/>
    <cellStyle name="Normal 8 4 2 3 2 2 3 2" xfId="13923"/>
    <cellStyle name="Normal 8 4 2 3 2 2 4" xfId="8133"/>
    <cellStyle name="Normal 8 4 2 3 2 2 4 2" xfId="15853"/>
    <cellStyle name="Normal 8 4 2 3 2 2 5" xfId="10063"/>
    <cellStyle name="Normal 8 4 2 3 2 3" xfId="3220"/>
    <cellStyle name="Normal 8 4 2 3 2 3 2" xfId="11030"/>
    <cellStyle name="Normal 8 4 2 3 2 4" xfId="5240"/>
    <cellStyle name="Normal 8 4 2 3 2 4 2" xfId="12960"/>
    <cellStyle name="Normal 8 4 2 3 2 5" xfId="7170"/>
    <cellStyle name="Normal 8 4 2 3 2 5 2" xfId="14890"/>
    <cellStyle name="Normal 8 4 2 3 2 6" xfId="9100"/>
    <cellStyle name="Normal 8 4 2 3 3" xfId="1769"/>
    <cellStyle name="Normal 8 4 2 3 3 2" xfId="3702"/>
    <cellStyle name="Normal 8 4 2 3 3 2 2" xfId="11512"/>
    <cellStyle name="Normal 8 4 2 3 3 3" xfId="5722"/>
    <cellStyle name="Normal 8 4 2 3 3 3 2" xfId="13442"/>
    <cellStyle name="Normal 8 4 2 3 3 4" xfId="7652"/>
    <cellStyle name="Normal 8 4 2 3 3 4 2" xfId="15372"/>
    <cellStyle name="Normal 8 4 2 3 3 5" xfId="9582"/>
    <cellStyle name="Normal 8 4 2 3 4" xfId="2738"/>
    <cellStyle name="Normal 8 4 2 3 4 2" xfId="10548"/>
    <cellStyle name="Normal 8 4 2 3 5" xfId="4758"/>
    <cellStyle name="Normal 8 4 2 3 5 2" xfId="12478"/>
    <cellStyle name="Normal 8 4 2 3 6" xfId="6688"/>
    <cellStyle name="Normal 8 4 2 3 6 2" xfId="14408"/>
    <cellStyle name="Normal 8 4 2 3 7" xfId="8618"/>
    <cellStyle name="Normal 8 4 2 4" xfId="942"/>
    <cellStyle name="Normal 8 4 2 4 2" xfId="1930"/>
    <cellStyle name="Normal 8 4 2 4 2 2" xfId="3863"/>
    <cellStyle name="Normal 8 4 2 4 2 2 2" xfId="11673"/>
    <cellStyle name="Normal 8 4 2 4 2 3" xfId="5883"/>
    <cellStyle name="Normal 8 4 2 4 2 3 2" xfId="13603"/>
    <cellStyle name="Normal 8 4 2 4 2 4" xfId="7813"/>
    <cellStyle name="Normal 8 4 2 4 2 4 2" xfId="15533"/>
    <cellStyle name="Normal 8 4 2 4 2 5" xfId="9743"/>
    <cellStyle name="Normal 8 4 2 4 3" xfId="2899"/>
    <cellStyle name="Normal 8 4 2 4 3 2" xfId="10709"/>
    <cellStyle name="Normal 8 4 2 4 4" xfId="4919"/>
    <cellStyle name="Normal 8 4 2 4 4 2" xfId="12639"/>
    <cellStyle name="Normal 8 4 2 4 5" xfId="6849"/>
    <cellStyle name="Normal 8 4 2 4 5 2" xfId="14569"/>
    <cellStyle name="Normal 8 4 2 4 6" xfId="8779"/>
    <cellStyle name="Normal 8 4 2 5" xfId="1448"/>
    <cellStyle name="Normal 8 4 2 5 2" xfId="3381"/>
    <cellStyle name="Normal 8 4 2 5 2 2" xfId="11191"/>
    <cellStyle name="Normal 8 4 2 5 3" xfId="5401"/>
    <cellStyle name="Normal 8 4 2 5 3 2" xfId="13121"/>
    <cellStyle name="Normal 8 4 2 5 4" xfId="7331"/>
    <cellStyle name="Normal 8 4 2 5 4 2" xfId="15051"/>
    <cellStyle name="Normal 8 4 2 5 5" xfId="9261"/>
    <cellStyle name="Normal 8 4 2 6" xfId="2417"/>
    <cellStyle name="Normal 8 4 2 6 2" xfId="10227"/>
    <cellStyle name="Normal 8 4 2 7" xfId="4437"/>
    <cellStyle name="Normal 8 4 2 7 2" xfId="12157"/>
    <cellStyle name="Normal 8 4 2 8" xfId="6367"/>
    <cellStyle name="Normal 8 4 2 8 2" xfId="14087"/>
    <cellStyle name="Normal 8 4 2 9" xfId="8297"/>
    <cellStyle name="Normal 8 4 3" xfId="474"/>
    <cellStyle name="Normal 8 4 3 2" xfId="1022"/>
    <cellStyle name="Normal 8 4 3 2 2" xfId="2010"/>
    <cellStyle name="Normal 8 4 3 2 2 2" xfId="3943"/>
    <cellStyle name="Normal 8 4 3 2 2 2 2" xfId="11753"/>
    <cellStyle name="Normal 8 4 3 2 2 3" xfId="5963"/>
    <cellStyle name="Normal 8 4 3 2 2 3 2" xfId="13683"/>
    <cellStyle name="Normal 8 4 3 2 2 4" xfId="7893"/>
    <cellStyle name="Normal 8 4 3 2 2 4 2" xfId="15613"/>
    <cellStyle name="Normal 8 4 3 2 2 5" xfId="9823"/>
    <cellStyle name="Normal 8 4 3 2 3" xfId="2979"/>
    <cellStyle name="Normal 8 4 3 2 3 2" xfId="10789"/>
    <cellStyle name="Normal 8 4 3 2 4" xfId="4999"/>
    <cellStyle name="Normal 8 4 3 2 4 2" xfId="12719"/>
    <cellStyle name="Normal 8 4 3 2 5" xfId="6929"/>
    <cellStyle name="Normal 8 4 3 2 5 2" xfId="14649"/>
    <cellStyle name="Normal 8 4 3 2 6" xfId="8859"/>
    <cellStyle name="Normal 8 4 3 3" xfId="1528"/>
    <cellStyle name="Normal 8 4 3 3 2" xfId="3461"/>
    <cellStyle name="Normal 8 4 3 3 2 2" xfId="11271"/>
    <cellStyle name="Normal 8 4 3 3 3" xfId="5481"/>
    <cellStyle name="Normal 8 4 3 3 3 2" xfId="13201"/>
    <cellStyle name="Normal 8 4 3 3 4" xfId="7411"/>
    <cellStyle name="Normal 8 4 3 3 4 2" xfId="15131"/>
    <cellStyle name="Normal 8 4 3 3 5" xfId="9341"/>
    <cellStyle name="Normal 8 4 3 4" xfId="2497"/>
    <cellStyle name="Normal 8 4 3 4 2" xfId="10307"/>
    <cellStyle name="Normal 8 4 3 5" xfId="4517"/>
    <cellStyle name="Normal 8 4 3 5 2" xfId="12237"/>
    <cellStyle name="Normal 8 4 3 6" xfId="6447"/>
    <cellStyle name="Normal 8 4 3 6 2" xfId="14167"/>
    <cellStyle name="Normal 8 4 3 7" xfId="8377"/>
    <cellStyle name="Normal 8 4 4" xfId="636"/>
    <cellStyle name="Normal 8 4 4 2" xfId="1183"/>
    <cellStyle name="Normal 8 4 4 2 2" xfId="2170"/>
    <cellStyle name="Normal 8 4 4 2 2 2" xfId="4103"/>
    <cellStyle name="Normal 8 4 4 2 2 2 2" xfId="11913"/>
    <cellStyle name="Normal 8 4 4 2 2 3" xfId="6123"/>
    <cellStyle name="Normal 8 4 4 2 2 3 2" xfId="13843"/>
    <cellStyle name="Normal 8 4 4 2 2 4" xfId="8053"/>
    <cellStyle name="Normal 8 4 4 2 2 4 2" xfId="15773"/>
    <cellStyle name="Normal 8 4 4 2 2 5" xfId="9983"/>
    <cellStyle name="Normal 8 4 4 2 3" xfId="3140"/>
    <cellStyle name="Normal 8 4 4 2 3 2" xfId="10950"/>
    <cellStyle name="Normal 8 4 4 2 4" xfId="5160"/>
    <cellStyle name="Normal 8 4 4 2 4 2" xfId="12880"/>
    <cellStyle name="Normal 8 4 4 2 5" xfId="7090"/>
    <cellStyle name="Normal 8 4 4 2 5 2" xfId="14810"/>
    <cellStyle name="Normal 8 4 4 2 6" xfId="9020"/>
    <cellStyle name="Normal 8 4 4 3" xfId="1689"/>
    <cellStyle name="Normal 8 4 4 3 2" xfId="3622"/>
    <cellStyle name="Normal 8 4 4 3 2 2" xfId="11432"/>
    <cellStyle name="Normal 8 4 4 3 3" xfId="5642"/>
    <cellStyle name="Normal 8 4 4 3 3 2" xfId="13362"/>
    <cellStyle name="Normal 8 4 4 3 4" xfId="7572"/>
    <cellStyle name="Normal 8 4 4 3 4 2" xfId="15292"/>
    <cellStyle name="Normal 8 4 4 3 5" xfId="9502"/>
    <cellStyle name="Normal 8 4 4 4" xfId="2658"/>
    <cellStyle name="Normal 8 4 4 4 2" xfId="10468"/>
    <cellStyle name="Normal 8 4 4 5" xfId="4678"/>
    <cellStyle name="Normal 8 4 4 5 2" xfId="12398"/>
    <cellStyle name="Normal 8 4 4 6" xfId="6608"/>
    <cellStyle name="Normal 8 4 4 6 2" xfId="14328"/>
    <cellStyle name="Normal 8 4 4 7" xfId="8538"/>
    <cellStyle name="Normal 8 4 5" xfId="862"/>
    <cellStyle name="Normal 8 4 5 2" xfId="1850"/>
    <cellStyle name="Normal 8 4 5 2 2" xfId="3783"/>
    <cellStyle name="Normal 8 4 5 2 2 2" xfId="11593"/>
    <cellStyle name="Normal 8 4 5 2 3" xfId="5803"/>
    <cellStyle name="Normal 8 4 5 2 3 2" xfId="13523"/>
    <cellStyle name="Normal 8 4 5 2 4" xfId="7733"/>
    <cellStyle name="Normal 8 4 5 2 4 2" xfId="15453"/>
    <cellStyle name="Normal 8 4 5 2 5" xfId="9663"/>
    <cellStyle name="Normal 8 4 5 3" xfId="2819"/>
    <cellStyle name="Normal 8 4 5 3 2" xfId="10629"/>
    <cellStyle name="Normal 8 4 5 4" xfId="4839"/>
    <cellStyle name="Normal 8 4 5 4 2" xfId="12559"/>
    <cellStyle name="Normal 8 4 5 5" xfId="6769"/>
    <cellStyle name="Normal 8 4 5 5 2" xfId="14489"/>
    <cellStyle name="Normal 8 4 5 6" xfId="8699"/>
    <cellStyle name="Normal 8 4 6" xfId="1368"/>
    <cellStyle name="Normal 8 4 6 2" xfId="3301"/>
    <cellStyle name="Normal 8 4 6 2 2" xfId="11111"/>
    <cellStyle name="Normal 8 4 6 3" xfId="5321"/>
    <cellStyle name="Normal 8 4 6 3 2" xfId="13041"/>
    <cellStyle name="Normal 8 4 6 4" xfId="7251"/>
    <cellStyle name="Normal 8 4 6 4 2" xfId="14971"/>
    <cellStyle name="Normal 8 4 6 5" xfId="9181"/>
    <cellStyle name="Normal 8 4 7" xfId="2337"/>
    <cellStyle name="Normal 8 4 7 2" xfId="10147"/>
    <cellStyle name="Normal 8 4 8" xfId="4357"/>
    <cellStyle name="Normal 8 4 8 2" xfId="12077"/>
    <cellStyle name="Normal 8 4 9" xfId="6287"/>
    <cellStyle name="Normal 8 4 9 2" xfId="14007"/>
    <cellStyle name="Normal 8 5" xfId="354"/>
    <cellStyle name="Normal 8 5 2" xfId="514"/>
    <cellStyle name="Normal 8 5 2 2" xfId="1062"/>
    <cellStyle name="Normal 8 5 2 2 2" xfId="2050"/>
    <cellStyle name="Normal 8 5 2 2 2 2" xfId="3983"/>
    <cellStyle name="Normal 8 5 2 2 2 2 2" xfId="11793"/>
    <cellStyle name="Normal 8 5 2 2 2 3" xfId="6003"/>
    <cellStyle name="Normal 8 5 2 2 2 3 2" xfId="13723"/>
    <cellStyle name="Normal 8 5 2 2 2 4" xfId="7933"/>
    <cellStyle name="Normal 8 5 2 2 2 4 2" xfId="15653"/>
    <cellStyle name="Normal 8 5 2 2 2 5" xfId="9863"/>
    <cellStyle name="Normal 8 5 2 2 3" xfId="3019"/>
    <cellStyle name="Normal 8 5 2 2 3 2" xfId="10829"/>
    <cellStyle name="Normal 8 5 2 2 4" xfId="5039"/>
    <cellStyle name="Normal 8 5 2 2 4 2" xfId="12759"/>
    <cellStyle name="Normal 8 5 2 2 5" xfId="6969"/>
    <cellStyle name="Normal 8 5 2 2 5 2" xfId="14689"/>
    <cellStyle name="Normal 8 5 2 2 6" xfId="8899"/>
    <cellStyle name="Normal 8 5 2 3" xfId="1568"/>
    <cellStyle name="Normal 8 5 2 3 2" xfId="3501"/>
    <cellStyle name="Normal 8 5 2 3 2 2" xfId="11311"/>
    <cellStyle name="Normal 8 5 2 3 3" xfId="5521"/>
    <cellStyle name="Normal 8 5 2 3 3 2" xfId="13241"/>
    <cellStyle name="Normal 8 5 2 3 4" xfId="7451"/>
    <cellStyle name="Normal 8 5 2 3 4 2" xfId="15171"/>
    <cellStyle name="Normal 8 5 2 3 5" xfId="9381"/>
    <cellStyle name="Normal 8 5 2 4" xfId="2537"/>
    <cellStyle name="Normal 8 5 2 4 2" xfId="10347"/>
    <cellStyle name="Normal 8 5 2 5" xfId="4557"/>
    <cellStyle name="Normal 8 5 2 5 2" xfId="12277"/>
    <cellStyle name="Normal 8 5 2 6" xfId="6487"/>
    <cellStyle name="Normal 8 5 2 6 2" xfId="14207"/>
    <cellStyle name="Normal 8 5 2 7" xfId="8417"/>
    <cellStyle name="Normal 8 5 3" xfId="676"/>
    <cellStyle name="Normal 8 5 3 2" xfId="1223"/>
    <cellStyle name="Normal 8 5 3 2 2" xfId="2210"/>
    <cellStyle name="Normal 8 5 3 2 2 2" xfId="4143"/>
    <cellStyle name="Normal 8 5 3 2 2 2 2" xfId="11953"/>
    <cellStyle name="Normal 8 5 3 2 2 3" xfId="6163"/>
    <cellStyle name="Normal 8 5 3 2 2 3 2" xfId="13883"/>
    <cellStyle name="Normal 8 5 3 2 2 4" xfId="8093"/>
    <cellStyle name="Normal 8 5 3 2 2 4 2" xfId="15813"/>
    <cellStyle name="Normal 8 5 3 2 2 5" xfId="10023"/>
    <cellStyle name="Normal 8 5 3 2 3" xfId="3180"/>
    <cellStyle name="Normal 8 5 3 2 3 2" xfId="10990"/>
    <cellStyle name="Normal 8 5 3 2 4" xfId="5200"/>
    <cellStyle name="Normal 8 5 3 2 4 2" xfId="12920"/>
    <cellStyle name="Normal 8 5 3 2 5" xfId="7130"/>
    <cellStyle name="Normal 8 5 3 2 5 2" xfId="14850"/>
    <cellStyle name="Normal 8 5 3 2 6" xfId="9060"/>
    <cellStyle name="Normal 8 5 3 3" xfId="1729"/>
    <cellStyle name="Normal 8 5 3 3 2" xfId="3662"/>
    <cellStyle name="Normal 8 5 3 3 2 2" xfId="11472"/>
    <cellStyle name="Normal 8 5 3 3 3" xfId="5682"/>
    <cellStyle name="Normal 8 5 3 3 3 2" xfId="13402"/>
    <cellStyle name="Normal 8 5 3 3 4" xfId="7612"/>
    <cellStyle name="Normal 8 5 3 3 4 2" xfId="15332"/>
    <cellStyle name="Normal 8 5 3 3 5" xfId="9542"/>
    <cellStyle name="Normal 8 5 3 4" xfId="2698"/>
    <cellStyle name="Normal 8 5 3 4 2" xfId="10508"/>
    <cellStyle name="Normal 8 5 3 5" xfId="4718"/>
    <cellStyle name="Normal 8 5 3 5 2" xfId="12438"/>
    <cellStyle name="Normal 8 5 3 6" xfId="6648"/>
    <cellStyle name="Normal 8 5 3 6 2" xfId="14368"/>
    <cellStyle name="Normal 8 5 3 7" xfId="8578"/>
    <cellStyle name="Normal 8 5 4" xfId="902"/>
    <cellStyle name="Normal 8 5 4 2" xfId="1890"/>
    <cellStyle name="Normal 8 5 4 2 2" xfId="3823"/>
    <cellStyle name="Normal 8 5 4 2 2 2" xfId="11633"/>
    <cellStyle name="Normal 8 5 4 2 3" xfId="5843"/>
    <cellStyle name="Normal 8 5 4 2 3 2" xfId="13563"/>
    <cellStyle name="Normal 8 5 4 2 4" xfId="7773"/>
    <cellStyle name="Normal 8 5 4 2 4 2" xfId="15493"/>
    <cellStyle name="Normal 8 5 4 2 5" xfId="9703"/>
    <cellStyle name="Normal 8 5 4 3" xfId="2859"/>
    <cellStyle name="Normal 8 5 4 3 2" xfId="10669"/>
    <cellStyle name="Normal 8 5 4 4" xfId="4879"/>
    <cellStyle name="Normal 8 5 4 4 2" xfId="12599"/>
    <cellStyle name="Normal 8 5 4 5" xfId="6809"/>
    <cellStyle name="Normal 8 5 4 5 2" xfId="14529"/>
    <cellStyle name="Normal 8 5 4 6" xfId="8739"/>
    <cellStyle name="Normal 8 5 5" xfId="1408"/>
    <cellStyle name="Normal 8 5 5 2" xfId="3341"/>
    <cellStyle name="Normal 8 5 5 2 2" xfId="11151"/>
    <cellStyle name="Normal 8 5 5 3" xfId="5361"/>
    <cellStyle name="Normal 8 5 5 3 2" xfId="13081"/>
    <cellStyle name="Normal 8 5 5 4" xfId="7291"/>
    <cellStyle name="Normal 8 5 5 4 2" xfId="15011"/>
    <cellStyle name="Normal 8 5 5 5" xfId="9221"/>
    <cellStyle name="Normal 8 5 6" xfId="2377"/>
    <cellStyle name="Normal 8 5 6 2" xfId="10187"/>
    <cellStyle name="Normal 8 5 7" xfId="4397"/>
    <cellStyle name="Normal 8 5 7 2" xfId="12117"/>
    <cellStyle name="Normal 8 5 8" xfId="6327"/>
    <cellStyle name="Normal 8 5 8 2" xfId="14047"/>
    <cellStyle name="Normal 8 5 9" xfId="8257"/>
    <cellStyle name="Normal 8 6" xfId="434"/>
    <cellStyle name="Normal 8 6 2" xfId="982"/>
    <cellStyle name="Normal 8 6 2 2" xfId="1970"/>
    <cellStyle name="Normal 8 6 2 2 2" xfId="3903"/>
    <cellStyle name="Normal 8 6 2 2 2 2" xfId="11713"/>
    <cellStyle name="Normal 8 6 2 2 3" xfId="5923"/>
    <cellStyle name="Normal 8 6 2 2 3 2" xfId="13643"/>
    <cellStyle name="Normal 8 6 2 2 4" xfId="7853"/>
    <cellStyle name="Normal 8 6 2 2 4 2" xfId="15573"/>
    <cellStyle name="Normal 8 6 2 2 5" xfId="9783"/>
    <cellStyle name="Normal 8 6 2 3" xfId="2939"/>
    <cellStyle name="Normal 8 6 2 3 2" xfId="10749"/>
    <cellStyle name="Normal 8 6 2 4" xfId="4959"/>
    <cellStyle name="Normal 8 6 2 4 2" xfId="12679"/>
    <cellStyle name="Normal 8 6 2 5" xfId="6889"/>
    <cellStyle name="Normal 8 6 2 5 2" xfId="14609"/>
    <cellStyle name="Normal 8 6 2 6" xfId="8819"/>
    <cellStyle name="Normal 8 6 3" xfId="1488"/>
    <cellStyle name="Normal 8 6 3 2" xfId="3421"/>
    <cellStyle name="Normal 8 6 3 2 2" xfId="11231"/>
    <cellStyle name="Normal 8 6 3 3" xfId="5441"/>
    <cellStyle name="Normal 8 6 3 3 2" xfId="13161"/>
    <cellStyle name="Normal 8 6 3 4" xfId="7371"/>
    <cellStyle name="Normal 8 6 3 4 2" xfId="15091"/>
    <cellStyle name="Normal 8 6 3 5" xfId="9301"/>
    <cellStyle name="Normal 8 6 4" xfId="2457"/>
    <cellStyle name="Normal 8 6 4 2" xfId="10267"/>
    <cellStyle name="Normal 8 6 5" xfId="4477"/>
    <cellStyle name="Normal 8 6 5 2" xfId="12197"/>
    <cellStyle name="Normal 8 6 6" xfId="6407"/>
    <cellStyle name="Normal 8 6 6 2" xfId="14127"/>
    <cellStyle name="Normal 8 6 7" xfId="8337"/>
    <cellStyle name="Normal 8 7" xfId="596"/>
    <cellStyle name="Normal 8 7 2" xfId="1143"/>
    <cellStyle name="Normal 8 7 2 2" xfId="2130"/>
    <cellStyle name="Normal 8 7 2 2 2" xfId="4063"/>
    <cellStyle name="Normal 8 7 2 2 2 2" xfId="11873"/>
    <cellStyle name="Normal 8 7 2 2 3" xfId="6083"/>
    <cellStyle name="Normal 8 7 2 2 3 2" xfId="13803"/>
    <cellStyle name="Normal 8 7 2 2 4" xfId="8013"/>
    <cellStyle name="Normal 8 7 2 2 4 2" xfId="15733"/>
    <cellStyle name="Normal 8 7 2 2 5" xfId="9943"/>
    <cellStyle name="Normal 8 7 2 3" xfId="3100"/>
    <cellStyle name="Normal 8 7 2 3 2" xfId="10910"/>
    <cellStyle name="Normal 8 7 2 4" xfId="5120"/>
    <cellStyle name="Normal 8 7 2 4 2" xfId="12840"/>
    <cellStyle name="Normal 8 7 2 5" xfId="7050"/>
    <cellStyle name="Normal 8 7 2 5 2" xfId="14770"/>
    <cellStyle name="Normal 8 7 2 6" xfId="8980"/>
    <cellStyle name="Normal 8 7 3" xfId="1649"/>
    <cellStyle name="Normal 8 7 3 2" xfId="3582"/>
    <cellStyle name="Normal 8 7 3 2 2" xfId="11392"/>
    <cellStyle name="Normal 8 7 3 3" xfId="5602"/>
    <cellStyle name="Normal 8 7 3 3 2" xfId="13322"/>
    <cellStyle name="Normal 8 7 3 4" xfId="7532"/>
    <cellStyle name="Normal 8 7 3 4 2" xfId="15252"/>
    <cellStyle name="Normal 8 7 3 5" xfId="9462"/>
    <cellStyle name="Normal 8 7 4" xfId="2618"/>
    <cellStyle name="Normal 8 7 4 2" xfId="10428"/>
    <cellStyle name="Normal 8 7 5" xfId="4638"/>
    <cellStyle name="Normal 8 7 5 2" xfId="12358"/>
    <cellStyle name="Normal 8 7 6" xfId="6568"/>
    <cellStyle name="Normal 8 7 6 2" xfId="14288"/>
    <cellStyle name="Normal 8 7 7" xfId="8498"/>
    <cellStyle name="Normal 8 8" xfId="808"/>
    <cellStyle name="Normal 8 8 2" xfId="1810"/>
    <cellStyle name="Normal 8 8 2 2" xfId="3743"/>
    <cellStyle name="Normal 8 8 2 2 2" xfId="11553"/>
    <cellStyle name="Normal 8 8 2 3" xfId="5763"/>
    <cellStyle name="Normal 8 8 2 3 2" xfId="13483"/>
    <cellStyle name="Normal 8 8 2 4" xfId="7693"/>
    <cellStyle name="Normal 8 8 2 4 2" xfId="15413"/>
    <cellStyle name="Normal 8 8 2 5" xfId="9623"/>
    <cellStyle name="Normal 8 8 3" xfId="2779"/>
    <cellStyle name="Normal 8 8 3 2" xfId="10589"/>
    <cellStyle name="Normal 8 8 4" xfId="4799"/>
    <cellStyle name="Normal 8 8 4 2" xfId="12519"/>
    <cellStyle name="Normal 8 8 5" xfId="6729"/>
    <cellStyle name="Normal 8 8 5 2" xfId="14449"/>
    <cellStyle name="Normal 8 8 6" xfId="8659"/>
    <cellStyle name="Normal 8 9" xfId="1328"/>
    <cellStyle name="Normal 8 9 2" xfId="3261"/>
    <cellStyle name="Normal 8 9 2 2" xfId="11071"/>
    <cellStyle name="Normal 8 9 3" xfId="5281"/>
    <cellStyle name="Normal 8 9 3 2" xfId="13001"/>
    <cellStyle name="Normal 8 9 4" xfId="7211"/>
    <cellStyle name="Normal 8 9 4 2" xfId="14931"/>
    <cellStyle name="Normal 8 9 5" xfId="9141"/>
    <cellStyle name="Normal 9" xfId="170"/>
    <cellStyle name="Normal 9 2" xfId="237"/>
    <cellStyle name="Normal 9 2 2" xfId="4230"/>
    <cellStyle name="Normal 9 2 2 2" xfId="4293"/>
    <cellStyle name="Normal 9 2 3" xfId="4280"/>
    <cellStyle name="Normal 9 3" xfId="4226"/>
    <cellStyle name="Normal 9 3 2" xfId="4289"/>
    <cellStyle name="Normal 9 4" xfId="4276"/>
    <cellStyle name="Normal 9 5" xfId="34742"/>
    <cellStyle name="Note" xfId="15" builtinId="10" customBuiltin="1"/>
    <cellStyle name="Note 10" xfId="15927"/>
    <cellStyle name="Note 11" xfId="15928"/>
    <cellStyle name="Note 2" xfId="45"/>
    <cellStyle name="Note 2 2" xfId="217"/>
    <cellStyle name="Note 2 2 2" xfId="15951"/>
    <cellStyle name="Note 2 2 2 10" xfId="21103"/>
    <cellStyle name="Note 2 2 2 10 2" xfId="30783"/>
    <cellStyle name="Note 2 2 2 11" xfId="19979"/>
    <cellStyle name="Note 2 2 2 11 2" xfId="29659"/>
    <cellStyle name="Note 2 2 2 12" xfId="25474"/>
    <cellStyle name="Note 2 2 2 2" xfId="16043"/>
    <cellStyle name="Note 2 2 2 2 10" xfId="25730"/>
    <cellStyle name="Note 2 2 2 2 2" xfId="16295"/>
    <cellStyle name="Note 2 2 2 2 2 2" xfId="16766"/>
    <cellStyle name="Note 2 2 2 2 2 2 2" xfId="17636"/>
    <cellStyle name="Note 2 2 2 2 2 2 2 2" xfId="23196"/>
    <cellStyle name="Note 2 2 2 2 2 2 2 2 2" xfId="32876"/>
    <cellStyle name="Note 2 2 2 2 2 2 2 3" xfId="21320"/>
    <cellStyle name="Note 2 2 2 2 2 2 2 3 2" xfId="31000"/>
    <cellStyle name="Note 2 2 2 2 2 2 2 4" xfId="19254"/>
    <cellStyle name="Note 2 2 2 2 2 2 2 4 2" xfId="28934"/>
    <cellStyle name="Note 2 2 2 2 2 2 2 5" xfId="27118"/>
    <cellStyle name="Note 2 2 2 2 2 2 2 6" xfId="27320"/>
    <cellStyle name="Note 2 2 2 2 2 2 3" xfId="18317"/>
    <cellStyle name="Note 2 2 2 2 2 2 3 2" xfId="23877"/>
    <cellStyle name="Note 2 2 2 2 2 2 3 2 2" xfId="33557"/>
    <cellStyle name="Note 2 2 2 2 2 2 3 3" xfId="24577"/>
    <cellStyle name="Note 2 2 2 2 2 2 3 3 2" xfId="34257"/>
    <cellStyle name="Note 2 2 2 2 2 2 3 4" xfId="24915"/>
    <cellStyle name="Note 2 2 2 2 2 2 3 4 2" xfId="34595"/>
    <cellStyle name="Note 2 2 2 2 2 2 3 5" xfId="28001"/>
    <cellStyle name="Note 2 2 2 2 2 2 4" xfId="22372"/>
    <cellStyle name="Note 2 2 2 2 2 2 4 2" xfId="32052"/>
    <cellStyle name="Note 2 2 2 2 2 2 5" xfId="19569"/>
    <cellStyle name="Note 2 2 2 2 2 2 5 2" xfId="29249"/>
    <cellStyle name="Note 2 2 2 2 2 2 6" xfId="20168"/>
    <cellStyle name="Note 2 2 2 2 2 2 6 2" xfId="29848"/>
    <cellStyle name="Note 2 2 2 2 2 2 7" xfId="26145"/>
    <cellStyle name="Note 2 2 2 2 2 3" xfId="16632"/>
    <cellStyle name="Note 2 2 2 2 2 3 2" xfId="17400"/>
    <cellStyle name="Note 2 2 2 2 2 3 2 2" xfId="22960"/>
    <cellStyle name="Note 2 2 2 2 2 3 2 2 2" xfId="32640"/>
    <cellStyle name="Note 2 2 2 2 2 3 2 3" xfId="18360"/>
    <cellStyle name="Note 2 2 2 2 2 3 2 3 2" xfId="28040"/>
    <cellStyle name="Note 2 2 2 2 2 3 2 4" xfId="19751"/>
    <cellStyle name="Note 2 2 2 2 2 3 2 4 2" xfId="29431"/>
    <cellStyle name="Note 2 2 2 2 2 3 2 5" xfId="26882"/>
    <cellStyle name="Note 2 2 2 2 2 3 2 6" xfId="25141"/>
    <cellStyle name="Note 2 2 2 2 2 3 3" xfId="18081"/>
    <cellStyle name="Note 2 2 2 2 2 3 3 2" xfId="23641"/>
    <cellStyle name="Note 2 2 2 2 2 3 3 2 2" xfId="33321"/>
    <cellStyle name="Note 2 2 2 2 2 3 3 3" xfId="24198"/>
    <cellStyle name="Note 2 2 2 2 2 3 3 3 2" xfId="33878"/>
    <cellStyle name="Note 2 2 2 2 2 3 3 4" xfId="24745"/>
    <cellStyle name="Note 2 2 2 2 2 3 3 4 2" xfId="34425"/>
    <cellStyle name="Note 2 2 2 2 2 3 3 5" xfId="27765"/>
    <cellStyle name="Note 2 2 2 2 2 3 4" xfId="22136"/>
    <cellStyle name="Note 2 2 2 2 2 3 4 2" xfId="31816"/>
    <cellStyle name="Note 2 2 2 2 2 3 5" xfId="24213"/>
    <cellStyle name="Note 2 2 2 2 2 3 5 2" xfId="33893"/>
    <cellStyle name="Note 2 2 2 2 2 3 6" xfId="19567"/>
    <cellStyle name="Note 2 2 2 2 2 3 6 2" xfId="29247"/>
    <cellStyle name="Note 2 2 2 2 2 3 7" xfId="25582"/>
    <cellStyle name="Note 2 2 2 2 2 4" xfId="17022"/>
    <cellStyle name="Note 2 2 2 2 2 4 2" xfId="22575"/>
    <cellStyle name="Note 2 2 2 2 2 4 2 2" xfId="32255"/>
    <cellStyle name="Note 2 2 2 2 2 4 3" xfId="19861"/>
    <cellStyle name="Note 2 2 2 2 2 4 3 2" xfId="29541"/>
    <cellStyle name="Note 2 2 2 2 2 4 4" xfId="19218"/>
    <cellStyle name="Note 2 2 2 2 2 4 4 2" xfId="28898"/>
    <cellStyle name="Note 2 2 2 2 2 4 5" xfId="26557"/>
    <cellStyle name="Note 2 2 2 2 2 4 6" xfId="26089"/>
    <cellStyle name="Note 2 2 2 2 2 5" xfId="17811"/>
    <cellStyle name="Note 2 2 2 2 2 5 2" xfId="23371"/>
    <cellStyle name="Note 2 2 2 2 2 5 2 2" xfId="33051"/>
    <cellStyle name="Note 2 2 2 2 2 5 3" xfId="21493"/>
    <cellStyle name="Note 2 2 2 2 2 5 3 2" xfId="31173"/>
    <cellStyle name="Note 2 2 2 2 2 5 4" xfId="24794"/>
    <cellStyle name="Note 2 2 2 2 2 5 4 2" xfId="34474"/>
    <cellStyle name="Note 2 2 2 2 2 5 5" xfId="27495"/>
    <cellStyle name="Note 2 2 2 2 2 6" xfId="21866"/>
    <cellStyle name="Note 2 2 2 2 2 6 2" xfId="31546"/>
    <cellStyle name="Note 2 2 2 2 2 7" xfId="19108"/>
    <cellStyle name="Note 2 2 2 2 2 7 2" xfId="28788"/>
    <cellStyle name="Note 2 2 2 2 2 8" xfId="18541"/>
    <cellStyle name="Note 2 2 2 2 2 8 2" xfId="28221"/>
    <cellStyle name="Note 2 2 2 2 2 9" xfId="25492"/>
    <cellStyle name="Note 2 2 2 2 3" xfId="16232"/>
    <cellStyle name="Note 2 2 2 2 3 2" xfId="17573"/>
    <cellStyle name="Note 2 2 2 2 3 2 2" xfId="23133"/>
    <cellStyle name="Note 2 2 2 2 3 2 2 2" xfId="32813"/>
    <cellStyle name="Note 2 2 2 2 3 2 3" xfId="18656"/>
    <cellStyle name="Note 2 2 2 2 3 2 3 2" xfId="28336"/>
    <cellStyle name="Note 2 2 2 2 3 2 4" xfId="19992"/>
    <cellStyle name="Note 2 2 2 2 3 2 4 2" xfId="29672"/>
    <cellStyle name="Note 2 2 2 2 3 2 5" xfId="27055"/>
    <cellStyle name="Note 2 2 2 2 3 2 6" xfId="27257"/>
    <cellStyle name="Note 2 2 2 2 3 3" xfId="18254"/>
    <cellStyle name="Note 2 2 2 2 3 3 2" xfId="23814"/>
    <cellStyle name="Note 2 2 2 2 3 3 2 2" xfId="33494"/>
    <cellStyle name="Note 2 2 2 2 3 3 3" xfId="19978"/>
    <cellStyle name="Note 2 2 2 2 3 3 3 2" xfId="29658"/>
    <cellStyle name="Note 2 2 2 2 3 3 4" xfId="24910"/>
    <cellStyle name="Note 2 2 2 2 3 3 4 2" xfId="34590"/>
    <cellStyle name="Note 2 2 2 2 3 3 5" xfId="27938"/>
    <cellStyle name="Note 2 2 2 2 3 4" xfId="22309"/>
    <cellStyle name="Note 2 2 2 2 3 4 2" xfId="31989"/>
    <cellStyle name="Note 2 2 2 2 3 5" xfId="19438"/>
    <cellStyle name="Note 2 2 2 2 3 5 2" xfId="29118"/>
    <cellStyle name="Note 2 2 2 2 3 6" xfId="18533"/>
    <cellStyle name="Note 2 2 2 2 3 6 2" xfId="28213"/>
    <cellStyle name="Note 2 2 2 2 3 7" xfId="26134"/>
    <cellStyle name="Note 2 2 2 2 4" xfId="16569"/>
    <cellStyle name="Note 2 2 2 2 4 2" xfId="17337"/>
    <cellStyle name="Note 2 2 2 2 4 2 2" xfId="22897"/>
    <cellStyle name="Note 2 2 2 2 4 2 2 2" xfId="32577"/>
    <cellStyle name="Note 2 2 2 2 4 2 3" xfId="21271"/>
    <cellStyle name="Note 2 2 2 2 4 2 3 2" xfId="30951"/>
    <cellStyle name="Note 2 2 2 2 4 2 4" xfId="19865"/>
    <cellStyle name="Note 2 2 2 2 4 2 4 2" xfId="29545"/>
    <cellStyle name="Note 2 2 2 2 4 2 5" xfId="26819"/>
    <cellStyle name="Note 2 2 2 2 4 2 6" xfId="25150"/>
    <cellStyle name="Note 2 2 2 2 4 3" xfId="18018"/>
    <cellStyle name="Note 2 2 2 2 4 3 2" xfId="23578"/>
    <cellStyle name="Note 2 2 2 2 4 3 2 2" xfId="33258"/>
    <cellStyle name="Note 2 2 2 2 4 3 3" xfId="20863"/>
    <cellStyle name="Note 2 2 2 2 4 3 3 2" xfId="30543"/>
    <cellStyle name="Note 2 2 2 2 4 3 4" xfId="21608"/>
    <cellStyle name="Note 2 2 2 2 4 3 4 2" xfId="31288"/>
    <cellStyle name="Note 2 2 2 2 4 3 5" xfId="27702"/>
    <cellStyle name="Note 2 2 2 2 4 4" xfId="22073"/>
    <cellStyle name="Note 2 2 2 2 4 4 2" xfId="31753"/>
    <cellStyle name="Note 2 2 2 2 4 5" xfId="24265"/>
    <cellStyle name="Note 2 2 2 2 4 5 2" xfId="33945"/>
    <cellStyle name="Note 2 2 2 2 4 6" xfId="20530"/>
    <cellStyle name="Note 2 2 2 2 4 6 2" xfId="30210"/>
    <cellStyle name="Note 2 2 2 2 4 7" xfId="25575"/>
    <cellStyle name="Note 2 2 2 2 5" xfId="16927"/>
    <cellStyle name="Note 2 2 2 2 5 2" xfId="22480"/>
    <cellStyle name="Note 2 2 2 2 5 2 2" xfId="32160"/>
    <cellStyle name="Note 2 2 2 2 5 3" xfId="20392"/>
    <cellStyle name="Note 2 2 2 2 5 3 2" xfId="30072"/>
    <cellStyle name="Note 2 2 2 2 5 4" xfId="18801"/>
    <cellStyle name="Note 2 2 2 2 5 4 2" xfId="28481"/>
    <cellStyle name="Note 2 2 2 2 5 5" xfId="26462"/>
    <cellStyle name="Note 2 2 2 2 5 6" xfId="26084"/>
    <cellStyle name="Note 2 2 2 2 6" xfId="17748"/>
    <cellStyle name="Note 2 2 2 2 6 2" xfId="23308"/>
    <cellStyle name="Note 2 2 2 2 6 2 2" xfId="32988"/>
    <cellStyle name="Note 2 2 2 2 6 3" xfId="21705"/>
    <cellStyle name="Note 2 2 2 2 6 3 2" xfId="31385"/>
    <cellStyle name="Note 2 2 2 2 6 4" xfId="24709"/>
    <cellStyle name="Note 2 2 2 2 6 4 2" xfId="34389"/>
    <cellStyle name="Note 2 2 2 2 6 5" xfId="27432"/>
    <cellStyle name="Note 2 2 2 2 7" xfId="21801"/>
    <cellStyle name="Note 2 2 2 2 7 2" xfId="31481"/>
    <cellStyle name="Note 2 2 2 2 8" xfId="23909"/>
    <cellStyle name="Note 2 2 2 2 8 2" xfId="33589"/>
    <cellStyle name="Note 2 2 2 2 9" xfId="24832"/>
    <cellStyle name="Note 2 2 2 2 9 2" xfId="34512"/>
    <cellStyle name="Note 2 2 2 3" xfId="16199"/>
    <cellStyle name="Note 2 2 2 3 2" xfId="16700"/>
    <cellStyle name="Note 2 2 2 3 2 2" xfId="17540"/>
    <cellStyle name="Note 2 2 2 3 2 2 2" xfId="23100"/>
    <cellStyle name="Note 2 2 2 3 2 2 2 2" xfId="32780"/>
    <cellStyle name="Note 2 2 2 3 2 2 3" xfId="19965"/>
    <cellStyle name="Note 2 2 2 3 2 2 3 2" xfId="29645"/>
    <cellStyle name="Note 2 2 2 3 2 2 4" xfId="20056"/>
    <cellStyle name="Note 2 2 2 3 2 2 4 2" xfId="29736"/>
    <cellStyle name="Note 2 2 2 3 2 2 5" xfId="27022"/>
    <cellStyle name="Note 2 2 2 3 2 2 6" xfId="27224"/>
    <cellStyle name="Note 2 2 2 3 2 3" xfId="18221"/>
    <cellStyle name="Note 2 2 2 3 2 3 2" xfId="23781"/>
    <cellStyle name="Note 2 2 2 3 2 3 2 2" xfId="33461"/>
    <cellStyle name="Note 2 2 2 3 2 3 3" xfId="23961"/>
    <cellStyle name="Note 2 2 2 3 2 3 3 2" xfId="33641"/>
    <cellStyle name="Note 2 2 2 3 2 3 4" xfId="24949"/>
    <cellStyle name="Note 2 2 2 3 2 3 4 2" xfId="34629"/>
    <cellStyle name="Note 2 2 2 3 2 3 5" xfId="27905"/>
    <cellStyle name="Note 2 2 2 3 2 4" xfId="22276"/>
    <cellStyle name="Note 2 2 2 3 2 4 2" xfId="31956"/>
    <cellStyle name="Note 2 2 2 3 2 5" xfId="20029"/>
    <cellStyle name="Note 2 2 2 3 2 5 2" xfId="29709"/>
    <cellStyle name="Note 2 2 2 3 2 6" xfId="21001"/>
    <cellStyle name="Note 2 2 2 3 2 6 2" xfId="30681"/>
    <cellStyle name="Note 2 2 2 3 2 7" xfId="25890"/>
    <cellStyle name="Note 2 2 2 3 3" xfId="16536"/>
    <cellStyle name="Note 2 2 2 3 3 2" xfId="16998"/>
    <cellStyle name="Note 2 2 2 3 3 2 2" xfId="22551"/>
    <cellStyle name="Note 2 2 2 3 3 2 2 2" xfId="32231"/>
    <cellStyle name="Note 2 2 2 3 3 2 3" xfId="19336"/>
    <cellStyle name="Note 2 2 2 3 3 2 3 2" xfId="29016"/>
    <cellStyle name="Note 2 2 2 3 3 2 4" xfId="19316"/>
    <cellStyle name="Note 2 2 2 3 3 2 4 2" xfId="28996"/>
    <cellStyle name="Note 2 2 2 3 3 2 5" xfId="26533"/>
    <cellStyle name="Note 2 2 2 3 3 2 6" xfId="25622"/>
    <cellStyle name="Note 2 2 2 3 3 3" xfId="17985"/>
    <cellStyle name="Note 2 2 2 3 3 3 2" xfId="23545"/>
    <cellStyle name="Note 2 2 2 3 3 3 2 2" xfId="33225"/>
    <cellStyle name="Note 2 2 2 3 3 3 3" xfId="24341"/>
    <cellStyle name="Note 2 2 2 3 3 3 3 2" xfId="34021"/>
    <cellStyle name="Note 2 2 2 3 3 3 4" xfId="24796"/>
    <cellStyle name="Note 2 2 2 3 3 3 4 2" xfId="34476"/>
    <cellStyle name="Note 2 2 2 3 3 3 5" xfId="27669"/>
    <cellStyle name="Note 2 2 2 3 3 4" xfId="22040"/>
    <cellStyle name="Note 2 2 2 3 3 4 2" xfId="31720"/>
    <cellStyle name="Note 2 2 2 3 3 5" xfId="18953"/>
    <cellStyle name="Note 2 2 2 3 3 5 2" xfId="28633"/>
    <cellStyle name="Note 2 2 2 3 3 6" xfId="21439"/>
    <cellStyle name="Note 2 2 2 3 3 6 2" xfId="31119"/>
    <cellStyle name="Note 2 2 2 3 3 7" xfId="26127"/>
    <cellStyle name="Note 2 2 2 3 4" xfId="17117"/>
    <cellStyle name="Note 2 2 2 3 4 2" xfId="22670"/>
    <cellStyle name="Note 2 2 2 3 4 2 2" xfId="32350"/>
    <cellStyle name="Note 2 2 2 3 4 3" xfId="18800"/>
    <cellStyle name="Note 2 2 2 3 4 3 2" xfId="28480"/>
    <cellStyle name="Note 2 2 2 3 4 4" xfId="20311"/>
    <cellStyle name="Note 2 2 2 3 4 4 2" xfId="29991"/>
    <cellStyle name="Note 2 2 2 3 4 5" xfId="26643"/>
    <cellStyle name="Note 2 2 2 3 4 6" xfId="26154"/>
    <cellStyle name="Note 2 2 2 3 5" xfId="17715"/>
    <cellStyle name="Note 2 2 2 3 5 2" xfId="23275"/>
    <cellStyle name="Note 2 2 2 3 5 2 2" xfId="32955"/>
    <cellStyle name="Note 2 2 2 3 5 3" xfId="19638"/>
    <cellStyle name="Note 2 2 2 3 5 3 2" xfId="29318"/>
    <cellStyle name="Note 2 2 2 3 5 4" xfId="19025"/>
    <cellStyle name="Note 2 2 2 3 5 4 2" xfId="28705"/>
    <cellStyle name="Note 2 2 2 3 5 5" xfId="27399"/>
    <cellStyle name="Note 2 2 2 3 6" xfId="21766"/>
    <cellStyle name="Note 2 2 2 3 6 2" xfId="31446"/>
    <cellStyle name="Note 2 2 2 3 7" xfId="24349"/>
    <cellStyle name="Note 2 2 2 3 7 2" xfId="34029"/>
    <cellStyle name="Note 2 2 2 3 8" xfId="18622"/>
    <cellStyle name="Note 2 2 2 3 8 2" xfId="28302"/>
    <cellStyle name="Note 2 2 2 3 9" xfId="25863"/>
    <cellStyle name="Note 2 2 2 4" xfId="16115"/>
    <cellStyle name="Note 2 2 2 4 2" xfId="16661"/>
    <cellStyle name="Note 2 2 2 4 2 2" xfId="17463"/>
    <cellStyle name="Note 2 2 2 4 2 2 2" xfId="23023"/>
    <cellStyle name="Note 2 2 2 4 2 2 2 2" xfId="32703"/>
    <cellStyle name="Note 2 2 2 4 2 2 3" xfId="20847"/>
    <cellStyle name="Note 2 2 2 4 2 2 3 2" xfId="30527"/>
    <cellStyle name="Note 2 2 2 4 2 2 4" xfId="19428"/>
    <cellStyle name="Note 2 2 2 4 2 2 4 2" xfId="29108"/>
    <cellStyle name="Note 2 2 2 4 2 2 5" xfId="26945"/>
    <cellStyle name="Note 2 2 2 4 2 2 6" xfId="25680"/>
    <cellStyle name="Note 2 2 2 4 2 3" xfId="18144"/>
    <cellStyle name="Note 2 2 2 4 2 3 2" xfId="23704"/>
    <cellStyle name="Note 2 2 2 4 2 3 2 2" xfId="33384"/>
    <cellStyle name="Note 2 2 2 4 2 3 3" xfId="24163"/>
    <cellStyle name="Note 2 2 2 4 2 3 3 2" xfId="33843"/>
    <cellStyle name="Note 2 2 2 4 2 3 4" xfId="24998"/>
    <cellStyle name="Note 2 2 2 4 2 3 4 2" xfId="34678"/>
    <cellStyle name="Note 2 2 2 4 2 3 5" xfId="27828"/>
    <cellStyle name="Note 2 2 2 4 2 4" xfId="22199"/>
    <cellStyle name="Note 2 2 2 4 2 4 2" xfId="31879"/>
    <cellStyle name="Note 2 2 2 4 2 5" xfId="21469"/>
    <cellStyle name="Note 2 2 2 4 2 5 2" xfId="31149"/>
    <cellStyle name="Note 2 2 2 4 2 6" xfId="18439"/>
    <cellStyle name="Note 2 2 2 4 2 6 2" xfId="28119"/>
    <cellStyle name="Note 2 2 2 4 2 7" xfId="26110"/>
    <cellStyle name="Note 2 2 2 4 3" xfId="16459"/>
    <cellStyle name="Note 2 2 2 4 3 2" xfId="16872"/>
    <cellStyle name="Note 2 2 2 4 3 2 2" xfId="22425"/>
    <cellStyle name="Note 2 2 2 4 3 2 2 2" xfId="32105"/>
    <cellStyle name="Note 2 2 2 4 3 2 3" xfId="20408"/>
    <cellStyle name="Note 2 2 2 4 3 2 3 2" xfId="30088"/>
    <cellStyle name="Note 2 2 2 4 3 2 4" xfId="24976"/>
    <cellStyle name="Note 2 2 2 4 3 2 4 2" xfId="34656"/>
    <cellStyle name="Note 2 2 2 4 3 2 5" xfId="26407"/>
    <cellStyle name="Note 2 2 2 4 3 2 6" xfId="25594"/>
    <cellStyle name="Note 2 2 2 4 3 3" xfId="17908"/>
    <cellStyle name="Note 2 2 2 4 3 3 2" xfId="23468"/>
    <cellStyle name="Note 2 2 2 4 3 3 2 2" xfId="33148"/>
    <cellStyle name="Note 2 2 2 4 3 3 3" xfId="20819"/>
    <cellStyle name="Note 2 2 2 4 3 3 3 2" xfId="30499"/>
    <cellStyle name="Note 2 2 2 4 3 3 4" xfId="20784"/>
    <cellStyle name="Note 2 2 2 4 3 3 4 2" xfId="30464"/>
    <cellStyle name="Note 2 2 2 4 3 3 5" xfId="27592"/>
    <cellStyle name="Note 2 2 2 4 3 4" xfId="21963"/>
    <cellStyle name="Note 2 2 2 4 3 4 2" xfId="31643"/>
    <cellStyle name="Note 2 2 2 4 3 5" xfId="18964"/>
    <cellStyle name="Note 2 2 2 4 3 5 2" xfId="28644"/>
    <cellStyle name="Note 2 2 2 4 3 6" xfId="20809"/>
    <cellStyle name="Note 2 2 2 4 3 6 2" xfId="30489"/>
    <cellStyle name="Note 2 2 2 4 3 7" xfId="25485"/>
    <cellStyle name="Note 2 2 2 4 4" xfId="17039"/>
    <cellStyle name="Note 2 2 2 4 4 2" xfId="22592"/>
    <cellStyle name="Note 2 2 2 4 4 2 2" xfId="32272"/>
    <cellStyle name="Note 2 2 2 4 4 3" xfId="19742"/>
    <cellStyle name="Note 2 2 2 4 4 3 2" xfId="29422"/>
    <cellStyle name="Note 2 2 2 4 4 4" xfId="20854"/>
    <cellStyle name="Note 2 2 2 4 4 4 2" xfId="30534"/>
    <cellStyle name="Note 2 2 2 4 4 5" xfId="26574"/>
    <cellStyle name="Note 2 2 2 4 4 6" xfId="25908"/>
    <cellStyle name="Note 2 2 2 4 5" xfId="17087"/>
    <cellStyle name="Note 2 2 2 4 5 2" xfId="22640"/>
    <cellStyle name="Note 2 2 2 4 5 2 2" xfId="32320"/>
    <cellStyle name="Note 2 2 2 4 5 3" xfId="20741"/>
    <cellStyle name="Note 2 2 2 4 5 3 2" xfId="30421"/>
    <cellStyle name="Note 2 2 2 4 5 4" xfId="19758"/>
    <cellStyle name="Note 2 2 2 4 5 4 2" xfId="29438"/>
    <cellStyle name="Note 2 2 2 4 5 5" xfId="25754"/>
    <cellStyle name="Note 2 2 2 4 6" xfId="21684"/>
    <cellStyle name="Note 2 2 2 4 6 2" xfId="31364"/>
    <cellStyle name="Note 2 2 2 4 7" xfId="16836"/>
    <cellStyle name="Note 2 2 2 4 7 2" xfId="25924"/>
    <cellStyle name="Note 2 2 2 4 8" xfId="24803"/>
    <cellStyle name="Note 2 2 2 4 8 2" xfId="34483"/>
    <cellStyle name="Note 2 2 2 4 9" xfId="25806"/>
    <cellStyle name="Note 2 2 2 5" xfId="16080"/>
    <cellStyle name="Note 2 2 2 5 2" xfId="17428"/>
    <cellStyle name="Note 2 2 2 5 2 2" xfId="22988"/>
    <cellStyle name="Note 2 2 2 5 2 2 2" xfId="32668"/>
    <cellStyle name="Note 2 2 2 5 2 3" xfId="20316"/>
    <cellStyle name="Note 2 2 2 5 2 3 2" xfId="29996"/>
    <cellStyle name="Note 2 2 2 5 2 4" xfId="21084"/>
    <cellStyle name="Note 2 2 2 5 2 4 2" xfId="30764"/>
    <cellStyle name="Note 2 2 2 5 2 5" xfId="26910"/>
    <cellStyle name="Note 2 2 2 5 2 6" xfId="25086"/>
    <cellStyle name="Note 2 2 2 5 3" xfId="18109"/>
    <cellStyle name="Note 2 2 2 5 3 2" xfId="23669"/>
    <cellStyle name="Note 2 2 2 5 3 2 2" xfId="33349"/>
    <cellStyle name="Note 2 2 2 5 3 3" xfId="24309"/>
    <cellStyle name="Note 2 2 2 5 3 3 2" xfId="33989"/>
    <cellStyle name="Note 2 2 2 5 3 4" xfId="24827"/>
    <cellStyle name="Note 2 2 2 5 3 4 2" xfId="34507"/>
    <cellStyle name="Note 2 2 2 5 3 5" xfId="27793"/>
    <cellStyle name="Note 2 2 2 5 4" xfId="22164"/>
    <cellStyle name="Note 2 2 2 5 4 2" xfId="31844"/>
    <cellStyle name="Note 2 2 2 5 5" xfId="21620"/>
    <cellStyle name="Note 2 2 2 5 5 2" xfId="31300"/>
    <cellStyle name="Note 2 2 2 5 6" xfId="24798"/>
    <cellStyle name="Note 2 2 2 5 6 2" xfId="34478"/>
    <cellStyle name="Note 2 2 2 5 7" xfId="25986"/>
    <cellStyle name="Note 2 2 2 6" xfId="16424"/>
    <cellStyle name="Note 2 2 2 6 2" xfId="17048"/>
    <cellStyle name="Note 2 2 2 6 2 2" xfId="22601"/>
    <cellStyle name="Note 2 2 2 6 2 2 2" xfId="32281"/>
    <cellStyle name="Note 2 2 2 6 2 3" xfId="19909"/>
    <cellStyle name="Note 2 2 2 6 2 3 2" xfId="29589"/>
    <cellStyle name="Note 2 2 2 6 2 4" xfId="21144"/>
    <cellStyle name="Note 2 2 2 6 2 4 2" xfId="30824"/>
    <cellStyle name="Note 2 2 2 6 2 5" xfId="26583"/>
    <cellStyle name="Note 2 2 2 6 2 6" xfId="25157"/>
    <cellStyle name="Note 2 2 2 6 3" xfId="17873"/>
    <cellStyle name="Note 2 2 2 6 3 2" xfId="23433"/>
    <cellStyle name="Note 2 2 2 6 3 2 2" xfId="33113"/>
    <cellStyle name="Note 2 2 2 6 3 3" xfId="18735"/>
    <cellStyle name="Note 2 2 2 6 3 3 2" xfId="28415"/>
    <cellStyle name="Note 2 2 2 6 3 4" xfId="21293"/>
    <cellStyle name="Note 2 2 2 6 3 4 2" xfId="30973"/>
    <cellStyle name="Note 2 2 2 6 3 5" xfId="27557"/>
    <cellStyle name="Note 2 2 2 6 4" xfId="21928"/>
    <cellStyle name="Note 2 2 2 6 4 2" xfId="31608"/>
    <cellStyle name="Note 2 2 2 6 5" xfId="19939"/>
    <cellStyle name="Note 2 2 2 6 5 2" xfId="29619"/>
    <cellStyle name="Note 2 2 2 6 6" xfId="19455"/>
    <cellStyle name="Note 2 2 2 6 6 2" xfId="29135"/>
    <cellStyle name="Note 2 2 2 6 7" xfId="25871"/>
    <cellStyle name="Note 2 2 2 7" xfId="17171"/>
    <cellStyle name="Note 2 2 2 7 2" xfId="22724"/>
    <cellStyle name="Note 2 2 2 7 2 2" xfId="32404"/>
    <cellStyle name="Note 2 2 2 7 3" xfId="19551"/>
    <cellStyle name="Note 2 2 2 7 3 2" xfId="29231"/>
    <cellStyle name="Note 2 2 2 7 4" xfId="19841"/>
    <cellStyle name="Note 2 2 2 7 4 2" xfId="29521"/>
    <cellStyle name="Note 2 2 2 7 5" xfId="26692"/>
    <cellStyle name="Note 2 2 2 7 6" xfId="27193"/>
    <cellStyle name="Note 2 2 2 8" xfId="17265"/>
    <cellStyle name="Note 2 2 2 8 2" xfId="22818"/>
    <cellStyle name="Note 2 2 2 8 2 2" xfId="32498"/>
    <cellStyle name="Note 2 2 2 8 3" xfId="21308"/>
    <cellStyle name="Note 2 2 2 8 3 2" xfId="30988"/>
    <cellStyle name="Note 2 2 2 8 4" xfId="18573"/>
    <cellStyle name="Note 2 2 2 8 4 2" xfId="28253"/>
    <cellStyle name="Note 2 2 2 8 5" xfId="26348"/>
    <cellStyle name="Note 2 2 2 9" xfId="21649"/>
    <cellStyle name="Note 2 2 2 9 2" xfId="31329"/>
    <cellStyle name="Note 2 2 3" xfId="15995"/>
    <cellStyle name="Note 2 2 3 10" xfId="26150"/>
    <cellStyle name="Note 2 2 3 2" xfId="16267"/>
    <cellStyle name="Note 2 2 3 2 2" xfId="16738"/>
    <cellStyle name="Note 2 2 3 2 2 2" xfId="17608"/>
    <cellStyle name="Note 2 2 3 2 2 2 2" xfId="23168"/>
    <cellStyle name="Note 2 2 3 2 2 2 2 2" xfId="32848"/>
    <cellStyle name="Note 2 2 3 2 2 2 3" xfId="18674"/>
    <cellStyle name="Note 2 2 3 2 2 2 3 2" xfId="28354"/>
    <cellStyle name="Note 2 2 3 2 2 2 4" xfId="19317"/>
    <cellStyle name="Note 2 2 3 2 2 2 4 2" xfId="28997"/>
    <cellStyle name="Note 2 2 3 2 2 2 5" xfId="27090"/>
    <cellStyle name="Note 2 2 3 2 2 2 6" xfId="27292"/>
    <cellStyle name="Note 2 2 3 2 2 3" xfId="18289"/>
    <cellStyle name="Note 2 2 3 2 2 3 2" xfId="23849"/>
    <cellStyle name="Note 2 2 3 2 2 3 2 2" xfId="33529"/>
    <cellStyle name="Note 2 2 3 2 2 3 3" xfId="20346"/>
    <cellStyle name="Note 2 2 3 2 2 3 3 2" xfId="30026"/>
    <cellStyle name="Note 2 2 3 2 2 3 4" xfId="24595"/>
    <cellStyle name="Note 2 2 3 2 2 3 4 2" xfId="34275"/>
    <cellStyle name="Note 2 2 3 2 2 3 5" xfId="27973"/>
    <cellStyle name="Note 2 2 3 2 2 4" xfId="22344"/>
    <cellStyle name="Note 2 2 3 2 2 4 2" xfId="32024"/>
    <cellStyle name="Note 2 2 3 2 2 5" xfId="19745"/>
    <cellStyle name="Note 2 2 3 2 2 5 2" xfId="29425"/>
    <cellStyle name="Note 2 2 3 2 2 6" xfId="19805"/>
    <cellStyle name="Note 2 2 3 2 2 6 2" xfId="29485"/>
    <cellStyle name="Note 2 2 3 2 2 7" xfId="25358"/>
    <cellStyle name="Note 2 2 3 2 3" xfId="16604"/>
    <cellStyle name="Note 2 2 3 2 3 2" xfId="17372"/>
    <cellStyle name="Note 2 2 3 2 3 2 2" xfId="22932"/>
    <cellStyle name="Note 2 2 3 2 3 2 2 2" xfId="32612"/>
    <cellStyle name="Note 2 2 3 2 3 2 3" xfId="20371"/>
    <cellStyle name="Note 2 2 3 2 3 2 3 2" xfId="30051"/>
    <cellStyle name="Note 2 2 3 2 3 2 4" xfId="20586"/>
    <cellStyle name="Note 2 2 3 2 3 2 4 2" xfId="30266"/>
    <cellStyle name="Note 2 2 3 2 3 2 5" xfId="26854"/>
    <cellStyle name="Note 2 2 3 2 3 2 6" xfId="25145"/>
    <cellStyle name="Note 2 2 3 2 3 3" xfId="18053"/>
    <cellStyle name="Note 2 2 3 2 3 3 2" xfId="23613"/>
    <cellStyle name="Note 2 2 3 2 3 3 2 2" xfId="33293"/>
    <cellStyle name="Note 2 2 3 2 3 3 3" xfId="20012"/>
    <cellStyle name="Note 2 2 3 2 3 3 3 2" xfId="29692"/>
    <cellStyle name="Note 2 2 3 2 3 3 4" xfId="19709"/>
    <cellStyle name="Note 2 2 3 2 3 3 4 2" xfId="29389"/>
    <cellStyle name="Note 2 2 3 2 3 3 5" xfId="27737"/>
    <cellStyle name="Note 2 2 3 2 3 4" xfId="22108"/>
    <cellStyle name="Note 2 2 3 2 3 4 2" xfId="31788"/>
    <cellStyle name="Note 2 2 3 2 3 5" xfId="21101"/>
    <cellStyle name="Note 2 2 3 2 3 5 2" xfId="30781"/>
    <cellStyle name="Note 2 2 3 2 3 6" xfId="24115"/>
    <cellStyle name="Note 2 2 3 2 3 6 2" xfId="33795"/>
    <cellStyle name="Note 2 2 3 2 3 7" xfId="25307"/>
    <cellStyle name="Note 2 2 3 2 4" xfId="17271"/>
    <cellStyle name="Note 2 2 3 2 4 2" xfId="22828"/>
    <cellStyle name="Note 2 2 3 2 4 2 2" xfId="32508"/>
    <cellStyle name="Note 2 2 3 2 4 3" xfId="19935"/>
    <cellStyle name="Note 2 2 3 2 4 3 2" xfId="29615"/>
    <cellStyle name="Note 2 2 3 2 4 4" xfId="20370"/>
    <cellStyle name="Note 2 2 3 2 4 4 2" xfId="30050"/>
    <cellStyle name="Note 2 2 3 2 4 5" xfId="26769"/>
    <cellStyle name="Note 2 2 3 2 4 6" xfId="26341"/>
    <cellStyle name="Note 2 2 3 2 5" xfId="17783"/>
    <cellStyle name="Note 2 2 3 2 5 2" xfId="23343"/>
    <cellStyle name="Note 2 2 3 2 5 2 2" xfId="33023"/>
    <cellStyle name="Note 2 2 3 2 5 3" xfId="24205"/>
    <cellStyle name="Note 2 2 3 2 5 3 2" xfId="33885"/>
    <cellStyle name="Note 2 2 3 2 5 4" xfId="21291"/>
    <cellStyle name="Note 2 2 3 2 5 4 2" xfId="30971"/>
    <cellStyle name="Note 2 2 3 2 5 5" xfId="27467"/>
    <cellStyle name="Note 2 2 3 2 6" xfId="21838"/>
    <cellStyle name="Note 2 2 3 2 6 2" xfId="31518"/>
    <cellStyle name="Note 2 2 3 2 7" xfId="19198"/>
    <cellStyle name="Note 2 2 3 2 7 2" xfId="28878"/>
    <cellStyle name="Note 2 2 3 2 8" xfId="18968"/>
    <cellStyle name="Note 2 2 3 2 8 2" xfId="28648"/>
    <cellStyle name="Note 2 2 3 2 9" xfId="25937"/>
    <cellStyle name="Note 2 2 3 3" xfId="16155"/>
    <cellStyle name="Note 2 2 3 3 2" xfId="17496"/>
    <cellStyle name="Note 2 2 3 3 2 2" xfId="23056"/>
    <cellStyle name="Note 2 2 3 3 2 2 2" xfId="32736"/>
    <cellStyle name="Note 2 2 3 3 2 3" xfId="18756"/>
    <cellStyle name="Note 2 2 3 3 2 3 2" xfId="28436"/>
    <cellStyle name="Note 2 2 3 3 2 4" xfId="18671"/>
    <cellStyle name="Note 2 2 3 3 2 4 2" xfId="28351"/>
    <cellStyle name="Note 2 2 3 3 2 5" xfId="26978"/>
    <cellStyle name="Note 2 2 3 3 2 6" xfId="25073"/>
    <cellStyle name="Note 2 2 3 3 3" xfId="18177"/>
    <cellStyle name="Note 2 2 3 3 3 2" xfId="23737"/>
    <cellStyle name="Note 2 2 3 3 3 2 2" xfId="33417"/>
    <cellStyle name="Note 2 2 3 3 3 3" xfId="24332"/>
    <cellStyle name="Note 2 2 3 3 3 3 2" xfId="34012"/>
    <cellStyle name="Note 2 2 3 3 3 4" xfId="24872"/>
    <cellStyle name="Note 2 2 3 3 3 4 2" xfId="34552"/>
    <cellStyle name="Note 2 2 3 3 3 5" xfId="27861"/>
    <cellStyle name="Note 2 2 3 3 4" xfId="22232"/>
    <cellStyle name="Note 2 2 3 3 4 2" xfId="31912"/>
    <cellStyle name="Note 2 2 3 3 5" xfId="24279"/>
    <cellStyle name="Note 2 2 3 3 5 2" xfId="33959"/>
    <cellStyle name="Note 2 2 3 3 6" xfId="24221"/>
    <cellStyle name="Note 2 2 3 3 6 2" xfId="33901"/>
    <cellStyle name="Note 2 2 3 3 7" xfId="25640"/>
    <cellStyle name="Note 2 2 3 4" xfId="16492"/>
    <cellStyle name="Note 2 2 3 4 2" xfId="16972"/>
    <cellStyle name="Note 2 2 3 4 2 2" xfId="22525"/>
    <cellStyle name="Note 2 2 3 4 2 2 2" xfId="32205"/>
    <cellStyle name="Note 2 2 3 4 2 3" xfId="20379"/>
    <cellStyle name="Note 2 2 3 4 2 3 2" xfId="30059"/>
    <cellStyle name="Note 2 2 3 4 2 4" xfId="19177"/>
    <cellStyle name="Note 2 2 3 4 2 4 2" xfId="28857"/>
    <cellStyle name="Note 2 2 3 4 2 5" xfId="26507"/>
    <cellStyle name="Note 2 2 3 4 2 6" xfId="25938"/>
    <cellStyle name="Note 2 2 3 4 3" xfId="17941"/>
    <cellStyle name="Note 2 2 3 4 3 2" xfId="23501"/>
    <cellStyle name="Note 2 2 3 4 3 2 2" xfId="33181"/>
    <cellStyle name="Note 2 2 3 4 3 3" xfId="19961"/>
    <cellStyle name="Note 2 2 3 4 3 3 2" xfId="29641"/>
    <cellStyle name="Note 2 2 3 4 3 4" xfId="24712"/>
    <cellStyle name="Note 2 2 3 4 3 4 2" xfId="34392"/>
    <cellStyle name="Note 2 2 3 4 3 5" xfId="27625"/>
    <cellStyle name="Note 2 2 3 4 4" xfId="21996"/>
    <cellStyle name="Note 2 2 3 4 4 2" xfId="31676"/>
    <cellStyle name="Note 2 2 3 4 5" xfId="22391"/>
    <cellStyle name="Note 2 2 3 4 5 2" xfId="32071"/>
    <cellStyle name="Note 2 2 3 4 6" xfId="18856"/>
    <cellStyle name="Note 2 2 3 4 6 2" xfId="28536"/>
    <cellStyle name="Note 2 2 3 4 7" xfId="25345"/>
    <cellStyle name="Note 2 2 3 5" xfId="16963"/>
    <cellStyle name="Note 2 2 3 5 2" xfId="22516"/>
    <cellStyle name="Note 2 2 3 5 2 2" xfId="32196"/>
    <cellStyle name="Note 2 2 3 5 3" xfId="23901"/>
    <cellStyle name="Note 2 2 3 5 3 2" xfId="33581"/>
    <cellStyle name="Note 2 2 3 5 4" xfId="20448"/>
    <cellStyle name="Note 2 2 3 5 4 2" xfId="30128"/>
    <cellStyle name="Note 2 2 3 5 5" xfId="26498"/>
    <cellStyle name="Note 2 2 3 5 6" xfId="26012"/>
    <cellStyle name="Note 2 2 3 6" xfId="17671"/>
    <cellStyle name="Note 2 2 3 6 2" xfId="23231"/>
    <cellStyle name="Note 2 2 3 6 2 2" xfId="32911"/>
    <cellStyle name="Note 2 2 3 6 3" xfId="19733"/>
    <cellStyle name="Note 2 2 3 6 3 2" xfId="29413"/>
    <cellStyle name="Note 2 2 3 6 4" xfId="20229"/>
    <cellStyle name="Note 2 2 3 6 4 2" xfId="29909"/>
    <cellStyle name="Note 2 2 3 6 5" xfId="27355"/>
    <cellStyle name="Note 2 2 3 7" xfId="21722"/>
    <cellStyle name="Note 2 2 3 7 2" xfId="31402"/>
    <cellStyle name="Note 2 2 3 8" xfId="19498"/>
    <cellStyle name="Note 2 2 3 8 2" xfId="29178"/>
    <cellStyle name="Note 2 2 3 9" xfId="20876"/>
    <cellStyle name="Note 2 2 3 9 2" xfId="30556"/>
    <cellStyle name="Note 2 2 4" xfId="16223"/>
    <cellStyle name="Note 2 2 4 2" xfId="16722"/>
    <cellStyle name="Note 2 2 4 2 2" xfId="17564"/>
    <cellStyle name="Note 2 2 4 2 2 2" xfId="23124"/>
    <cellStyle name="Note 2 2 4 2 2 2 2" xfId="32804"/>
    <cellStyle name="Note 2 2 4 2 2 3" xfId="19694"/>
    <cellStyle name="Note 2 2 4 2 2 3 2" xfId="29374"/>
    <cellStyle name="Note 2 2 4 2 2 4" xfId="21330"/>
    <cellStyle name="Note 2 2 4 2 2 4 2" xfId="31010"/>
    <cellStyle name="Note 2 2 4 2 2 5" xfId="27046"/>
    <cellStyle name="Note 2 2 4 2 2 6" xfId="27248"/>
    <cellStyle name="Note 2 2 4 2 3" xfId="18245"/>
    <cellStyle name="Note 2 2 4 2 3 2" xfId="23805"/>
    <cellStyle name="Note 2 2 4 2 3 2 2" xfId="33485"/>
    <cellStyle name="Note 2 2 4 2 3 3" xfId="20485"/>
    <cellStyle name="Note 2 2 4 2 3 3 2" xfId="30165"/>
    <cellStyle name="Note 2 2 4 2 3 4" xfId="24727"/>
    <cellStyle name="Note 2 2 4 2 3 4 2" xfId="34407"/>
    <cellStyle name="Note 2 2 4 2 3 5" xfId="27929"/>
    <cellStyle name="Note 2 2 4 2 4" xfId="22300"/>
    <cellStyle name="Note 2 2 4 2 4 2" xfId="31980"/>
    <cellStyle name="Note 2 2 4 2 5" xfId="19166"/>
    <cellStyle name="Note 2 2 4 2 5 2" xfId="28846"/>
    <cellStyle name="Note 2 2 4 2 6" xfId="18810"/>
    <cellStyle name="Note 2 2 4 2 6 2" xfId="28490"/>
    <cellStyle name="Note 2 2 4 2 7" xfId="26203"/>
    <cellStyle name="Note 2 2 4 3" xfId="16560"/>
    <cellStyle name="Note 2 2 4 3 2" xfId="17328"/>
    <cellStyle name="Note 2 2 4 3 2 2" xfId="22888"/>
    <cellStyle name="Note 2 2 4 3 2 2 2" xfId="32568"/>
    <cellStyle name="Note 2 2 4 3 2 3" xfId="20556"/>
    <cellStyle name="Note 2 2 4 3 2 3 2" xfId="30236"/>
    <cellStyle name="Note 2 2 4 3 2 4" xfId="22393"/>
    <cellStyle name="Note 2 2 4 3 2 4 2" xfId="32073"/>
    <cellStyle name="Note 2 2 4 3 2 5" xfId="26810"/>
    <cellStyle name="Note 2 2 4 3 2 6" xfId="25244"/>
    <cellStyle name="Note 2 2 4 3 3" xfId="18009"/>
    <cellStyle name="Note 2 2 4 3 3 2" xfId="23569"/>
    <cellStyle name="Note 2 2 4 3 3 2 2" xfId="33249"/>
    <cellStyle name="Note 2 2 4 3 3 3" xfId="20806"/>
    <cellStyle name="Note 2 2 4 3 3 3 2" xfId="30486"/>
    <cellStyle name="Note 2 2 4 3 3 4" xfId="19064"/>
    <cellStyle name="Note 2 2 4 3 3 4 2" xfId="28744"/>
    <cellStyle name="Note 2 2 4 3 3 5" xfId="27693"/>
    <cellStyle name="Note 2 2 4 3 4" xfId="22064"/>
    <cellStyle name="Note 2 2 4 3 4 2" xfId="31744"/>
    <cellStyle name="Note 2 2 4 3 5" xfId="21415"/>
    <cellStyle name="Note 2 2 4 3 5 2" xfId="31095"/>
    <cellStyle name="Note 2 2 4 3 6" xfId="20487"/>
    <cellStyle name="Note 2 2 4 3 6 2" xfId="30167"/>
    <cellStyle name="Note 2 2 4 3 7" xfId="25795"/>
    <cellStyle name="Note 2 2 4 4" xfId="16930"/>
    <cellStyle name="Note 2 2 4 4 2" xfId="22483"/>
    <cellStyle name="Note 2 2 4 4 2 2" xfId="32163"/>
    <cellStyle name="Note 2 2 4 4 3" xfId="20765"/>
    <cellStyle name="Note 2 2 4 4 3 2" xfId="30445"/>
    <cellStyle name="Note 2 2 4 4 4" xfId="19702"/>
    <cellStyle name="Note 2 2 4 4 4 2" xfId="29382"/>
    <cellStyle name="Note 2 2 4 4 5" xfId="26465"/>
    <cellStyle name="Note 2 2 4 4 6" xfId="25414"/>
    <cellStyle name="Note 2 2 4 5" xfId="17739"/>
    <cellStyle name="Note 2 2 4 5 2" xfId="23299"/>
    <cellStyle name="Note 2 2 4 5 2 2" xfId="32979"/>
    <cellStyle name="Note 2 2 4 5 3" xfId="21416"/>
    <cellStyle name="Note 2 2 4 5 3 2" xfId="31096"/>
    <cellStyle name="Note 2 2 4 5 4" xfId="21272"/>
    <cellStyle name="Note 2 2 4 5 4 2" xfId="30952"/>
    <cellStyle name="Note 2 2 4 5 5" xfId="27423"/>
    <cellStyle name="Note 2 2 4 6" xfId="21790"/>
    <cellStyle name="Note 2 2 4 6 2" xfId="31470"/>
    <cellStyle name="Note 2 2 4 7" xfId="20921"/>
    <cellStyle name="Note 2 2 4 7 2" xfId="30601"/>
    <cellStyle name="Note 2 2 4 8" xfId="24756"/>
    <cellStyle name="Note 2 2 4 8 2" xfId="34436"/>
    <cellStyle name="Note 2 2 4 9" xfId="26053"/>
    <cellStyle name="Note 2 2 5" xfId="16390"/>
    <cellStyle name="Note 2 2 5 2" xfId="17018"/>
    <cellStyle name="Note 2 2 5 2 2" xfId="22571"/>
    <cellStyle name="Note 2 2 5 2 2 2" xfId="32251"/>
    <cellStyle name="Note 2 2 5 2 3" xfId="20112"/>
    <cellStyle name="Note 2 2 5 2 3 2" xfId="29792"/>
    <cellStyle name="Note 2 2 5 2 4" xfId="20835"/>
    <cellStyle name="Note 2 2 5 2 4 2" xfId="30515"/>
    <cellStyle name="Note 2 2 5 2 5" xfId="26553"/>
    <cellStyle name="Note 2 2 5 2 6" xfId="25323"/>
    <cellStyle name="Note 2 2 5 3" xfId="17839"/>
    <cellStyle name="Note 2 2 5 3 2" xfId="23399"/>
    <cellStyle name="Note 2 2 5 3 2 2" xfId="33079"/>
    <cellStyle name="Note 2 2 5 3 3" xfId="21262"/>
    <cellStyle name="Note 2 2 5 3 3 2" xfId="30942"/>
    <cellStyle name="Note 2 2 5 3 4" xfId="18755"/>
    <cellStyle name="Note 2 2 5 3 4 2" xfId="28435"/>
    <cellStyle name="Note 2 2 5 3 5" xfId="27523"/>
    <cellStyle name="Note 2 2 5 4" xfId="21894"/>
    <cellStyle name="Note 2 2 5 4 2" xfId="31574"/>
    <cellStyle name="Note 2 2 5 5" xfId="19354"/>
    <cellStyle name="Note 2 2 5 5 2" xfId="29034"/>
    <cellStyle name="Note 2 2 5 6" xfId="18466"/>
    <cellStyle name="Note 2 2 5 6 2" xfId="28146"/>
    <cellStyle name="Note 2 2 5 7" xfId="25891"/>
    <cellStyle name="Note 2 2 6" xfId="24470"/>
    <cellStyle name="Note 2 2 6 2" xfId="34150"/>
    <cellStyle name="Note 2 3" xfId="135"/>
    <cellStyle name="Note 2 3 2" xfId="15943"/>
    <cellStyle name="Note 2 3 2 10" xfId="21402"/>
    <cellStyle name="Note 2 3 2 10 2" xfId="31082"/>
    <cellStyle name="Note 2 3 2 11" xfId="19044"/>
    <cellStyle name="Note 2 3 2 11 2" xfId="28724"/>
    <cellStyle name="Note 2 3 2 12" xfId="25657"/>
    <cellStyle name="Note 2 3 2 2" xfId="15997"/>
    <cellStyle name="Note 2 3 2 2 10" xfId="25773"/>
    <cellStyle name="Note 2 3 2 2 2" xfId="16269"/>
    <cellStyle name="Note 2 3 2 2 2 2" xfId="16740"/>
    <cellStyle name="Note 2 3 2 2 2 2 2" xfId="17610"/>
    <cellStyle name="Note 2 3 2 2 2 2 2 2" xfId="23170"/>
    <cellStyle name="Note 2 3 2 2 2 2 2 2 2" xfId="32850"/>
    <cellStyle name="Note 2 3 2 2 2 2 2 3" xfId="20417"/>
    <cellStyle name="Note 2 3 2 2 2 2 2 3 2" xfId="30097"/>
    <cellStyle name="Note 2 3 2 2 2 2 2 4" xfId="18878"/>
    <cellStyle name="Note 2 3 2 2 2 2 2 4 2" xfId="28558"/>
    <cellStyle name="Note 2 3 2 2 2 2 2 5" xfId="27092"/>
    <cellStyle name="Note 2 3 2 2 2 2 2 6" xfId="27294"/>
    <cellStyle name="Note 2 3 2 2 2 2 3" xfId="18291"/>
    <cellStyle name="Note 2 3 2 2 2 2 3 2" xfId="23851"/>
    <cellStyle name="Note 2 3 2 2 2 2 3 2 2" xfId="33531"/>
    <cellStyle name="Note 2 3 2 2 2 2 3 3" xfId="24375"/>
    <cellStyle name="Note 2 3 2 2 2 2 3 3 2" xfId="34055"/>
    <cellStyle name="Note 2 3 2 2 2 2 3 4" xfId="24685"/>
    <cellStyle name="Note 2 3 2 2 2 2 3 4 2" xfId="34365"/>
    <cellStyle name="Note 2 3 2 2 2 2 3 5" xfId="27975"/>
    <cellStyle name="Note 2 3 2 2 2 2 4" xfId="22346"/>
    <cellStyle name="Note 2 3 2 2 2 2 4 2" xfId="32026"/>
    <cellStyle name="Note 2 3 2 2 2 2 5" xfId="21793"/>
    <cellStyle name="Note 2 3 2 2 2 2 5 2" xfId="31473"/>
    <cellStyle name="Note 2 3 2 2 2 2 6" xfId="19275"/>
    <cellStyle name="Note 2 3 2 2 2 2 6 2" xfId="28955"/>
    <cellStyle name="Note 2 3 2 2 2 2 7" xfId="25208"/>
    <cellStyle name="Note 2 3 2 2 2 3" xfId="16606"/>
    <cellStyle name="Note 2 3 2 2 2 3 2" xfId="17374"/>
    <cellStyle name="Note 2 3 2 2 2 3 2 2" xfId="22934"/>
    <cellStyle name="Note 2 3 2 2 2 3 2 2 2" xfId="32614"/>
    <cellStyle name="Note 2 3 2 2 2 3 2 3" xfId="20132"/>
    <cellStyle name="Note 2 3 2 2 2 3 2 3 2" xfId="29812"/>
    <cellStyle name="Note 2 3 2 2 2 3 2 4" xfId="20850"/>
    <cellStyle name="Note 2 3 2 2 2 3 2 4 2" xfId="30530"/>
    <cellStyle name="Note 2 3 2 2 2 3 2 5" xfId="26856"/>
    <cellStyle name="Note 2 3 2 2 2 3 2 6" xfId="25042"/>
    <cellStyle name="Note 2 3 2 2 2 3 3" xfId="18055"/>
    <cellStyle name="Note 2 3 2 2 2 3 3 2" xfId="23615"/>
    <cellStyle name="Note 2 3 2 2 2 3 3 2 2" xfId="33295"/>
    <cellStyle name="Note 2 3 2 2 2 3 3 3" xfId="24000"/>
    <cellStyle name="Note 2 3 2 2 2 3 3 3 2" xfId="33680"/>
    <cellStyle name="Note 2 3 2 2 2 3 3 4" xfId="19538"/>
    <cellStyle name="Note 2 3 2 2 2 3 3 4 2" xfId="29218"/>
    <cellStyle name="Note 2 3 2 2 2 3 3 5" xfId="27739"/>
    <cellStyle name="Note 2 3 2 2 2 3 4" xfId="22110"/>
    <cellStyle name="Note 2 3 2 2 2 3 4 2" xfId="31790"/>
    <cellStyle name="Note 2 3 2 2 2 3 5" xfId="18867"/>
    <cellStyle name="Note 2 3 2 2 2 3 5 2" xfId="28547"/>
    <cellStyle name="Note 2 3 2 2 2 3 6" xfId="21039"/>
    <cellStyle name="Note 2 3 2 2 2 3 6 2" xfId="30719"/>
    <cellStyle name="Note 2 3 2 2 2 3 7" xfId="26204"/>
    <cellStyle name="Note 2 3 2 2 2 4" xfId="16990"/>
    <cellStyle name="Note 2 3 2 2 2 4 2" xfId="22543"/>
    <cellStyle name="Note 2 3 2 2 2 4 2 2" xfId="32223"/>
    <cellStyle name="Note 2 3 2 2 2 4 3" xfId="19522"/>
    <cellStyle name="Note 2 3 2 2 2 4 3 2" xfId="29202"/>
    <cellStyle name="Note 2 3 2 2 2 4 4" xfId="19122"/>
    <cellStyle name="Note 2 3 2 2 2 4 4 2" xfId="28802"/>
    <cellStyle name="Note 2 3 2 2 2 4 5" xfId="26525"/>
    <cellStyle name="Note 2 3 2 2 2 4 6" xfId="26101"/>
    <cellStyle name="Note 2 3 2 2 2 5" xfId="17785"/>
    <cellStyle name="Note 2 3 2 2 2 5 2" xfId="23345"/>
    <cellStyle name="Note 2 3 2 2 2 5 2 2" xfId="33025"/>
    <cellStyle name="Note 2 3 2 2 2 5 3" xfId="24237"/>
    <cellStyle name="Note 2 3 2 2 2 5 3 2" xfId="33917"/>
    <cellStyle name="Note 2 3 2 2 2 5 4" xfId="20338"/>
    <cellStyle name="Note 2 3 2 2 2 5 4 2" xfId="30018"/>
    <cellStyle name="Note 2 3 2 2 2 5 5" xfId="27469"/>
    <cellStyle name="Note 2 3 2 2 2 6" xfId="21840"/>
    <cellStyle name="Note 2 3 2 2 2 6 2" xfId="31520"/>
    <cellStyle name="Note 2 3 2 2 2 7" xfId="19787"/>
    <cellStyle name="Note 2 3 2 2 2 7 2" xfId="29467"/>
    <cellStyle name="Note 2 3 2 2 2 8" xfId="20317"/>
    <cellStyle name="Note 2 3 2 2 2 8 2" xfId="29997"/>
    <cellStyle name="Note 2 3 2 2 2 9" xfId="25808"/>
    <cellStyle name="Note 2 3 2 2 3" xfId="16157"/>
    <cellStyle name="Note 2 3 2 2 3 2" xfId="17498"/>
    <cellStyle name="Note 2 3 2 2 3 2 2" xfId="23058"/>
    <cellStyle name="Note 2 3 2 2 3 2 2 2" xfId="32738"/>
    <cellStyle name="Note 2 3 2 2 3 2 3" xfId="20567"/>
    <cellStyle name="Note 2 3 2 2 3 2 3 2" xfId="30247"/>
    <cellStyle name="Note 2 3 2 2 3 2 4" xfId="21580"/>
    <cellStyle name="Note 2 3 2 2 3 2 4 2" xfId="31260"/>
    <cellStyle name="Note 2 3 2 2 3 2 5" xfId="26980"/>
    <cellStyle name="Note 2 3 2 2 3 2 6" xfId="25646"/>
    <cellStyle name="Note 2 3 2 2 3 3" xfId="18179"/>
    <cellStyle name="Note 2 3 2 2 3 3 2" xfId="23739"/>
    <cellStyle name="Note 2 3 2 2 3 3 2 2" xfId="33419"/>
    <cellStyle name="Note 2 3 2 2 3 3 3" xfId="24499"/>
    <cellStyle name="Note 2 3 2 2 3 3 3 2" xfId="34179"/>
    <cellStyle name="Note 2 3 2 2 3 3 4" xfId="24811"/>
    <cellStyle name="Note 2 3 2 2 3 3 4 2" xfId="34491"/>
    <cellStyle name="Note 2 3 2 2 3 3 5" xfId="27863"/>
    <cellStyle name="Note 2 3 2 2 3 4" xfId="22234"/>
    <cellStyle name="Note 2 3 2 2 3 4 2" xfId="31914"/>
    <cellStyle name="Note 2 3 2 2 3 5" xfId="21326"/>
    <cellStyle name="Note 2 3 2 2 3 5 2" xfId="31006"/>
    <cellStyle name="Note 2 3 2 2 3 6" xfId="18621"/>
    <cellStyle name="Note 2 3 2 2 3 6 2" xfId="28301"/>
    <cellStyle name="Note 2 3 2 2 3 7" xfId="25331"/>
    <cellStyle name="Note 2 3 2 2 4" xfId="16494"/>
    <cellStyle name="Note 2 3 2 2 4 2" xfId="16889"/>
    <cellStyle name="Note 2 3 2 2 4 2 2" xfId="22442"/>
    <cellStyle name="Note 2 3 2 2 4 2 2 2" xfId="32122"/>
    <cellStyle name="Note 2 3 2 2 4 2 3" xfId="19725"/>
    <cellStyle name="Note 2 3 2 2 4 2 3 2" xfId="29405"/>
    <cellStyle name="Note 2 3 2 2 4 2 4" xfId="18741"/>
    <cellStyle name="Note 2 3 2 2 4 2 4 2" xfId="28421"/>
    <cellStyle name="Note 2 3 2 2 4 2 5" xfId="26424"/>
    <cellStyle name="Note 2 3 2 2 4 2 6" xfId="25698"/>
    <cellStyle name="Note 2 3 2 2 4 3" xfId="17943"/>
    <cellStyle name="Note 2 3 2 2 4 3 2" xfId="23503"/>
    <cellStyle name="Note 2 3 2 2 4 3 2 2" xfId="33183"/>
    <cellStyle name="Note 2 3 2 2 4 3 3" xfId="24438"/>
    <cellStyle name="Note 2 3 2 2 4 3 3 2" xfId="34118"/>
    <cellStyle name="Note 2 3 2 2 4 3 4" xfId="23986"/>
    <cellStyle name="Note 2 3 2 2 4 3 4 2" xfId="33666"/>
    <cellStyle name="Note 2 3 2 2 4 3 5" xfId="27627"/>
    <cellStyle name="Note 2 3 2 2 4 4" xfId="21998"/>
    <cellStyle name="Note 2 3 2 2 4 4 2" xfId="31678"/>
    <cellStyle name="Note 2 3 2 2 4 5" xfId="19664"/>
    <cellStyle name="Note 2 3 2 2 4 5 2" xfId="29344"/>
    <cellStyle name="Note 2 3 2 2 4 6" xfId="19684"/>
    <cellStyle name="Note 2 3 2 2 4 6 2" xfId="29364"/>
    <cellStyle name="Note 2 3 2 2 4 7" xfId="25195"/>
    <cellStyle name="Note 2 3 2 2 5" xfId="17026"/>
    <cellStyle name="Note 2 3 2 2 5 2" xfId="22579"/>
    <cellStyle name="Note 2 3 2 2 5 2 2" xfId="32259"/>
    <cellStyle name="Note 2 3 2 2 5 3" xfId="19395"/>
    <cellStyle name="Note 2 3 2 2 5 3 2" xfId="29075"/>
    <cellStyle name="Note 2 3 2 2 5 4" xfId="21021"/>
    <cellStyle name="Note 2 3 2 2 5 4 2" xfId="30701"/>
    <cellStyle name="Note 2 3 2 2 5 5" xfId="26561"/>
    <cellStyle name="Note 2 3 2 2 5 6" xfId="26023"/>
    <cellStyle name="Note 2 3 2 2 6" xfId="17673"/>
    <cellStyle name="Note 2 3 2 2 6 2" xfId="23233"/>
    <cellStyle name="Note 2 3 2 2 6 2 2" xfId="32913"/>
    <cellStyle name="Note 2 3 2 2 6 3" xfId="20223"/>
    <cellStyle name="Note 2 3 2 2 6 3 2" xfId="29903"/>
    <cellStyle name="Note 2 3 2 2 6 4" xfId="18576"/>
    <cellStyle name="Note 2 3 2 2 6 4 2" xfId="28256"/>
    <cellStyle name="Note 2 3 2 2 6 5" xfId="27357"/>
    <cellStyle name="Note 2 3 2 2 7" xfId="21724"/>
    <cellStyle name="Note 2 3 2 2 7 2" xfId="31404"/>
    <cellStyle name="Note 2 3 2 2 8" xfId="18807"/>
    <cellStyle name="Note 2 3 2 2 8 2" xfId="28487"/>
    <cellStyle name="Note 2 3 2 2 9" xfId="19440"/>
    <cellStyle name="Note 2 3 2 2 9 2" xfId="29120"/>
    <cellStyle name="Note 2 3 2 3" xfId="16166"/>
    <cellStyle name="Note 2 3 2 3 2" xfId="16683"/>
    <cellStyle name="Note 2 3 2 3 2 2" xfId="17507"/>
    <cellStyle name="Note 2 3 2 3 2 2 2" xfId="23067"/>
    <cellStyle name="Note 2 3 2 3 2 2 2 2" xfId="32747"/>
    <cellStyle name="Note 2 3 2 3 2 2 3" xfId="24348"/>
    <cellStyle name="Note 2 3 2 3 2 2 3 2" xfId="34028"/>
    <cellStyle name="Note 2 3 2 3 2 2 4" xfId="20627"/>
    <cellStyle name="Note 2 3 2 3 2 2 4 2" xfId="30307"/>
    <cellStyle name="Note 2 3 2 3 2 2 5" xfId="26989"/>
    <cellStyle name="Note 2 3 2 3 2 2 6" xfId="25669"/>
    <cellStyle name="Note 2 3 2 3 2 3" xfId="18188"/>
    <cellStyle name="Note 2 3 2 3 2 3 2" xfId="23748"/>
    <cellStyle name="Note 2 3 2 3 2 3 2 2" xfId="33428"/>
    <cellStyle name="Note 2 3 2 3 2 3 3" xfId="23924"/>
    <cellStyle name="Note 2 3 2 3 2 3 3 2" xfId="33604"/>
    <cellStyle name="Note 2 3 2 3 2 3 4" xfId="24625"/>
    <cellStyle name="Note 2 3 2 3 2 3 4 2" xfId="34305"/>
    <cellStyle name="Note 2 3 2 3 2 3 5" xfId="27872"/>
    <cellStyle name="Note 2 3 2 3 2 4" xfId="22243"/>
    <cellStyle name="Note 2 3 2 3 2 4 2" xfId="31923"/>
    <cellStyle name="Note 2 3 2 3 2 5" xfId="19062"/>
    <cellStyle name="Note 2 3 2 3 2 5 2" xfId="28742"/>
    <cellStyle name="Note 2 3 2 3 2 6" xfId="24711"/>
    <cellStyle name="Note 2 3 2 3 2 6 2" xfId="34391"/>
    <cellStyle name="Note 2 3 2 3 2 7" xfId="26292"/>
    <cellStyle name="Note 2 3 2 3 3" xfId="16503"/>
    <cellStyle name="Note 2 3 2 3 3 2" xfId="16887"/>
    <cellStyle name="Note 2 3 2 3 3 2 2" xfId="22440"/>
    <cellStyle name="Note 2 3 2 3 3 2 2 2" xfId="32120"/>
    <cellStyle name="Note 2 3 2 3 3 2 3" xfId="19249"/>
    <cellStyle name="Note 2 3 2 3 3 2 3 2" xfId="28929"/>
    <cellStyle name="Note 2 3 2 3 3 2 4" xfId="21067"/>
    <cellStyle name="Note 2 3 2 3 3 2 4 2" xfId="30747"/>
    <cellStyle name="Note 2 3 2 3 3 2 5" xfId="26422"/>
    <cellStyle name="Note 2 3 2 3 3 2 6" xfId="26126"/>
    <cellStyle name="Note 2 3 2 3 3 3" xfId="17952"/>
    <cellStyle name="Note 2 3 2 3 3 3 2" xfId="23512"/>
    <cellStyle name="Note 2 3 2 3 3 3 2 2" xfId="33192"/>
    <cellStyle name="Note 2 3 2 3 3 3 3" xfId="19346"/>
    <cellStyle name="Note 2 3 2 3 3 3 3 2" xfId="29026"/>
    <cellStyle name="Note 2 3 2 3 3 3 4" xfId="24012"/>
    <cellStyle name="Note 2 3 2 3 3 3 4 2" xfId="33692"/>
    <cellStyle name="Note 2 3 2 3 3 3 5" xfId="27636"/>
    <cellStyle name="Note 2 3 2 3 3 4" xfId="22007"/>
    <cellStyle name="Note 2 3 2 3 3 4 2" xfId="31687"/>
    <cellStyle name="Note 2 3 2 3 3 5" xfId="19054"/>
    <cellStyle name="Note 2 3 2 3 3 5 2" xfId="28734"/>
    <cellStyle name="Note 2 3 2 3 3 6" xfId="24858"/>
    <cellStyle name="Note 2 3 2 3 3 6 2" xfId="34538"/>
    <cellStyle name="Note 2 3 2 3 3 7" xfId="26239"/>
    <cellStyle name="Note 2 3 2 3 4" xfId="17229"/>
    <cellStyle name="Note 2 3 2 3 4 2" xfId="22782"/>
    <cellStyle name="Note 2 3 2 3 4 2 2" xfId="32462"/>
    <cellStyle name="Note 2 3 2 3 4 3" xfId="19303"/>
    <cellStyle name="Note 2 3 2 3 4 3 2" xfId="28983"/>
    <cellStyle name="Note 2 3 2 3 4 4" xfId="18339"/>
    <cellStyle name="Note 2 3 2 3 4 4 2" xfId="28019"/>
    <cellStyle name="Note 2 3 2 3 4 5" xfId="26742"/>
    <cellStyle name="Note 2 3 2 3 4 6" xfId="26773"/>
    <cellStyle name="Note 2 3 2 3 5" xfId="17682"/>
    <cellStyle name="Note 2 3 2 3 5 2" xfId="23242"/>
    <cellStyle name="Note 2 3 2 3 5 2 2" xfId="32922"/>
    <cellStyle name="Note 2 3 2 3 5 3" xfId="19073"/>
    <cellStyle name="Note 2 3 2 3 5 3 2" xfId="28753"/>
    <cellStyle name="Note 2 3 2 3 5 4" xfId="20154"/>
    <cellStyle name="Note 2 3 2 3 5 4 2" xfId="29834"/>
    <cellStyle name="Note 2 3 2 3 5 5" xfId="27366"/>
    <cellStyle name="Note 2 3 2 3 6" xfId="21733"/>
    <cellStyle name="Note 2 3 2 3 6 2" xfId="31413"/>
    <cellStyle name="Note 2 3 2 3 7" xfId="20496"/>
    <cellStyle name="Note 2 3 2 3 7 2" xfId="30176"/>
    <cellStyle name="Note 2 3 2 3 8" xfId="24954"/>
    <cellStyle name="Note 2 3 2 3 8 2" xfId="34634"/>
    <cellStyle name="Note 2 3 2 3 9" xfId="25501"/>
    <cellStyle name="Note 2 3 2 4" xfId="16107"/>
    <cellStyle name="Note 2 3 2 4 2" xfId="16653"/>
    <cellStyle name="Note 2 3 2 4 2 2" xfId="17455"/>
    <cellStyle name="Note 2 3 2 4 2 2 2" xfId="23015"/>
    <cellStyle name="Note 2 3 2 4 2 2 2 2" xfId="32695"/>
    <cellStyle name="Note 2 3 2 4 2 2 3" xfId="19762"/>
    <cellStyle name="Note 2 3 2 4 2 2 3 2" xfId="29442"/>
    <cellStyle name="Note 2 3 2 4 2 2 4" xfId="20723"/>
    <cellStyle name="Note 2 3 2 4 2 2 4 2" xfId="30403"/>
    <cellStyle name="Note 2 3 2 4 2 2 5" xfId="26937"/>
    <cellStyle name="Note 2 3 2 4 2 2 6" xfId="25080"/>
    <cellStyle name="Note 2 3 2 4 2 3" xfId="18136"/>
    <cellStyle name="Note 2 3 2 4 2 3 2" xfId="23696"/>
    <cellStyle name="Note 2 3 2 4 2 3 2 2" xfId="33376"/>
    <cellStyle name="Note 2 3 2 4 2 3 3" xfId="24058"/>
    <cellStyle name="Note 2 3 2 4 2 3 3 2" xfId="33738"/>
    <cellStyle name="Note 2 3 2 4 2 3 4" xfId="24699"/>
    <cellStyle name="Note 2 3 2 4 2 3 4 2" xfId="34379"/>
    <cellStyle name="Note 2 3 2 4 2 3 5" xfId="27820"/>
    <cellStyle name="Note 2 3 2 4 2 4" xfId="22191"/>
    <cellStyle name="Note 2 3 2 4 2 4 2" xfId="31871"/>
    <cellStyle name="Note 2 3 2 4 2 5" xfId="21140"/>
    <cellStyle name="Note 2 3 2 4 2 5 2" xfId="30820"/>
    <cellStyle name="Note 2 3 2 4 2 6" xfId="19189"/>
    <cellStyle name="Note 2 3 2 4 2 6 2" xfId="28869"/>
    <cellStyle name="Note 2 3 2 4 2 7" xfId="25788"/>
    <cellStyle name="Note 2 3 2 4 3" xfId="16451"/>
    <cellStyle name="Note 2 3 2 4 3 2" xfId="17118"/>
    <cellStyle name="Note 2 3 2 4 3 2 2" xfId="22671"/>
    <cellStyle name="Note 2 3 2 4 3 2 2 2" xfId="32351"/>
    <cellStyle name="Note 2 3 2 4 3 2 3" xfId="19363"/>
    <cellStyle name="Note 2 3 2 4 3 2 3 2" xfId="29043"/>
    <cellStyle name="Note 2 3 2 4 3 2 4" xfId="19258"/>
    <cellStyle name="Note 2 3 2 4 3 2 4 2" xfId="28938"/>
    <cellStyle name="Note 2 3 2 4 3 2 5" xfId="26644"/>
    <cellStyle name="Note 2 3 2 4 3 2 6" xfId="25611"/>
    <cellStyle name="Note 2 3 2 4 3 3" xfId="17900"/>
    <cellStyle name="Note 2 3 2 4 3 3 2" xfId="23460"/>
    <cellStyle name="Note 2 3 2 4 3 3 2 2" xfId="33140"/>
    <cellStyle name="Note 2 3 2 4 3 3 3" xfId="18722"/>
    <cellStyle name="Note 2 3 2 4 3 3 3 2" xfId="28402"/>
    <cellStyle name="Note 2 3 2 4 3 3 4" xfId="24847"/>
    <cellStyle name="Note 2 3 2 4 3 3 4 2" xfId="34527"/>
    <cellStyle name="Note 2 3 2 4 3 3 5" xfId="27584"/>
    <cellStyle name="Note 2 3 2 4 3 4" xfId="21955"/>
    <cellStyle name="Note 2 3 2 4 3 4 2" xfId="31635"/>
    <cellStyle name="Note 2 3 2 4 3 5" xfId="19322"/>
    <cellStyle name="Note 2 3 2 4 3 5 2" xfId="29002"/>
    <cellStyle name="Note 2 3 2 4 3 6" xfId="21158"/>
    <cellStyle name="Note 2 3 2 4 3 6 2" xfId="30838"/>
    <cellStyle name="Note 2 3 2 4 3 7" xfId="25685"/>
    <cellStyle name="Note 2 3 2 4 4" xfId="17193"/>
    <cellStyle name="Note 2 3 2 4 4 2" xfId="22746"/>
    <cellStyle name="Note 2 3 2 4 4 2 2" xfId="32426"/>
    <cellStyle name="Note 2 3 2 4 4 3" xfId="19167"/>
    <cellStyle name="Note 2 3 2 4 4 3 2" xfId="28847"/>
    <cellStyle name="Note 2 3 2 4 4 4" xfId="24230"/>
    <cellStyle name="Note 2 3 2 4 4 4 2" xfId="33910"/>
    <cellStyle name="Note 2 3 2 4 4 5" xfId="26710"/>
    <cellStyle name="Note 2 3 2 4 4 6" xfId="26381"/>
    <cellStyle name="Note 2 3 2 4 5" xfId="17183"/>
    <cellStyle name="Note 2 3 2 4 5 2" xfId="22736"/>
    <cellStyle name="Note 2 3 2 4 5 2 2" xfId="32416"/>
    <cellStyle name="Note 2 3 2 4 5 3" xfId="20378"/>
    <cellStyle name="Note 2 3 2 4 5 3 2" xfId="30058"/>
    <cellStyle name="Note 2 3 2 4 5 4" xfId="21367"/>
    <cellStyle name="Note 2 3 2 4 5 4 2" xfId="31047"/>
    <cellStyle name="Note 2 3 2 4 5 5" xfId="26326"/>
    <cellStyle name="Note 2 3 2 4 6" xfId="21676"/>
    <cellStyle name="Note 2 3 2 4 6 2" xfId="31356"/>
    <cellStyle name="Note 2 3 2 4 7" xfId="18374"/>
    <cellStyle name="Note 2 3 2 4 7 2" xfId="28054"/>
    <cellStyle name="Note 2 3 2 4 8" xfId="21141"/>
    <cellStyle name="Note 2 3 2 4 8 2" xfId="30821"/>
    <cellStyle name="Note 2 3 2 4 9" xfId="26139"/>
    <cellStyle name="Note 2 3 2 5" xfId="16072"/>
    <cellStyle name="Note 2 3 2 5 2" xfId="17420"/>
    <cellStyle name="Note 2 3 2 5 2 2" xfId="22980"/>
    <cellStyle name="Note 2 3 2 5 2 2 2" xfId="32660"/>
    <cellStyle name="Note 2 3 2 5 2 3" xfId="20958"/>
    <cellStyle name="Note 2 3 2 5 2 3 2" xfId="30638"/>
    <cellStyle name="Note 2 3 2 5 2 4" xfId="19536"/>
    <cellStyle name="Note 2 3 2 5 2 4 2" xfId="29216"/>
    <cellStyle name="Note 2 3 2 5 2 5" xfId="26902"/>
    <cellStyle name="Note 2 3 2 5 2 6" xfId="25253"/>
    <cellStyle name="Note 2 3 2 5 3" xfId="18101"/>
    <cellStyle name="Note 2 3 2 5 3 2" xfId="23661"/>
    <cellStyle name="Note 2 3 2 5 3 2 2" xfId="33341"/>
    <cellStyle name="Note 2 3 2 5 3 3" xfId="24250"/>
    <cellStyle name="Note 2 3 2 5 3 3 2" xfId="33930"/>
    <cellStyle name="Note 2 3 2 5 3 4" xfId="18562"/>
    <cellStyle name="Note 2 3 2 5 3 4 2" xfId="28242"/>
    <cellStyle name="Note 2 3 2 5 3 5" xfId="27785"/>
    <cellStyle name="Note 2 3 2 5 4" xfId="22156"/>
    <cellStyle name="Note 2 3 2 5 4 2" xfId="31836"/>
    <cellStyle name="Note 2 3 2 5 5" xfId="19820"/>
    <cellStyle name="Note 2 3 2 5 5 2" xfId="29500"/>
    <cellStyle name="Note 2 3 2 5 6" xfId="19997"/>
    <cellStyle name="Note 2 3 2 5 6 2" xfId="29677"/>
    <cellStyle name="Note 2 3 2 5 7" xfId="25209"/>
    <cellStyle name="Note 2 3 2 6" xfId="16416"/>
    <cellStyle name="Note 2 3 2 6 2" xfId="16906"/>
    <cellStyle name="Note 2 3 2 6 2 2" xfId="22459"/>
    <cellStyle name="Note 2 3 2 6 2 2 2" xfId="32139"/>
    <cellStyle name="Note 2 3 2 6 2 3" xfId="19636"/>
    <cellStyle name="Note 2 3 2 6 2 3 2" xfId="29316"/>
    <cellStyle name="Note 2 3 2 6 2 4" xfId="19385"/>
    <cellStyle name="Note 2 3 2 6 2 4 2" xfId="29065"/>
    <cellStyle name="Note 2 3 2 6 2 5" xfId="26441"/>
    <cellStyle name="Note 2 3 2 6 2 6" xfId="25361"/>
    <cellStyle name="Note 2 3 2 6 3" xfId="17865"/>
    <cellStyle name="Note 2 3 2 6 3 2" xfId="23425"/>
    <cellStyle name="Note 2 3 2 6 3 2 2" xfId="33105"/>
    <cellStyle name="Note 2 3 2 6 3 3" xfId="20149"/>
    <cellStyle name="Note 2 3 2 6 3 3 2" xfId="29829"/>
    <cellStyle name="Note 2 3 2 6 3 4" xfId="20237"/>
    <cellStyle name="Note 2 3 2 6 3 4 2" xfId="29917"/>
    <cellStyle name="Note 2 3 2 6 3 5" xfId="27549"/>
    <cellStyle name="Note 2 3 2 6 4" xfId="21920"/>
    <cellStyle name="Note 2 3 2 6 4 2" xfId="31600"/>
    <cellStyle name="Note 2 3 2 6 5" xfId="20703"/>
    <cellStyle name="Note 2 3 2 6 5 2" xfId="30383"/>
    <cellStyle name="Note 2 3 2 6 6" xfId="18871"/>
    <cellStyle name="Note 2 3 2 6 6 2" xfId="28551"/>
    <cellStyle name="Note 2 3 2 6 7" xfId="26202"/>
    <cellStyle name="Note 2 3 2 7" xfId="17221"/>
    <cellStyle name="Note 2 3 2 7 2" xfId="22774"/>
    <cellStyle name="Note 2 3 2 7 2 2" xfId="32454"/>
    <cellStyle name="Note 2 3 2 7 3" xfId="18484"/>
    <cellStyle name="Note 2 3 2 7 3 2" xfId="28164"/>
    <cellStyle name="Note 2 3 2 7 4" xfId="19090"/>
    <cellStyle name="Note 2 3 2 7 4 2" xfId="28770"/>
    <cellStyle name="Note 2 3 2 7 5" xfId="26735"/>
    <cellStyle name="Note 2 3 2 7 6" xfId="26371"/>
    <cellStyle name="Note 2 3 2 8" xfId="17189"/>
    <cellStyle name="Note 2 3 2 8 2" xfId="22742"/>
    <cellStyle name="Note 2 3 2 8 2 2" xfId="32422"/>
    <cellStyle name="Note 2 3 2 8 3" xfId="18425"/>
    <cellStyle name="Note 2 3 2 8 3 2" xfId="28105"/>
    <cellStyle name="Note 2 3 2 8 4" xfId="19000"/>
    <cellStyle name="Note 2 3 2 8 4 2" xfId="28680"/>
    <cellStyle name="Note 2 3 2 8 5" xfId="27150"/>
    <cellStyle name="Note 2 3 2 9" xfId="21641"/>
    <cellStyle name="Note 2 3 2 9 2" xfId="31321"/>
    <cellStyle name="Note 2 3 3" xfId="15987"/>
    <cellStyle name="Note 2 3 3 10" xfId="25826"/>
    <cellStyle name="Note 2 3 3 2" xfId="16259"/>
    <cellStyle name="Note 2 3 3 2 2" xfId="16730"/>
    <cellStyle name="Note 2 3 3 2 2 2" xfId="17600"/>
    <cellStyle name="Note 2 3 3 2 2 2 2" xfId="23160"/>
    <cellStyle name="Note 2 3 3 2 2 2 2 2" xfId="32840"/>
    <cellStyle name="Note 2 3 3 2 2 2 3" xfId="24151"/>
    <cellStyle name="Note 2 3 3 2 2 2 3 2" xfId="33831"/>
    <cellStyle name="Note 2 3 3 2 2 2 4" xfId="19033"/>
    <cellStyle name="Note 2 3 3 2 2 2 4 2" xfId="28713"/>
    <cellStyle name="Note 2 3 3 2 2 2 5" xfId="27082"/>
    <cellStyle name="Note 2 3 3 2 2 2 6" xfId="27284"/>
    <cellStyle name="Note 2 3 3 2 2 3" xfId="18281"/>
    <cellStyle name="Note 2 3 3 2 2 3 2" xfId="23841"/>
    <cellStyle name="Note 2 3 3 2 2 3 2 2" xfId="33521"/>
    <cellStyle name="Note 2 3 3 2 2 3 3" xfId="20200"/>
    <cellStyle name="Note 2 3 3 2 2 3 3 2" xfId="29880"/>
    <cellStyle name="Note 2 3 3 2 2 3 4" xfId="24702"/>
    <cellStyle name="Note 2 3 3 2 2 3 4 2" xfId="34382"/>
    <cellStyle name="Note 2 3 3 2 2 3 5" xfId="27965"/>
    <cellStyle name="Note 2 3 3 2 2 4" xfId="22336"/>
    <cellStyle name="Note 2 3 3 2 2 4 2" xfId="32016"/>
    <cellStyle name="Note 2 3 3 2 2 5" xfId="21625"/>
    <cellStyle name="Note 2 3 3 2 2 5 2" xfId="31305"/>
    <cellStyle name="Note 2 3 3 2 2 6" xfId="20098"/>
    <cellStyle name="Note 2 3 3 2 2 6 2" xfId="29778"/>
    <cellStyle name="Note 2 3 3 2 2 7" xfId="25422"/>
    <cellStyle name="Note 2 3 3 2 3" xfId="16596"/>
    <cellStyle name="Note 2 3 3 2 3 2" xfId="17364"/>
    <cellStyle name="Note 2 3 3 2 3 2 2" xfId="22924"/>
    <cellStyle name="Note 2 3 3 2 3 2 2 2" xfId="32604"/>
    <cellStyle name="Note 2 3 3 2 3 2 3" xfId="19430"/>
    <cellStyle name="Note 2 3 3 2 3 2 3 2" xfId="29110"/>
    <cellStyle name="Note 2 3 3 2 3 2 4" xfId="24206"/>
    <cellStyle name="Note 2 3 3 2 3 2 4 2" xfId="33886"/>
    <cellStyle name="Note 2 3 3 2 3 2 5" xfId="26846"/>
    <cellStyle name="Note 2 3 3 2 3 2 6" xfId="25179"/>
    <cellStyle name="Note 2 3 3 2 3 3" xfId="18045"/>
    <cellStyle name="Note 2 3 3 2 3 3 2" xfId="23605"/>
    <cellStyle name="Note 2 3 3 2 3 3 2 2" xfId="33285"/>
    <cellStyle name="Note 2 3 3 2 3 3 3" xfId="22397"/>
    <cellStyle name="Note 2 3 3 2 3 3 3 2" xfId="32077"/>
    <cellStyle name="Note 2 3 3 2 3 3 4" xfId="18344"/>
    <cellStyle name="Note 2 3 3 2 3 3 4 2" xfId="28024"/>
    <cellStyle name="Note 2 3 3 2 3 3 5" xfId="27729"/>
    <cellStyle name="Note 2 3 3 2 3 4" xfId="22100"/>
    <cellStyle name="Note 2 3 3 2 3 4 2" xfId="31780"/>
    <cellStyle name="Note 2 3 3 2 3 5" xfId="18559"/>
    <cellStyle name="Note 2 3 3 2 3 5 2" xfId="28239"/>
    <cellStyle name="Note 2 3 3 2 3 6" xfId="24259"/>
    <cellStyle name="Note 2 3 3 2 3 6 2" xfId="33939"/>
    <cellStyle name="Note 2 3 3 2 3 7" xfId="25370"/>
    <cellStyle name="Note 2 3 3 2 4" xfId="17302"/>
    <cellStyle name="Note 2 3 3 2 4 2" xfId="22862"/>
    <cellStyle name="Note 2 3 3 2 4 2 2" xfId="32542"/>
    <cellStyle name="Note 2 3 3 2 4 3" xfId="18410"/>
    <cellStyle name="Note 2 3 3 2 4 3 2" xfId="28090"/>
    <cellStyle name="Note 2 3 3 2 4 4" xfId="21432"/>
    <cellStyle name="Note 2 3 3 2 4 4 2" xfId="31112"/>
    <cellStyle name="Note 2 3 3 2 4 5" xfId="26793"/>
    <cellStyle name="Note 2 3 3 2 4 6" xfId="27206"/>
    <cellStyle name="Note 2 3 3 2 5" xfId="17775"/>
    <cellStyle name="Note 2 3 3 2 5 2" xfId="23335"/>
    <cellStyle name="Note 2 3 3 2 5 2 2" xfId="33015"/>
    <cellStyle name="Note 2 3 3 2 5 3" xfId="19154"/>
    <cellStyle name="Note 2 3 3 2 5 3 2" xfId="28834"/>
    <cellStyle name="Note 2 3 3 2 5 4" xfId="21105"/>
    <cellStyle name="Note 2 3 3 2 5 4 2" xfId="30785"/>
    <cellStyle name="Note 2 3 3 2 5 5" xfId="27459"/>
    <cellStyle name="Note 2 3 3 2 6" xfId="21830"/>
    <cellStyle name="Note 2 3 3 2 6 2" xfId="31510"/>
    <cellStyle name="Note 2 3 3 2 7" xfId="19650"/>
    <cellStyle name="Note 2 3 3 2 7 2" xfId="29330"/>
    <cellStyle name="Note 2 3 3 2 8" xfId="19879"/>
    <cellStyle name="Note 2 3 3 2 8 2" xfId="29559"/>
    <cellStyle name="Note 2 3 3 2 9" xfId="26271"/>
    <cellStyle name="Note 2 3 3 3" xfId="16147"/>
    <cellStyle name="Note 2 3 3 3 2" xfId="17488"/>
    <cellStyle name="Note 2 3 3 3 2 2" xfId="23048"/>
    <cellStyle name="Note 2 3 3 3 2 2 2" xfId="32728"/>
    <cellStyle name="Note 2 3 3 3 2 3" xfId="19542"/>
    <cellStyle name="Note 2 3 3 3 2 3 2" xfId="29222"/>
    <cellStyle name="Note 2 3 3 3 2 4" xfId="18604"/>
    <cellStyle name="Note 2 3 3 3 2 4 2" xfId="28284"/>
    <cellStyle name="Note 2 3 3 3 2 5" xfId="26970"/>
    <cellStyle name="Note 2 3 3 3 2 6" xfId="25059"/>
    <cellStyle name="Note 2 3 3 3 3" xfId="18169"/>
    <cellStyle name="Note 2 3 3 3 3 2" xfId="23729"/>
    <cellStyle name="Note 2 3 3 3 3 2 2" xfId="33409"/>
    <cellStyle name="Note 2 3 3 3 3 3" xfId="20313"/>
    <cellStyle name="Note 2 3 3 3 3 3 2" xfId="29993"/>
    <cellStyle name="Note 2 3 3 3 3 4" xfId="24953"/>
    <cellStyle name="Note 2 3 3 3 3 4 2" xfId="34633"/>
    <cellStyle name="Note 2 3 3 3 3 5" xfId="27853"/>
    <cellStyle name="Note 2 3 3 3 4" xfId="22224"/>
    <cellStyle name="Note 2 3 3 3 4 2" xfId="31904"/>
    <cellStyle name="Note 2 3 3 3 5" xfId="21094"/>
    <cellStyle name="Note 2 3 3 3 5 2" xfId="30774"/>
    <cellStyle name="Note 2 3 3 3 6" xfId="21328"/>
    <cellStyle name="Note 2 3 3 3 6 2" xfId="31008"/>
    <cellStyle name="Note 2 3 3 3 7" xfId="25525"/>
    <cellStyle name="Note 2 3 3 4" xfId="16484"/>
    <cellStyle name="Note 2 3 3 4 2" xfId="16942"/>
    <cellStyle name="Note 2 3 3 4 2 2" xfId="22495"/>
    <cellStyle name="Note 2 3 3 4 2 2 2" xfId="32175"/>
    <cellStyle name="Note 2 3 3 4 2 3" xfId="18864"/>
    <cellStyle name="Note 2 3 3 4 2 3 2" xfId="28544"/>
    <cellStyle name="Note 2 3 3 4 2 4" xfId="18464"/>
    <cellStyle name="Note 2 3 3 4 2 4 2" xfId="28144"/>
    <cellStyle name="Note 2 3 3 4 2 5" xfId="26477"/>
    <cellStyle name="Note 2 3 3 4 2 6" xfId="26179"/>
    <cellStyle name="Note 2 3 3 4 3" xfId="17933"/>
    <cellStyle name="Note 2 3 3 4 3 2" xfId="23493"/>
    <cellStyle name="Note 2 3 3 4 3 2 2" xfId="33173"/>
    <cellStyle name="Note 2 3 3 4 3 3" xfId="19573"/>
    <cellStyle name="Note 2 3 3 4 3 3 2" xfId="29253"/>
    <cellStyle name="Note 2 3 3 4 3 4" xfId="18763"/>
    <cellStyle name="Note 2 3 3 4 3 4 2" xfId="28443"/>
    <cellStyle name="Note 2 3 3 4 3 5" xfId="27617"/>
    <cellStyle name="Note 2 3 3 4 4" xfId="21988"/>
    <cellStyle name="Note 2 3 3 4 4 2" xfId="31668"/>
    <cellStyle name="Note 2 3 3 4 5" xfId="19898"/>
    <cellStyle name="Note 2 3 3 4 5 2" xfId="29578"/>
    <cellStyle name="Note 2 3 3 4 6" xfId="21445"/>
    <cellStyle name="Note 2 3 3 4 6 2" xfId="31125"/>
    <cellStyle name="Note 2 3 3 4 7" xfId="25409"/>
    <cellStyle name="Note 2 3 3 5" xfId="17176"/>
    <cellStyle name="Note 2 3 3 5 2" xfId="22729"/>
    <cellStyle name="Note 2 3 3 5 2 2" xfId="32409"/>
    <cellStyle name="Note 2 3 3 5 3" xfId="18718"/>
    <cellStyle name="Note 2 3 3 5 3 2" xfId="28398"/>
    <cellStyle name="Note 2 3 3 5 4" xfId="24602"/>
    <cellStyle name="Note 2 3 3 5 4 2" xfId="34282"/>
    <cellStyle name="Note 2 3 3 5 5" xfId="26696"/>
    <cellStyle name="Note 2 3 3 5 6" xfId="26345"/>
    <cellStyle name="Note 2 3 3 6" xfId="17663"/>
    <cellStyle name="Note 2 3 3 6 2" xfId="23223"/>
    <cellStyle name="Note 2 3 3 6 2 2" xfId="32903"/>
    <cellStyle name="Note 2 3 3 6 3" xfId="23947"/>
    <cellStyle name="Note 2 3 3 6 3 2" xfId="33627"/>
    <cellStyle name="Note 2 3 3 6 4" xfId="19764"/>
    <cellStyle name="Note 2 3 3 6 4 2" xfId="29444"/>
    <cellStyle name="Note 2 3 3 6 5" xfId="27347"/>
    <cellStyle name="Note 2 3 3 7" xfId="21714"/>
    <cellStyle name="Note 2 3 3 7 2" xfId="31394"/>
    <cellStyle name="Note 2 3 3 8" xfId="23962"/>
    <cellStyle name="Note 2 3 3 8 2" xfId="33642"/>
    <cellStyle name="Note 2 3 3 9" xfId="21615"/>
    <cellStyle name="Note 2 3 3 9 2" xfId="31295"/>
    <cellStyle name="Note 2 3 4" xfId="16217"/>
    <cellStyle name="Note 2 3 4 2" xfId="16716"/>
    <cellStyle name="Note 2 3 4 2 2" xfId="17558"/>
    <cellStyle name="Note 2 3 4 2 2 2" xfId="23118"/>
    <cellStyle name="Note 2 3 4 2 2 2 2" xfId="32798"/>
    <cellStyle name="Note 2 3 4 2 2 3" xfId="21004"/>
    <cellStyle name="Note 2 3 4 2 2 3 2" xfId="30684"/>
    <cellStyle name="Note 2 3 4 2 2 4" xfId="18396"/>
    <cellStyle name="Note 2 3 4 2 2 4 2" xfId="28076"/>
    <cellStyle name="Note 2 3 4 2 2 5" xfId="27040"/>
    <cellStyle name="Note 2 3 4 2 2 6" xfId="27242"/>
    <cellStyle name="Note 2 3 4 2 3" xfId="18239"/>
    <cellStyle name="Note 2 3 4 2 3 2" xfId="23799"/>
    <cellStyle name="Note 2 3 4 2 3 2 2" xfId="33479"/>
    <cellStyle name="Note 2 3 4 2 3 3" xfId="24207"/>
    <cellStyle name="Note 2 3 4 2 3 3 2" xfId="33887"/>
    <cellStyle name="Note 2 3 4 2 3 4" xfId="24810"/>
    <cellStyle name="Note 2 3 4 2 3 4 2" xfId="34490"/>
    <cellStyle name="Note 2 3 4 2 3 5" xfId="27923"/>
    <cellStyle name="Note 2 3 4 2 4" xfId="22294"/>
    <cellStyle name="Note 2 3 4 2 4 2" xfId="31974"/>
    <cellStyle name="Note 2 3 4 2 5" xfId="21213"/>
    <cellStyle name="Note 2 3 4 2 5 2" xfId="30893"/>
    <cellStyle name="Note 2 3 4 2 6" xfId="20428"/>
    <cellStyle name="Note 2 3 4 2 6 2" xfId="30108"/>
    <cellStyle name="Note 2 3 4 2 7" xfId="26104"/>
    <cellStyle name="Note 2 3 4 3" xfId="16554"/>
    <cellStyle name="Note 2 3 4 3 2" xfId="16995"/>
    <cellStyle name="Note 2 3 4 3 2 2" xfId="22548"/>
    <cellStyle name="Note 2 3 4 3 2 2 2" xfId="32228"/>
    <cellStyle name="Note 2 3 4 3 2 3" xfId="21048"/>
    <cellStyle name="Note 2 3 4 3 2 3 2" xfId="30728"/>
    <cellStyle name="Note 2 3 4 3 2 4" xfId="20438"/>
    <cellStyle name="Note 2 3 4 3 2 4 2" xfId="30118"/>
    <cellStyle name="Note 2 3 4 3 2 5" xfId="26530"/>
    <cellStyle name="Note 2 3 4 3 2 6" xfId="26294"/>
    <cellStyle name="Note 2 3 4 3 3" xfId="18003"/>
    <cellStyle name="Note 2 3 4 3 3 2" xfId="23563"/>
    <cellStyle name="Note 2 3 4 3 3 2 2" xfId="33243"/>
    <cellStyle name="Note 2 3 4 3 3 3" xfId="19950"/>
    <cellStyle name="Note 2 3 4 3 3 3 2" xfId="29630"/>
    <cellStyle name="Note 2 3 4 3 3 4" xfId="21130"/>
    <cellStyle name="Note 2 3 4 3 3 4 2" xfId="30810"/>
    <cellStyle name="Note 2 3 4 3 3 5" xfId="27687"/>
    <cellStyle name="Note 2 3 4 3 4" xfId="22058"/>
    <cellStyle name="Note 2 3 4 3 4 2" xfId="31738"/>
    <cellStyle name="Note 2 3 4 3 5" xfId="18386"/>
    <cellStyle name="Note 2 3 4 3 5 2" xfId="28066"/>
    <cellStyle name="Note 2 3 4 3 6" xfId="21151"/>
    <cellStyle name="Note 2 3 4 3 6 2" xfId="30831"/>
    <cellStyle name="Note 2 3 4 3 7" xfId="25490"/>
    <cellStyle name="Note 2 3 4 4" xfId="16993"/>
    <cellStyle name="Note 2 3 4 4 2" xfId="22546"/>
    <cellStyle name="Note 2 3 4 4 2 2" xfId="32226"/>
    <cellStyle name="Note 2 3 4 4 3" xfId="20754"/>
    <cellStyle name="Note 2 3 4 4 3 2" xfId="30434"/>
    <cellStyle name="Note 2 3 4 4 4" xfId="20140"/>
    <cellStyle name="Note 2 3 4 4 4 2" xfId="29820"/>
    <cellStyle name="Note 2 3 4 4 5" xfId="26528"/>
    <cellStyle name="Note 2 3 4 4 6" xfId="25430"/>
    <cellStyle name="Note 2 3 4 5" xfId="17733"/>
    <cellStyle name="Note 2 3 4 5 2" xfId="23293"/>
    <cellStyle name="Note 2 3 4 5 2 2" xfId="32973"/>
    <cellStyle name="Note 2 3 4 5 3" xfId="20714"/>
    <cellStyle name="Note 2 3 4 5 3 2" xfId="30394"/>
    <cellStyle name="Note 2 3 4 5 4" xfId="19348"/>
    <cellStyle name="Note 2 3 4 5 4 2" xfId="29028"/>
    <cellStyle name="Note 2 3 4 5 5" xfId="27417"/>
    <cellStyle name="Note 2 3 4 6" xfId="21784"/>
    <cellStyle name="Note 2 3 4 6 2" xfId="31464"/>
    <cellStyle name="Note 2 3 4 7" xfId="21418"/>
    <cellStyle name="Note 2 3 4 7 2" xfId="31098"/>
    <cellStyle name="Note 2 3 4 8" xfId="24793"/>
    <cellStyle name="Note 2 3 4 8 2" xfId="34473"/>
    <cellStyle name="Note 2 3 4 9" xfId="25488"/>
    <cellStyle name="Note 2 3 5" xfId="16382"/>
    <cellStyle name="Note 2 3 5 2" xfId="17052"/>
    <cellStyle name="Note 2 3 5 2 2" xfId="22605"/>
    <cellStyle name="Note 2 3 5 2 2 2" xfId="32285"/>
    <cellStyle name="Note 2 3 5 2 3" xfId="24032"/>
    <cellStyle name="Note 2 3 5 2 3 2" xfId="33712"/>
    <cellStyle name="Note 2 3 5 2 4" xfId="20692"/>
    <cellStyle name="Note 2 3 5 2 4 2" xfId="30372"/>
    <cellStyle name="Note 2 3 5 2 5" xfId="26587"/>
    <cellStyle name="Note 2 3 5 2 6" xfId="26038"/>
    <cellStyle name="Note 2 3 5 3" xfId="17831"/>
    <cellStyle name="Note 2 3 5 3 2" xfId="23391"/>
    <cellStyle name="Note 2 3 5 3 2 2" xfId="33071"/>
    <cellStyle name="Note 2 3 5 3 3" xfId="20840"/>
    <cellStyle name="Note 2 3 5 3 3 2" xfId="30520"/>
    <cellStyle name="Note 2 3 5 3 4" xfId="24830"/>
    <cellStyle name="Note 2 3 5 3 4 2" xfId="34510"/>
    <cellStyle name="Note 2 3 5 3 5" xfId="27515"/>
    <cellStyle name="Note 2 3 5 4" xfId="21886"/>
    <cellStyle name="Note 2 3 5 4 2" xfId="31566"/>
    <cellStyle name="Note 2 3 5 5" xfId="20731"/>
    <cellStyle name="Note 2 3 5 5 2" xfId="30411"/>
    <cellStyle name="Note 2 3 5 6" xfId="20457"/>
    <cellStyle name="Note 2 3 5 6 2" xfId="30137"/>
    <cellStyle name="Note 2 3 5 7" xfId="26220"/>
    <cellStyle name="Note 2 3 6" xfId="24531"/>
    <cellStyle name="Note 2 3 6 2" xfId="34211"/>
    <cellStyle name="Note 2 4" xfId="4243"/>
    <cellStyle name="Note 2 4 2" xfId="15970"/>
    <cellStyle name="Note 2 4 2 10" xfId="18853"/>
    <cellStyle name="Note 2 4 2 10 2" xfId="28533"/>
    <cellStyle name="Note 2 4 2 11" xfId="24926"/>
    <cellStyle name="Note 2 4 2 11 2" xfId="34606"/>
    <cellStyle name="Note 2 4 2 12" xfId="25946"/>
    <cellStyle name="Note 2 4 2 2" xfId="16062"/>
    <cellStyle name="Note 2 4 2 2 10" xfId="25982"/>
    <cellStyle name="Note 2 4 2 2 2" xfId="16308"/>
    <cellStyle name="Note 2 4 2 2 2 2" xfId="16779"/>
    <cellStyle name="Note 2 4 2 2 2 2 2" xfId="17649"/>
    <cellStyle name="Note 2 4 2 2 2 2 2 2" xfId="23209"/>
    <cellStyle name="Note 2 4 2 2 2 2 2 2 2" xfId="32889"/>
    <cellStyle name="Note 2 4 2 2 2 2 2 3" xfId="20625"/>
    <cellStyle name="Note 2 4 2 2 2 2 2 3 2" xfId="30305"/>
    <cellStyle name="Note 2 4 2 2 2 2 2 4" xfId="24261"/>
    <cellStyle name="Note 2 4 2 2 2 2 2 4 2" xfId="33941"/>
    <cellStyle name="Note 2 4 2 2 2 2 2 5" xfId="27131"/>
    <cellStyle name="Note 2 4 2 2 2 2 2 6" xfId="27333"/>
    <cellStyle name="Note 2 4 2 2 2 2 3" xfId="18330"/>
    <cellStyle name="Note 2 4 2 2 2 2 3 2" xfId="23890"/>
    <cellStyle name="Note 2 4 2 2 2 2 3 2 2" xfId="33570"/>
    <cellStyle name="Note 2 4 2 2 2 2 3 3" xfId="24590"/>
    <cellStyle name="Note 2 4 2 2 2 2 3 3 2" xfId="34270"/>
    <cellStyle name="Note 2 4 2 2 2 2 3 4" xfId="24800"/>
    <cellStyle name="Note 2 4 2 2 2 2 3 4 2" xfId="34480"/>
    <cellStyle name="Note 2 4 2 2 2 2 3 5" xfId="28014"/>
    <cellStyle name="Note 2 4 2 2 2 2 4" xfId="22385"/>
    <cellStyle name="Note 2 4 2 2 2 2 4 2" xfId="32065"/>
    <cellStyle name="Note 2 4 2 2 2 2 5" xfId="19555"/>
    <cellStyle name="Note 2 4 2 2 2 2 5 2" xfId="29235"/>
    <cellStyle name="Note 2 4 2 2 2 2 6" xfId="20441"/>
    <cellStyle name="Note 2 4 2 2 2 2 6 2" xfId="30121"/>
    <cellStyle name="Note 2 4 2 2 2 2 7" xfId="25375"/>
    <cellStyle name="Note 2 4 2 2 2 3" xfId="16645"/>
    <cellStyle name="Note 2 4 2 2 2 3 2" xfId="17413"/>
    <cellStyle name="Note 2 4 2 2 2 3 2 2" xfId="22973"/>
    <cellStyle name="Note 2 4 2 2 2 3 2 2 2" xfId="32653"/>
    <cellStyle name="Note 2 4 2 2 2 3 2 3" xfId="19848"/>
    <cellStyle name="Note 2 4 2 2 2 3 2 3 2" xfId="29528"/>
    <cellStyle name="Note 2 4 2 2 2 3 2 4" xfId="19689"/>
    <cellStyle name="Note 2 4 2 2 2 3 2 4 2" xfId="29369"/>
    <cellStyle name="Note 2 4 2 2 2 3 2 5" xfId="26895"/>
    <cellStyle name="Note 2 4 2 2 2 3 2 6" xfId="25172"/>
    <cellStyle name="Note 2 4 2 2 2 3 3" xfId="18094"/>
    <cellStyle name="Note 2 4 2 2 2 3 3 2" xfId="23654"/>
    <cellStyle name="Note 2 4 2 2 2 3 3 2 2" xfId="33334"/>
    <cellStyle name="Note 2 4 2 2 2 3 3 3" xfId="20247"/>
    <cellStyle name="Note 2 4 2 2 2 3 3 3 2" xfId="29927"/>
    <cellStyle name="Note 2 4 2 2 2 3 3 4" xfId="20504"/>
    <cellStyle name="Note 2 4 2 2 2 3 3 4 2" xfId="30184"/>
    <cellStyle name="Note 2 4 2 2 2 3 3 5" xfId="27778"/>
    <cellStyle name="Note 2 4 2 2 2 3 4" xfId="22149"/>
    <cellStyle name="Note 2 4 2 2 2 3 4 2" xfId="31829"/>
    <cellStyle name="Note 2 4 2 2 2 3 5" xfId="21592"/>
    <cellStyle name="Note 2 4 2 2 2 3 5 2" xfId="31272"/>
    <cellStyle name="Note 2 4 2 2 2 3 6" xfId="18590"/>
    <cellStyle name="Note 2 4 2 2 2 3 6 2" xfId="28270"/>
    <cellStyle name="Note 2 4 2 2 2 3 7" xfId="25896"/>
    <cellStyle name="Note 2 4 2 2 2 4" xfId="17031"/>
    <cellStyle name="Note 2 4 2 2 2 4 2" xfId="22584"/>
    <cellStyle name="Note 2 4 2 2 2 4 2 2" xfId="32264"/>
    <cellStyle name="Note 2 4 2 2 2 4 3" xfId="19384"/>
    <cellStyle name="Note 2 4 2 2 2 4 3 2" xfId="29064"/>
    <cellStyle name="Note 2 4 2 2 2 4 4" xfId="18412"/>
    <cellStyle name="Note 2 4 2 2 2 4 4 2" xfId="28092"/>
    <cellStyle name="Note 2 4 2 2 2 4 5" xfId="26566"/>
    <cellStyle name="Note 2 4 2 2 2 4 6" xfId="25735"/>
    <cellStyle name="Note 2 4 2 2 2 5" xfId="17824"/>
    <cellStyle name="Note 2 4 2 2 2 5 2" xfId="23384"/>
    <cellStyle name="Note 2 4 2 2 2 5 2 2" xfId="33064"/>
    <cellStyle name="Note 2 4 2 2 2 5 3" xfId="20278"/>
    <cellStyle name="Note 2 4 2 2 2 5 3 2" xfId="29958"/>
    <cellStyle name="Note 2 4 2 2 2 5 4" xfId="20929"/>
    <cellStyle name="Note 2 4 2 2 2 5 4 2" xfId="30609"/>
    <cellStyle name="Note 2 4 2 2 2 5 5" xfId="27508"/>
    <cellStyle name="Note 2 4 2 2 2 6" xfId="21879"/>
    <cellStyle name="Note 2 4 2 2 2 6 2" xfId="31559"/>
    <cellStyle name="Note 2 4 2 2 2 7" xfId="20815"/>
    <cellStyle name="Note 2 4 2 2 2 7 2" xfId="30495"/>
    <cellStyle name="Note 2 4 2 2 2 8" xfId="24843"/>
    <cellStyle name="Note 2 4 2 2 2 8 2" xfId="34523"/>
    <cellStyle name="Note 2 4 2 2 2 9" xfId="25857"/>
    <cellStyle name="Note 2 4 2 2 3" xfId="16251"/>
    <cellStyle name="Note 2 4 2 2 3 2" xfId="17592"/>
    <cellStyle name="Note 2 4 2 2 3 2 2" xfId="23152"/>
    <cellStyle name="Note 2 4 2 2 3 2 2 2" xfId="32832"/>
    <cellStyle name="Note 2 4 2 2 3 2 3" xfId="18811"/>
    <cellStyle name="Note 2 4 2 2 3 2 3 2" xfId="28491"/>
    <cellStyle name="Note 2 4 2 2 3 2 4" xfId="19514"/>
    <cellStyle name="Note 2 4 2 2 3 2 4 2" xfId="29194"/>
    <cellStyle name="Note 2 4 2 2 3 2 5" xfId="27074"/>
    <cellStyle name="Note 2 4 2 2 3 2 6" xfId="27276"/>
    <cellStyle name="Note 2 4 2 2 3 3" xfId="18273"/>
    <cellStyle name="Note 2 4 2 2 3 3 2" xfId="23833"/>
    <cellStyle name="Note 2 4 2 2 3 3 2 2" xfId="33513"/>
    <cellStyle name="Note 2 4 2 2 3 3 3" xfId="23984"/>
    <cellStyle name="Note 2 4 2 2 3 3 3 2" xfId="33664"/>
    <cellStyle name="Note 2 4 2 2 3 3 4" xfId="24795"/>
    <cellStyle name="Note 2 4 2 2 3 3 4 2" xfId="34475"/>
    <cellStyle name="Note 2 4 2 2 3 3 5" xfId="27957"/>
    <cellStyle name="Note 2 4 2 2 3 4" xfId="22328"/>
    <cellStyle name="Note 2 4 2 2 3 4 2" xfId="32008"/>
    <cellStyle name="Note 2 4 2 2 3 5" xfId="20528"/>
    <cellStyle name="Note 2 4 2 2 3 5 2" xfId="30208"/>
    <cellStyle name="Note 2 4 2 2 3 6" xfId="19228"/>
    <cellStyle name="Note 2 4 2 2 3 6 2" xfId="28908"/>
    <cellStyle name="Note 2 4 2 2 3 7" xfId="25453"/>
    <cellStyle name="Note 2 4 2 2 4" xfId="16588"/>
    <cellStyle name="Note 2 4 2 2 4 2" xfId="17356"/>
    <cellStyle name="Note 2 4 2 2 4 2 2" xfId="22916"/>
    <cellStyle name="Note 2 4 2 2 4 2 2 2" xfId="32596"/>
    <cellStyle name="Note 2 4 2 2 4 2 3" xfId="19943"/>
    <cellStyle name="Note 2 4 2 2 4 2 3 2" xfId="29623"/>
    <cellStyle name="Note 2 4 2 2 4 2 4" xfId="21153"/>
    <cellStyle name="Note 2 4 2 2 4 2 4 2" xfId="30833"/>
    <cellStyle name="Note 2 4 2 2 4 2 5" xfId="26838"/>
    <cellStyle name="Note 2 4 2 2 4 2 6" xfId="25240"/>
    <cellStyle name="Note 2 4 2 2 4 3" xfId="18037"/>
    <cellStyle name="Note 2 4 2 2 4 3 2" xfId="23597"/>
    <cellStyle name="Note 2 4 2 2 4 3 2 2" xfId="33277"/>
    <cellStyle name="Note 2 4 2 2 4 3 3" xfId="19976"/>
    <cellStyle name="Note 2 4 2 2 4 3 3 2" xfId="29656"/>
    <cellStyle name="Note 2 4 2 2 4 3 4" xfId="20337"/>
    <cellStyle name="Note 2 4 2 2 4 3 4 2" xfId="30017"/>
    <cellStyle name="Note 2 4 2 2 4 3 5" xfId="27721"/>
    <cellStyle name="Note 2 4 2 2 4 4" xfId="22092"/>
    <cellStyle name="Note 2 4 2 2 4 4 2" xfId="31772"/>
    <cellStyle name="Note 2 4 2 2 4 5" xfId="19718"/>
    <cellStyle name="Note 2 4 2 2 4 5 2" xfId="29398"/>
    <cellStyle name="Note 2 4 2 2 4 6" xfId="24084"/>
    <cellStyle name="Note 2 4 2 2 4 6 2" xfId="33764"/>
    <cellStyle name="Note 2 4 2 2 4 7" xfId="25275"/>
    <cellStyle name="Note 2 4 2 2 5" xfId="17252"/>
    <cellStyle name="Note 2 4 2 2 5 2" xfId="22804"/>
    <cellStyle name="Note 2 4 2 2 5 2 2" xfId="32484"/>
    <cellStyle name="Note 2 4 2 2 5 3" xfId="20514"/>
    <cellStyle name="Note 2 4 2 2 5 3 2" xfId="30194"/>
    <cellStyle name="Note 2 4 2 2 5 4" xfId="21361"/>
    <cellStyle name="Note 2 4 2 2 5 4 2" xfId="31041"/>
    <cellStyle name="Note 2 4 2 2 5 5" xfId="26758"/>
    <cellStyle name="Note 2 4 2 2 5 6" xfId="27197"/>
    <cellStyle name="Note 2 4 2 2 6" xfId="17767"/>
    <cellStyle name="Note 2 4 2 2 6 2" xfId="23327"/>
    <cellStyle name="Note 2 4 2 2 6 2 2" xfId="33007"/>
    <cellStyle name="Note 2 4 2 2 6 3" xfId="23933"/>
    <cellStyle name="Note 2 4 2 2 6 3 2" xfId="33613"/>
    <cellStyle name="Note 2 4 2 2 6 4" xfId="19386"/>
    <cellStyle name="Note 2 4 2 2 6 4 2" xfId="29066"/>
    <cellStyle name="Note 2 4 2 2 6 5" xfId="27451"/>
    <cellStyle name="Note 2 4 2 2 7" xfId="21820"/>
    <cellStyle name="Note 2 4 2 2 7 2" xfId="31500"/>
    <cellStyle name="Note 2 4 2 2 8" xfId="18892"/>
    <cellStyle name="Note 2 4 2 2 8 2" xfId="28572"/>
    <cellStyle name="Note 2 4 2 2 9" xfId="20041"/>
    <cellStyle name="Note 2 4 2 2 9 2" xfId="29721"/>
    <cellStyle name="Note 2 4 2 3" xfId="16218"/>
    <cellStyle name="Note 2 4 2 3 2" xfId="16717"/>
    <cellStyle name="Note 2 4 2 3 2 2" xfId="17559"/>
    <cellStyle name="Note 2 4 2 3 2 2 2" xfId="23119"/>
    <cellStyle name="Note 2 4 2 3 2 2 2 2" xfId="32799"/>
    <cellStyle name="Note 2 4 2 3 2 2 3" xfId="18758"/>
    <cellStyle name="Note 2 4 2 3 2 2 3 2" xfId="28438"/>
    <cellStyle name="Note 2 4 2 3 2 2 4" xfId="18557"/>
    <cellStyle name="Note 2 4 2 3 2 2 4 2" xfId="28237"/>
    <cellStyle name="Note 2 4 2 3 2 2 5" xfId="27041"/>
    <cellStyle name="Note 2 4 2 3 2 2 6" xfId="27243"/>
    <cellStyle name="Note 2 4 2 3 2 3" xfId="18240"/>
    <cellStyle name="Note 2 4 2 3 2 3 2" xfId="23800"/>
    <cellStyle name="Note 2 4 2 3 2 3 2 2" xfId="33480"/>
    <cellStyle name="Note 2 4 2 3 2 3 3" xfId="24272"/>
    <cellStyle name="Note 2 4 2 3 2 3 3 2" xfId="33952"/>
    <cellStyle name="Note 2 4 2 3 2 3 4" xfId="24677"/>
    <cellStyle name="Note 2 4 2 3 2 3 4 2" xfId="34357"/>
    <cellStyle name="Note 2 4 2 3 2 3 5" xfId="27924"/>
    <cellStyle name="Note 2 4 2 3 2 4" xfId="22295"/>
    <cellStyle name="Note 2 4 2 3 2 4 2" xfId="31975"/>
    <cellStyle name="Note 2 4 2 3 2 5" xfId="18498"/>
    <cellStyle name="Note 2 4 2 3 2 5 2" xfId="28178"/>
    <cellStyle name="Note 2 4 2 3 2 6" xfId="24094"/>
    <cellStyle name="Note 2 4 2 3 2 6 2" xfId="33774"/>
    <cellStyle name="Note 2 4 2 3 2 7" xfId="25563"/>
    <cellStyle name="Note 2 4 2 3 3" xfId="16555"/>
    <cellStyle name="Note 2 4 2 3 3 2" xfId="16965"/>
    <cellStyle name="Note 2 4 2 3 3 2 2" xfId="22518"/>
    <cellStyle name="Note 2 4 2 3 3 2 2 2" xfId="32198"/>
    <cellStyle name="Note 2 4 2 3 3 2 3" xfId="21010"/>
    <cellStyle name="Note 2 4 2 3 3 2 3 2" xfId="30690"/>
    <cellStyle name="Note 2 4 2 3 3 2 4" xfId="24085"/>
    <cellStyle name="Note 2 4 2 3 3 2 4 2" xfId="33765"/>
    <cellStyle name="Note 2 4 2 3 3 2 5" xfId="26500"/>
    <cellStyle name="Note 2 4 2 3 3 2 6" xfId="25881"/>
    <cellStyle name="Note 2 4 2 3 3 3" xfId="18004"/>
    <cellStyle name="Note 2 4 2 3 3 3 2" xfId="23564"/>
    <cellStyle name="Note 2 4 2 3 3 3 2 2" xfId="33244"/>
    <cellStyle name="Note 2 4 2 3 3 3 3" xfId="19583"/>
    <cellStyle name="Note 2 4 2 3 3 3 3 2" xfId="29263"/>
    <cellStyle name="Note 2 4 2 3 3 3 4" xfId="21381"/>
    <cellStyle name="Note 2 4 2 3 3 3 4 2" xfId="31061"/>
    <cellStyle name="Note 2 4 2 3 3 3 5" xfId="27688"/>
    <cellStyle name="Note 2 4 2 3 3 4" xfId="22059"/>
    <cellStyle name="Note 2 4 2 3 3 4 2" xfId="31739"/>
    <cellStyle name="Note 2 4 2 3 3 5" xfId="19487"/>
    <cellStyle name="Note 2 4 2 3 3 5 2" xfId="29167"/>
    <cellStyle name="Note 2 4 2 3 3 6" xfId="20539"/>
    <cellStyle name="Note 2 4 2 3 3 6 2" xfId="30219"/>
    <cellStyle name="Note 2 4 2 3 3 7" xfId="25362"/>
    <cellStyle name="Note 2 4 2 3 4" xfId="16992"/>
    <cellStyle name="Note 2 4 2 3 4 2" xfId="22545"/>
    <cellStyle name="Note 2 4 2 3 4 2 2" xfId="32225"/>
    <cellStyle name="Note 2 4 2 3 4 3" xfId="19485"/>
    <cellStyle name="Note 2 4 2 3 4 3 2" xfId="29165"/>
    <cellStyle name="Note 2 4 2 3 4 4" xfId="20751"/>
    <cellStyle name="Note 2 4 2 3 4 4 2" xfId="30431"/>
    <cellStyle name="Note 2 4 2 3 4 5" xfId="26527"/>
    <cellStyle name="Note 2 4 2 3 4 6" xfId="25681"/>
    <cellStyle name="Note 2 4 2 3 5" xfId="17734"/>
    <cellStyle name="Note 2 4 2 3 5 2" xfId="23294"/>
    <cellStyle name="Note 2 4 2 3 5 2 2" xfId="32974"/>
    <cellStyle name="Note 2 4 2 3 5 3" xfId="18643"/>
    <cellStyle name="Note 2 4 2 3 5 3 2" xfId="28323"/>
    <cellStyle name="Note 2 4 2 3 5 4" xfId="24083"/>
    <cellStyle name="Note 2 4 2 3 5 4 2" xfId="33763"/>
    <cellStyle name="Note 2 4 2 3 5 5" xfId="27418"/>
    <cellStyle name="Note 2 4 2 3 6" xfId="21785"/>
    <cellStyle name="Note 2 4 2 3 6 2" xfId="31465"/>
    <cellStyle name="Note 2 4 2 3 7" xfId="24142"/>
    <cellStyle name="Note 2 4 2 3 7 2" xfId="33822"/>
    <cellStyle name="Note 2 4 2 3 8" xfId="24632"/>
    <cellStyle name="Note 2 4 2 3 8 2" xfId="34312"/>
    <cellStyle name="Note 2 4 2 3 9" xfId="25360"/>
    <cellStyle name="Note 2 4 2 4" xfId="16130"/>
    <cellStyle name="Note 2 4 2 4 2" xfId="16676"/>
    <cellStyle name="Note 2 4 2 4 2 2" xfId="17478"/>
    <cellStyle name="Note 2 4 2 4 2 2 2" xfId="23038"/>
    <cellStyle name="Note 2 4 2 4 2 2 2 2" xfId="32718"/>
    <cellStyle name="Note 2 4 2 4 2 2 3" xfId="19131"/>
    <cellStyle name="Note 2 4 2 4 2 2 3 2" xfId="28811"/>
    <cellStyle name="Note 2 4 2 4 2 2 4" xfId="19620"/>
    <cellStyle name="Note 2 4 2 4 2 2 4 2" xfId="29300"/>
    <cellStyle name="Note 2 4 2 4 2 2 5" xfId="26960"/>
    <cellStyle name="Note 2 4 2 4 2 2 6" xfId="25077"/>
    <cellStyle name="Note 2 4 2 4 2 3" xfId="18159"/>
    <cellStyle name="Note 2 4 2 4 2 3 2" xfId="23719"/>
    <cellStyle name="Note 2 4 2 4 2 3 2 2" xfId="33399"/>
    <cellStyle name="Note 2 4 2 4 2 3 3" xfId="24273"/>
    <cellStyle name="Note 2 4 2 4 2 3 3 2" xfId="33953"/>
    <cellStyle name="Note 2 4 2 4 2 3 4" xfId="24966"/>
    <cellStyle name="Note 2 4 2 4 2 3 4 2" xfId="34646"/>
    <cellStyle name="Note 2 4 2 4 2 3 5" xfId="27843"/>
    <cellStyle name="Note 2 4 2 4 2 4" xfId="22214"/>
    <cellStyle name="Note 2 4 2 4 2 4 2" xfId="31894"/>
    <cellStyle name="Note 2 4 2 4 2 5" xfId="21198"/>
    <cellStyle name="Note 2 4 2 4 2 5 2" xfId="30878"/>
    <cellStyle name="Note 2 4 2 4 2 6" xfId="18492"/>
    <cellStyle name="Note 2 4 2 4 2 6 2" xfId="28172"/>
    <cellStyle name="Note 2 4 2 4 2 7" xfId="26140"/>
    <cellStyle name="Note 2 4 2 4 3" xfId="16474"/>
    <cellStyle name="Note 2 4 2 4 3 2" xfId="16974"/>
    <cellStyle name="Note 2 4 2 4 3 2 2" xfId="22527"/>
    <cellStyle name="Note 2 4 2 4 3 2 2 2" xfId="32207"/>
    <cellStyle name="Note 2 4 2 4 3 2 3" xfId="21460"/>
    <cellStyle name="Note 2 4 2 4 3 2 3 2" xfId="31140"/>
    <cellStyle name="Note 2 4 2 4 3 2 4" xfId="20144"/>
    <cellStyle name="Note 2 4 2 4 3 2 4 2" xfId="29824"/>
    <cellStyle name="Note 2 4 2 4 3 2 5" xfId="26509"/>
    <cellStyle name="Note 2 4 2 4 3 2 6" xfId="25809"/>
    <cellStyle name="Note 2 4 2 4 3 3" xfId="17923"/>
    <cellStyle name="Note 2 4 2 4 3 3 2" xfId="23483"/>
    <cellStyle name="Note 2 4 2 4 3 3 2 2" xfId="33163"/>
    <cellStyle name="Note 2 4 2 4 3 3 3" xfId="18891"/>
    <cellStyle name="Note 2 4 2 4 3 3 3 2" xfId="28571"/>
    <cellStyle name="Note 2 4 2 4 3 3 4" xfId="24256"/>
    <cellStyle name="Note 2 4 2 4 3 3 4 2" xfId="33936"/>
    <cellStyle name="Note 2 4 2 4 3 3 5" xfId="27607"/>
    <cellStyle name="Note 2 4 2 4 3 4" xfId="21978"/>
    <cellStyle name="Note 2 4 2 4 3 4 2" xfId="31658"/>
    <cellStyle name="Note 2 4 2 4 3 5" xfId="24197"/>
    <cellStyle name="Note 2 4 2 4 3 5 2" xfId="33877"/>
    <cellStyle name="Note 2 4 2 4 3 6" xfId="19287"/>
    <cellStyle name="Note 2 4 2 4 3 6 2" xfId="28967"/>
    <cellStyle name="Note 2 4 2 4 3 7" xfId="25571"/>
    <cellStyle name="Note 2 4 2 4 4" xfId="17204"/>
    <cellStyle name="Note 2 4 2 4 4 2" xfId="22757"/>
    <cellStyle name="Note 2 4 2 4 4 2 2" xfId="32437"/>
    <cellStyle name="Note 2 4 2 4 4 3" xfId="19370"/>
    <cellStyle name="Note 2 4 2 4 4 3 2" xfId="29050"/>
    <cellStyle name="Note 2 4 2 4 4 4" xfId="21201"/>
    <cellStyle name="Note 2 4 2 4 4 4 2" xfId="30881"/>
    <cellStyle name="Note 2 4 2 4 4 5" xfId="26719"/>
    <cellStyle name="Note 2 4 2 4 4 6" xfId="27192"/>
    <cellStyle name="Note 2 4 2 4 5" xfId="17653"/>
    <cellStyle name="Note 2 4 2 4 5 2" xfId="23213"/>
    <cellStyle name="Note 2 4 2 4 5 2 2" xfId="32893"/>
    <cellStyle name="Note 2 4 2 4 5 3" xfId="19407"/>
    <cellStyle name="Note 2 4 2 4 5 3 2" xfId="29087"/>
    <cellStyle name="Note 2 4 2 4 5 4" xfId="19448"/>
    <cellStyle name="Note 2 4 2 4 5 4 2" xfId="29128"/>
    <cellStyle name="Note 2 4 2 4 5 5" xfId="27337"/>
    <cellStyle name="Note 2 4 2 4 6" xfId="21700"/>
    <cellStyle name="Note 2 4 2 4 6 2" xfId="31380"/>
    <cellStyle name="Note 2 4 2 4 7" xfId="24268"/>
    <cellStyle name="Note 2 4 2 4 7 2" xfId="33948"/>
    <cellStyle name="Note 2 4 2 4 8" xfId="19453"/>
    <cellStyle name="Note 2 4 2 4 8 2" xfId="29133"/>
    <cellStyle name="Note 2 4 2 4 9" xfId="26031"/>
    <cellStyle name="Note 2 4 2 5" xfId="16099"/>
    <cellStyle name="Note 2 4 2 5 2" xfId="17447"/>
    <cellStyle name="Note 2 4 2 5 2 2" xfId="23007"/>
    <cellStyle name="Note 2 4 2 5 2 2 2" xfId="32687"/>
    <cellStyle name="Note 2 4 2 5 2 3" xfId="21461"/>
    <cellStyle name="Note 2 4 2 5 2 3 2" xfId="31141"/>
    <cellStyle name="Note 2 4 2 5 2 4" xfId="18790"/>
    <cellStyle name="Note 2 4 2 5 2 4 2" xfId="28470"/>
    <cellStyle name="Note 2 4 2 5 2 5" xfId="26929"/>
    <cellStyle name="Note 2 4 2 5 2 6" xfId="25232"/>
    <cellStyle name="Note 2 4 2 5 3" xfId="18128"/>
    <cellStyle name="Note 2 4 2 5 3 2" xfId="23688"/>
    <cellStyle name="Note 2 4 2 5 3 2 2" xfId="33368"/>
    <cellStyle name="Note 2 4 2 5 3 3" xfId="24385"/>
    <cellStyle name="Note 2 4 2 5 3 3 2" xfId="34065"/>
    <cellStyle name="Note 2 4 2 5 3 4" xfId="21329"/>
    <cellStyle name="Note 2 4 2 5 3 4 2" xfId="31009"/>
    <cellStyle name="Note 2 4 2 5 3 5" xfId="27812"/>
    <cellStyle name="Note 2 4 2 5 4" xfId="22183"/>
    <cellStyle name="Note 2 4 2 5 4 2" xfId="31863"/>
    <cellStyle name="Note 2 4 2 5 5" xfId="21364"/>
    <cellStyle name="Note 2 4 2 5 5 2" xfId="31044"/>
    <cellStyle name="Note 2 4 2 5 6" xfId="21077"/>
    <cellStyle name="Note 2 4 2 5 6 2" xfId="30757"/>
    <cellStyle name="Note 2 4 2 5 7" xfId="25603"/>
    <cellStyle name="Note 2 4 2 6" xfId="16443"/>
    <cellStyle name="Note 2 4 2 6 2" xfId="16857"/>
    <cellStyle name="Note 2 4 2 6 2 2" xfId="22410"/>
    <cellStyle name="Note 2 4 2 6 2 2 2" xfId="32090"/>
    <cellStyle name="Note 2 4 2 6 2 3" xfId="21413"/>
    <cellStyle name="Note 2 4 2 6 2 3 2" xfId="31093"/>
    <cellStyle name="Note 2 4 2 6 2 4" xfId="25017"/>
    <cellStyle name="Note 2 4 2 6 2 4 2" xfId="34697"/>
    <cellStyle name="Note 2 4 2 6 2 5" xfId="26392"/>
    <cellStyle name="Note 2 4 2 6 2 6" xfId="25566"/>
    <cellStyle name="Note 2 4 2 6 3" xfId="17892"/>
    <cellStyle name="Note 2 4 2 6 3 2" xfId="23452"/>
    <cellStyle name="Note 2 4 2 6 3 2 2" xfId="33132"/>
    <cellStyle name="Note 2 4 2 6 3 3" xfId="19568"/>
    <cellStyle name="Note 2 4 2 6 3 3 2" xfId="29248"/>
    <cellStyle name="Note 2 4 2 6 3 4" xfId="24631"/>
    <cellStyle name="Note 2 4 2 6 3 4 2" xfId="34311"/>
    <cellStyle name="Note 2 4 2 6 3 5" xfId="27576"/>
    <cellStyle name="Note 2 4 2 6 4" xfId="21947"/>
    <cellStyle name="Note 2 4 2 6 4 2" xfId="31627"/>
    <cellStyle name="Note 2 4 2 6 5" xfId="23920"/>
    <cellStyle name="Note 2 4 2 6 5 2" xfId="33600"/>
    <cellStyle name="Note 2 4 2 6 6" xfId="20561"/>
    <cellStyle name="Note 2 4 2 6 6 2" xfId="30241"/>
    <cellStyle name="Note 2 4 2 6 7" xfId="25638"/>
    <cellStyle name="Note 2 4 2 7" xfId="17135"/>
    <cellStyle name="Note 2 4 2 7 2" xfId="22688"/>
    <cellStyle name="Note 2 4 2 7 2 2" xfId="32368"/>
    <cellStyle name="Note 2 4 2 7 3" xfId="19251"/>
    <cellStyle name="Note 2 4 2 7 3 2" xfId="28931"/>
    <cellStyle name="Note 2 4 2 7 4" xfId="19236"/>
    <cellStyle name="Note 2 4 2 7 4 2" xfId="28916"/>
    <cellStyle name="Note 2 4 2 7 5" xfId="26661"/>
    <cellStyle name="Note 2 4 2 7 6" xfId="25777"/>
    <cellStyle name="Note 2 4 2 8" xfId="17152"/>
    <cellStyle name="Note 2 4 2 8 2" xfId="22705"/>
    <cellStyle name="Note 2 4 2 8 2 2" xfId="32385"/>
    <cellStyle name="Note 2 4 2 8 3" xfId="19127"/>
    <cellStyle name="Note 2 4 2 8 3 2" xfId="28807"/>
    <cellStyle name="Note 2 4 2 8 4" xfId="19786"/>
    <cellStyle name="Note 2 4 2 8 4 2" xfId="29466"/>
    <cellStyle name="Note 2 4 2 8 5" xfId="27167"/>
    <cellStyle name="Note 2 4 2 9" xfId="21668"/>
    <cellStyle name="Note 2 4 2 9 2" xfId="31348"/>
    <cellStyle name="Note 2 4 3" xfId="16018"/>
    <cellStyle name="Note 2 4 3 10" xfId="25720"/>
    <cellStyle name="Note 2 4 3 2" xfId="16287"/>
    <cellStyle name="Note 2 4 3 2 2" xfId="16758"/>
    <cellStyle name="Note 2 4 3 2 2 2" xfId="17628"/>
    <cellStyle name="Note 2 4 3 2 2 2 2" xfId="23188"/>
    <cellStyle name="Note 2 4 3 2 2 2 2 2" xfId="32868"/>
    <cellStyle name="Note 2 4 3 2 2 2 3" xfId="20593"/>
    <cellStyle name="Note 2 4 3 2 2 2 3 2" xfId="30273"/>
    <cellStyle name="Note 2 4 3 2 2 2 4" xfId="24760"/>
    <cellStyle name="Note 2 4 3 2 2 2 4 2" xfId="34440"/>
    <cellStyle name="Note 2 4 3 2 2 2 5" xfId="27110"/>
    <cellStyle name="Note 2 4 3 2 2 2 6" xfId="27312"/>
    <cellStyle name="Note 2 4 3 2 2 3" xfId="18309"/>
    <cellStyle name="Note 2 4 3 2 2 3 2" xfId="23869"/>
    <cellStyle name="Note 2 4 3 2 2 3 2 2" xfId="33549"/>
    <cellStyle name="Note 2 4 3 2 2 3 3" xfId="24569"/>
    <cellStyle name="Note 2 4 3 2 2 3 3 2" xfId="34249"/>
    <cellStyle name="Note 2 4 3 2 2 3 4" xfId="24993"/>
    <cellStyle name="Note 2 4 3 2 2 3 4 2" xfId="34673"/>
    <cellStyle name="Note 2 4 3 2 2 3 5" xfId="27993"/>
    <cellStyle name="Note 2 4 3 2 2 4" xfId="22364"/>
    <cellStyle name="Note 2 4 3 2 2 4 2" xfId="32044"/>
    <cellStyle name="Note 2 4 3 2 2 5" xfId="21215"/>
    <cellStyle name="Note 2 4 3 2 2 5 2" xfId="30895"/>
    <cellStyle name="Note 2 4 3 2 2 6" xfId="18742"/>
    <cellStyle name="Note 2 4 3 2 2 6 2" xfId="28422"/>
    <cellStyle name="Note 2 4 3 2 2 7" xfId="25821"/>
    <cellStyle name="Note 2 4 3 2 3" xfId="16624"/>
    <cellStyle name="Note 2 4 3 2 3 2" xfId="17392"/>
    <cellStyle name="Note 2 4 3 2 3 2 2" xfId="22952"/>
    <cellStyle name="Note 2 4 3 2 3 2 2 2" xfId="32632"/>
    <cellStyle name="Note 2 4 3 2 3 2 3" xfId="21382"/>
    <cellStyle name="Note 2 4 3 2 3 2 3 2" xfId="31062"/>
    <cellStyle name="Note 2 4 3 2 3 2 4" xfId="21554"/>
    <cellStyle name="Note 2 4 3 2 3 2 4 2" xfId="31234"/>
    <cellStyle name="Note 2 4 3 2 3 2 5" xfId="26874"/>
    <cellStyle name="Note 2 4 3 2 3 2 6" xfId="25175"/>
    <cellStyle name="Note 2 4 3 2 3 3" xfId="18073"/>
    <cellStyle name="Note 2 4 3 2 3 3 2" xfId="23633"/>
    <cellStyle name="Note 2 4 3 2 3 3 2 2" xfId="33313"/>
    <cellStyle name="Note 2 4 3 2 3 3 3" xfId="24419"/>
    <cellStyle name="Note 2 4 3 2 3 3 3 2" xfId="34099"/>
    <cellStyle name="Note 2 4 3 2 3 3 4" xfId="20996"/>
    <cellStyle name="Note 2 4 3 2 3 3 4 2" xfId="30676"/>
    <cellStyle name="Note 2 4 3 2 3 3 5" xfId="27757"/>
    <cellStyle name="Note 2 4 3 2 3 4" xfId="22128"/>
    <cellStyle name="Note 2 4 3 2 3 4 2" xfId="31808"/>
    <cellStyle name="Note 2 4 3 2 3 5" xfId="19481"/>
    <cellStyle name="Note 2 4 3 2 3 5 2" xfId="29161"/>
    <cellStyle name="Note 2 4 3 2 3 6" xfId="19495"/>
    <cellStyle name="Note 2 4 3 2 3 6 2" xfId="29175"/>
    <cellStyle name="Note 2 4 3 2 3 7" xfId="26062"/>
    <cellStyle name="Note 2 4 3 2 4" xfId="17251"/>
    <cellStyle name="Note 2 4 3 2 4 2" xfId="22803"/>
    <cellStyle name="Note 2 4 3 2 4 2 2" xfId="32483"/>
    <cellStyle name="Note 2 4 3 2 4 3" xfId="20305"/>
    <cellStyle name="Note 2 4 3 2 4 3 2" xfId="29985"/>
    <cellStyle name="Note 2 4 3 2 4 4" xfId="20540"/>
    <cellStyle name="Note 2 4 3 2 4 4 2" xfId="30220"/>
    <cellStyle name="Note 2 4 3 2 4 5" xfId="26757"/>
    <cellStyle name="Note 2 4 3 2 4 6" xfId="26342"/>
    <cellStyle name="Note 2 4 3 2 5" xfId="17803"/>
    <cellStyle name="Note 2 4 3 2 5 2" xfId="23363"/>
    <cellStyle name="Note 2 4 3 2 5 2 2" xfId="33043"/>
    <cellStyle name="Note 2 4 3 2 5 3" xfId="24260"/>
    <cellStyle name="Note 2 4 3 2 5 3 2" xfId="33940"/>
    <cellStyle name="Note 2 4 3 2 5 4" xfId="21337"/>
    <cellStyle name="Note 2 4 3 2 5 4 2" xfId="31017"/>
    <cellStyle name="Note 2 4 3 2 5 5" xfId="27487"/>
    <cellStyle name="Note 2 4 3 2 6" xfId="21858"/>
    <cellStyle name="Note 2 4 3 2 6 2" xfId="31538"/>
    <cellStyle name="Note 2 4 3 2 7" xfId="19615"/>
    <cellStyle name="Note 2 4 3 2 7 2" xfId="29295"/>
    <cellStyle name="Note 2 4 3 2 8" xfId="18669"/>
    <cellStyle name="Note 2 4 3 2 8 2" xfId="28349"/>
    <cellStyle name="Note 2 4 3 2 9" xfId="25696"/>
    <cellStyle name="Note 2 4 3 3" xfId="16188"/>
    <cellStyle name="Note 2 4 3 3 2" xfId="17529"/>
    <cellStyle name="Note 2 4 3 3 2 2" xfId="23089"/>
    <cellStyle name="Note 2 4 3 3 2 2 2" xfId="32769"/>
    <cellStyle name="Note 2 4 3 3 2 3" xfId="20039"/>
    <cellStyle name="Note 2 4 3 3 2 3 2" xfId="29719"/>
    <cellStyle name="Note 2 4 3 3 2 4" xfId="23914"/>
    <cellStyle name="Note 2 4 3 3 2 4 2" xfId="33594"/>
    <cellStyle name="Note 2 4 3 3 2 5" xfId="27011"/>
    <cellStyle name="Note 2 4 3 3 2 6" xfId="27213"/>
    <cellStyle name="Note 2 4 3 3 3" xfId="18210"/>
    <cellStyle name="Note 2 4 3 3 3 2" xfId="23770"/>
    <cellStyle name="Note 2 4 3 3 3 2 2" xfId="33450"/>
    <cellStyle name="Note 2 4 3 3 3 3" xfId="24104"/>
    <cellStyle name="Note 2 4 3 3 3 3 2" xfId="33784"/>
    <cellStyle name="Note 2 4 3 3 3 4" xfId="24600"/>
    <cellStyle name="Note 2 4 3 3 3 4 2" xfId="34280"/>
    <cellStyle name="Note 2 4 3 3 3 5" xfId="27894"/>
    <cellStyle name="Note 2 4 3 3 4" xfId="22265"/>
    <cellStyle name="Note 2 4 3 3 4 2" xfId="31945"/>
    <cellStyle name="Note 2 4 3 3 5" xfId="20167"/>
    <cellStyle name="Note 2 4 3 3 5 2" xfId="29847"/>
    <cellStyle name="Note 2 4 3 3 6" xfId="18420"/>
    <cellStyle name="Note 2 4 3 3 6 2" xfId="28100"/>
    <cellStyle name="Note 2 4 3 3 7" xfId="25448"/>
    <cellStyle name="Note 2 4 3 4" xfId="16525"/>
    <cellStyle name="Note 2 4 3 4 2" xfId="16880"/>
    <cellStyle name="Note 2 4 3 4 2 2" xfId="22433"/>
    <cellStyle name="Note 2 4 3 4 2 2 2" xfId="32113"/>
    <cellStyle name="Note 2 4 3 4 2 3" xfId="20717"/>
    <cellStyle name="Note 2 4 3 4 2 3 2" xfId="30397"/>
    <cellStyle name="Note 2 4 3 4 2 4" xfId="19432"/>
    <cellStyle name="Note 2 4 3 4 2 4 2" xfId="29112"/>
    <cellStyle name="Note 2 4 3 4 2 5" xfId="26415"/>
    <cellStyle name="Note 2 4 3 4 2 6" xfId="26064"/>
    <cellStyle name="Note 2 4 3 4 3" xfId="17974"/>
    <cellStyle name="Note 2 4 3 4 3 2" xfId="23534"/>
    <cellStyle name="Note 2 4 3 4 3 2 2" xfId="33214"/>
    <cellStyle name="Note 2 4 3 4 3 3" xfId="24507"/>
    <cellStyle name="Note 2 4 3 4 3 3 2" xfId="34187"/>
    <cellStyle name="Note 2 4 3 4 3 4" xfId="23957"/>
    <cellStyle name="Note 2 4 3 4 3 4 2" xfId="33637"/>
    <cellStyle name="Note 2 4 3 4 3 5" xfId="27658"/>
    <cellStyle name="Note 2 4 3 4 4" xfId="22029"/>
    <cellStyle name="Note 2 4 3 4 4 2" xfId="31709"/>
    <cellStyle name="Note 2 4 3 4 5" xfId="20995"/>
    <cellStyle name="Note 2 4 3 4 5 2" xfId="30675"/>
    <cellStyle name="Note 2 4 3 4 6" xfId="20534"/>
    <cellStyle name="Note 2 4 3 4 6 2" xfId="30214"/>
    <cellStyle name="Note 2 4 3 4 7" xfId="25264"/>
    <cellStyle name="Note 2 4 3 5" xfId="16994"/>
    <cellStyle name="Note 2 4 3 5 2" xfId="22547"/>
    <cellStyle name="Note 2 4 3 5 2 2" xfId="32227"/>
    <cellStyle name="Note 2 4 3 5 3" xfId="18789"/>
    <cellStyle name="Note 2 4 3 5 3 2" xfId="28469"/>
    <cellStyle name="Note 2 4 3 5 4" xfId="24720"/>
    <cellStyle name="Note 2 4 3 5 4 2" xfId="34400"/>
    <cellStyle name="Note 2 4 3 5 5" xfId="26529"/>
    <cellStyle name="Note 2 4 3 5 6" xfId="26034"/>
    <cellStyle name="Note 2 4 3 6" xfId="17704"/>
    <cellStyle name="Note 2 4 3 6 2" xfId="23264"/>
    <cellStyle name="Note 2 4 3 6 2 2" xfId="32944"/>
    <cellStyle name="Note 2 4 3 6 3" xfId="20386"/>
    <cellStyle name="Note 2 4 3 6 3 2" xfId="30066"/>
    <cellStyle name="Note 2 4 3 6 4" xfId="20069"/>
    <cellStyle name="Note 2 4 3 6 4 2" xfId="29749"/>
    <cellStyle name="Note 2 4 3 6 5" xfId="27388"/>
    <cellStyle name="Note 2 4 3 7" xfId="21755"/>
    <cellStyle name="Note 2 4 3 7 2" xfId="31435"/>
    <cellStyle name="Note 2 4 3 8" xfId="19456"/>
    <cellStyle name="Note 2 4 3 8 2" xfId="29136"/>
    <cellStyle name="Note 2 4 3 9" xfId="19803"/>
    <cellStyle name="Note 2 4 3 9 2" xfId="29483"/>
    <cellStyle name="Note 2 4 4" xfId="16213"/>
    <cellStyle name="Note 2 4 4 2" xfId="16712"/>
    <cellStyle name="Note 2 4 4 2 2" xfId="17554"/>
    <cellStyle name="Note 2 4 4 2 2 2" xfId="23114"/>
    <cellStyle name="Note 2 4 4 2 2 2 2" xfId="32794"/>
    <cellStyle name="Note 2 4 4 2 2 3" xfId="20070"/>
    <cellStyle name="Note 2 4 4 2 2 3 2" xfId="29750"/>
    <cellStyle name="Note 2 4 4 2 2 4" xfId="19045"/>
    <cellStyle name="Note 2 4 4 2 2 4 2" xfId="28725"/>
    <cellStyle name="Note 2 4 4 2 2 5" xfId="27036"/>
    <cellStyle name="Note 2 4 4 2 2 6" xfId="27238"/>
    <cellStyle name="Note 2 4 4 2 3" xfId="18235"/>
    <cellStyle name="Note 2 4 4 2 3 2" xfId="23795"/>
    <cellStyle name="Note 2 4 4 2 3 2 2" xfId="33475"/>
    <cellStyle name="Note 2 4 4 2 3 3" xfId="20301"/>
    <cellStyle name="Note 2 4 4 2 3 3 2" xfId="29981"/>
    <cellStyle name="Note 2 4 4 2 3 4" xfId="24831"/>
    <cellStyle name="Note 2 4 4 2 3 4 2" xfId="34511"/>
    <cellStyle name="Note 2 4 4 2 3 5" xfId="27919"/>
    <cellStyle name="Note 2 4 4 2 4" xfId="22290"/>
    <cellStyle name="Note 2 4 4 2 4 2" xfId="31970"/>
    <cellStyle name="Note 2 4 4 2 5" xfId="20412"/>
    <cellStyle name="Note 2 4 4 2 5 2" xfId="30092"/>
    <cellStyle name="Note 2 4 4 2 6" xfId="19103"/>
    <cellStyle name="Note 2 4 4 2 6 2" xfId="28783"/>
    <cellStyle name="Note 2 4 4 2 7" xfId="25369"/>
    <cellStyle name="Note 2 4 4 3" xfId="16550"/>
    <cellStyle name="Note 2 4 4 3 2" xfId="17144"/>
    <cellStyle name="Note 2 4 4 3 2 2" xfId="22697"/>
    <cellStyle name="Note 2 4 4 3 2 2 2" xfId="32377"/>
    <cellStyle name="Note 2 4 4 3 2 3" xfId="20068"/>
    <cellStyle name="Note 2 4 4 3 2 3 2" xfId="29748"/>
    <cellStyle name="Note 2 4 4 3 2 4" xfId="24896"/>
    <cellStyle name="Note 2 4 4 3 2 4 2" xfId="34576"/>
    <cellStyle name="Note 2 4 4 3 2 5" xfId="26670"/>
    <cellStyle name="Note 2 4 4 3 2 6" xfId="25247"/>
    <cellStyle name="Note 2 4 4 3 3" xfId="17999"/>
    <cellStyle name="Note 2 4 4 3 3 2" xfId="23559"/>
    <cellStyle name="Note 2 4 4 3 3 2 2" xfId="33239"/>
    <cellStyle name="Note 2 4 4 3 3 3" xfId="20934"/>
    <cellStyle name="Note 2 4 4 3 3 3 2" xfId="30614"/>
    <cellStyle name="Note 2 4 4 3 3 4" xfId="19474"/>
    <cellStyle name="Note 2 4 4 3 3 4 2" xfId="29154"/>
    <cellStyle name="Note 2 4 4 3 3 5" xfId="27683"/>
    <cellStyle name="Note 2 4 4 3 4" xfId="22054"/>
    <cellStyle name="Note 2 4 4 3 4 2" xfId="31734"/>
    <cellStyle name="Note 2 4 4 3 5" xfId="21492"/>
    <cellStyle name="Note 2 4 4 3 5 2" xfId="31172"/>
    <cellStyle name="Note 2 4 4 3 6" xfId="19750"/>
    <cellStyle name="Note 2 4 4 3 6 2" xfId="29430"/>
    <cellStyle name="Note 2 4 4 3 7" xfId="25899"/>
    <cellStyle name="Note 2 4 4 4" xfId="17134"/>
    <cellStyle name="Note 2 4 4 4 2" xfId="22687"/>
    <cellStyle name="Note 2 4 4 4 2 2" xfId="32367"/>
    <cellStyle name="Note 2 4 4 4 3" xfId="19206"/>
    <cellStyle name="Note 2 4 4 4 3 2" xfId="28886"/>
    <cellStyle name="Note 2 4 4 4 4" xfId="19141"/>
    <cellStyle name="Note 2 4 4 4 4 2" xfId="28821"/>
    <cellStyle name="Note 2 4 4 4 5" xfId="26660"/>
    <cellStyle name="Note 2 4 4 4 6" xfId="26166"/>
    <cellStyle name="Note 2 4 4 5" xfId="17729"/>
    <cellStyle name="Note 2 4 4 5 2" xfId="23289"/>
    <cellStyle name="Note 2 4 4 5 2 2" xfId="32969"/>
    <cellStyle name="Note 2 4 4 5 3" xfId="19277"/>
    <cellStyle name="Note 2 4 4 5 3 2" xfId="28957"/>
    <cellStyle name="Note 2 4 4 5 4" xfId="20572"/>
    <cellStyle name="Note 2 4 4 5 4 2" xfId="30252"/>
    <cellStyle name="Note 2 4 4 5 5" xfId="27413"/>
    <cellStyle name="Note 2 4 4 6" xfId="21780"/>
    <cellStyle name="Note 2 4 4 6 2" xfId="31460"/>
    <cellStyle name="Note 2 4 4 7" xfId="24263"/>
    <cellStyle name="Note 2 4 4 7 2" xfId="33943"/>
    <cellStyle name="Note 2 4 4 8" xfId="18690"/>
    <cellStyle name="Note 2 4 4 8 2" xfId="28370"/>
    <cellStyle name="Note 2 4 4 9" xfId="25897"/>
    <cellStyle name="Note 2 4 5" xfId="16409"/>
    <cellStyle name="Note 2 4 5 2" xfId="16908"/>
    <cellStyle name="Note 2 4 5 2 2" xfId="22461"/>
    <cellStyle name="Note 2 4 5 2 2 2" xfId="32141"/>
    <cellStyle name="Note 2 4 5 2 3" xfId="19595"/>
    <cellStyle name="Note 2 4 5 2 3 2" xfId="29275"/>
    <cellStyle name="Note 2 4 5 2 4" xfId="24009"/>
    <cellStyle name="Note 2 4 5 2 4 2" xfId="33689"/>
    <cellStyle name="Note 2 4 5 2 5" xfId="26443"/>
    <cellStyle name="Note 2 4 5 2 6" xfId="25211"/>
    <cellStyle name="Note 2 4 5 3" xfId="17858"/>
    <cellStyle name="Note 2 4 5 3 2" xfId="23418"/>
    <cellStyle name="Note 2 4 5 3 2 2" xfId="33098"/>
    <cellStyle name="Note 2 4 5 3 3" xfId="24542"/>
    <cellStyle name="Note 2 4 5 3 3 2" xfId="34222"/>
    <cellStyle name="Note 2 4 5 3 4" xfId="25030"/>
    <cellStyle name="Note 2 4 5 3 4 2" xfId="34710"/>
    <cellStyle name="Note 2 4 5 3 5" xfId="27542"/>
    <cellStyle name="Note 2 4 5 4" xfId="21913"/>
    <cellStyle name="Note 2 4 5 4 2" xfId="31593"/>
    <cellStyle name="Note 2 4 5 5" xfId="20775"/>
    <cellStyle name="Note 2 4 5 5 2" xfId="30455"/>
    <cellStyle name="Note 2 4 5 6" xfId="19121"/>
    <cellStyle name="Note 2 4 5 6 2" xfId="28801"/>
    <cellStyle name="Note 2 4 5 7" xfId="25842"/>
    <cellStyle name="Note 2 4 6" xfId="19263"/>
    <cellStyle name="Note 2 4 6 2" xfId="28943"/>
    <cellStyle name="Note 2 5" xfId="4261"/>
    <cellStyle name="Note 3" xfId="47"/>
    <cellStyle name="Note 3 2" xfId="216"/>
    <cellStyle name="Note 3 2 2" xfId="15950"/>
    <cellStyle name="Note 3 2 2 10" xfId="21305"/>
    <cellStyle name="Note 3 2 2 10 2" xfId="30985"/>
    <cellStyle name="Note 3 2 2 11" xfId="24223"/>
    <cellStyle name="Note 3 2 2 11 2" xfId="33903"/>
    <cellStyle name="Note 3 2 2 12" xfId="25632"/>
    <cellStyle name="Note 3 2 2 2" xfId="16042"/>
    <cellStyle name="Note 3 2 2 2 10" xfId="25543"/>
    <cellStyle name="Note 3 2 2 2 2" xfId="16294"/>
    <cellStyle name="Note 3 2 2 2 2 2" xfId="16765"/>
    <cellStyle name="Note 3 2 2 2 2 2 2" xfId="17635"/>
    <cellStyle name="Note 3 2 2 2 2 2 2 2" xfId="23195"/>
    <cellStyle name="Note 3 2 2 2 2 2 2 2 2" xfId="32875"/>
    <cellStyle name="Note 3 2 2 2 2 2 2 3" xfId="19974"/>
    <cellStyle name="Note 3 2 2 2 2 2 2 3 2" xfId="29654"/>
    <cellStyle name="Note 3 2 2 2 2 2 2 4" xfId="19571"/>
    <cellStyle name="Note 3 2 2 2 2 2 2 4 2" xfId="29251"/>
    <cellStyle name="Note 3 2 2 2 2 2 2 5" xfId="27117"/>
    <cellStyle name="Note 3 2 2 2 2 2 2 6" xfId="27319"/>
    <cellStyle name="Note 3 2 2 2 2 2 3" xfId="18316"/>
    <cellStyle name="Note 3 2 2 2 2 2 3 2" xfId="23876"/>
    <cellStyle name="Note 3 2 2 2 2 2 3 2 2" xfId="33556"/>
    <cellStyle name="Note 3 2 2 2 2 2 3 3" xfId="24576"/>
    <cellStyle name="Note 3 2 2 2 2 2 3 3 2" xfId="34256"/>
    <cellStyle name="Note 3 2 2 2 2 2 3 4" xfId="24969"/>
    <cellStyle name="Note 3 2 2 2 2 2 3 4 2" xfId="34649"/>
    <cellStyle name="Note 3 2 2 2 2 2 3 5" xfId="28000"/>
    <cellStyle name="Note 3 2 2 2 2 2 4" xfId="22371"/>
    <cellStyle name="Note 3 2 2 2 2 2 4 2" xfId="32051"/>
    <cellStyle name="Note 3 2 2 2 2 2 5" xfId="20231"/>
    <cellStyle name="Note 3 2 2 2 2 2 5 2" xfId="29911"/>
    <cellStyle name="Note 3 2 2 2 2 2 6" xfId="18995"/>
    <cellStyle name="Note 3 2 2 2 2 2 6 2" xfId="28675"/>
    <cellStyle name="Note 3 2 2 2 2 2 7" xfId="25884"/>
    <cellStyle name="Note 3 2 2 2 2 3" xfId="16631"/>
    <cellStyle name="Note 3 2 2 2 2 3 2" xfId="17399"/>
    <cellStyle name="Note 3 2 2 2 2 3 2 2" xfId="22959"/>
    <cellStyle name="Note 3 2 2 2 2 3 2 2 2" xfId="32639"/>
    <cellStyle name="Note 3 2 2 2 2 3 2 3" xfId="19323"/>
    <cellStyle name="Note 3 2 2 2 2 3 2 3 2" xfId="29003"/>
    <cellStyle name="Note 3 2 2 2 2 3 2 4" xfId="18442"/>
    <cellStyle name="Note 3 2 2 2 2 3 2 4 2" xfId="28122"/>
    <cellStyle name="Note 3 2 2 2 2 3 2 5" xfId="26881"/>
    <cellStyle name="Note 3 2 2 2 2 3 2 6" xfId="25174"/>
    <cellStyle name="Note 3 2 2 2 2 3 3" xfId="18080"/>
    <cellStyle name="Note 3 2 2 2 2 3 3 2" xfId="23640"/>
    <cellStyle name="Note 3 2 2 2 2 3 3 2 2" xfId="33320"/>
    <cellStyle name="Note 3 2 2 2 2 3 3 3" xfId="21111"/>
    <cellStyle name="Note 3 2 2 2 2 3 3 3 2" xfId="30791"/>
    <cellStyle name="Note 3 2 2 2 2 3 3 4" xfId="19646"/>
    <cellStyle name="Note 3 2 2 2 2 3 3 4 2" xfId="29326"/>
    <cellStyle name="Note 3 2 2 2 2 3 3 5" xfId="27764"/>
    <cellStyle name="Note 3 2 2 2 2 3 4" xfId="22135"/>
    <cellStyle name="Note 3 2 2 2 2 3 4 2" xfId="31815"/>
    <cellStyle name="Note 3 2 2 2 2 3 5" xfId="19980"/>
    <cellStyle name="Note 3 2 2 2 2 3 5 2" xfId="29660"/>
    <cellStyle name="Note 3 2 2 2 2 3 6" xfId="19726"/>
    <cellStyle name="Note 3 2 2 2 2 3 6 2" xfId="29406"/>
    <cellStyle name="Note 3 2 2 2 2 3 7" xfId="26124"/>
    <cellStyle name="Note 3 2 2 2 2 4" xfId="17034"/>
    <cellStyle name="Note 3 2 2 2 2 4 2" xfId="22587"/>
    <cellStyle name="Note 3 2 2 2 2 4 2 2" xfId="32267"/>
    <cellStyle name="Note 3 2 2 2 2 4 3" xfId="21072"/>
    <cellStyle name="Note 3 2 2 2 2 4 3 2" xfId="30752"/>
    <cellStyle name="Note 3 2 2 2 2 4 4" xfId="21240"/>
    <cellStyle name="Note 3 2 2 2 2 4 4 2" xfId="30920"/>
    <cellStyle name="Note 3 2 2 2 2 4 5" xfId="26569"/>
    <cellStyle name="Note 3 2 2 2 2 4 6" xfId="25279"/>
    <cellStyle name="Note 3 2 2 2 2 5" xfId="17810"/>
    <cellStyle name="Note 3 2 2 2 2 5 2" xfId="23370"/>
    <cellStyle name="Note 3 2 2 2 2 5 2 2" xfId="33050"/>
    <cellStyle name="Note 3 2 2 2 2 5 3" xfId="21154"/>
    <cellStyle name="Note 3 2 2 2 2 5 3 2" xfId="30834"/>
    <cellStyle name="Note 3 2 2 2 2 5 4" xfId="21232"/>
    <cellStyle name="Note 3 2 2 2 2 5 4 2" xfId="30912"/>
    <cellStyle name="Note 3 2 2 2 2 5 5" xfId="27494"/>
    <cellStyle name="Note 3 2 2 2 2 6" xfId="21865"/>
    <cellStyle name="Note 3 2 2 2 2 6 2" xfId="31545"/>
    <cellStyle name="Note 3 2 2 2 2 7" xfId="20334"/>
    <cellStyle name="Note 3 2 2 2 2 7 2" xfId="30014"/>
    <cellStyle name="Note 3 2 2 2 2 8" xfId="21230"/>
    <cellStyle name="Note 3 2 2 2 2 8 2" xfId="30910"/>
    <cellStyle name="Note 3 2 2 2 2 9" xfId="25768"/>
    <cellStyle name="Note 3 2 2 2 3" xfId="16231"/>
    <cellStyle name="Note 3 2 2 2 3 2" xfId="17572"/>
    <cellStyle name="Note 3 2 2 2 3 2 2" xfId="23132"/>
    <cellStyle name="Note 3 2 2 2 3 2 2 2" xfId="32812"/>
    <cellStyle name="Note 3 2 2 2 3 2 3" xfId="20889"/>
    <cellStyle name="Note 3 2 2 2 3 2 3 2" xfId="30569"/>
    <cellStyle name="Note 3 2 2 2 3 2 4" xfId="20660"/>
    <cellStyle name="Note 3 2 2 2 3 2 4 2" xfId="30340"/>
    <cellStyle name="Note 3 2 2 2 3 2 5" xfId="27054"/>
    <cellStyle name="Note 3 2 2 2 3 2 6" xfId="27256"/>
    <cellStyle name="Note 3 2 2 2 3 3" xfId="18253"/>
    <cellStyle name="Note 3 2 2 2 3 3 2" xfId="23813"/>
    <cellStyle name="Note 3 2 2 2 3 3 2 2" xfId="33493"/>
    <cellStyle name="Note 3 2 2 2 3 3 3" xfId="19795"/>
    <cellStyle name="Note 3 2 2 2 3 3 3 2" xfId="29475"/>
    <cellStyle name="Note 3 2 2 2 3 3 4" xfId="24707"/>
    <cellStyle name="Note 3 2 2 2 3 3 4 2" xfId="34387"/>
    <cellStyle name="Note 3 2 2 2 3 3 5" xfId="27937"/>
    <cellStyle name="Note 3 2 2 2 3 4" xfId="22308"/>
    <cellStyle name="Note 3 2 2 2 3 4 2" xfId="31988"/>
    <cellStyle name="Note 3 2 2 2 3 5" xfId="20085"/>
    <cellStyle name="Note 3 2 2 2 3 5 2" xfId="29765"/>
    <cellStyle name="Note 3 2 2 2 3 6" xfId="19722"/>
    <cellStyle name="Note 3 2 2 2 3 6 2" xfId="29402"/>
    <cellStyle name="Note 3 2 2 2 3 7" xfId="25872"/>
    <cellStyle name="Note 3 2 2 2 4" xfId="16568"/>
    <cellStyle name="Note 3 2 2 2 4 2" xfId="17336"/>
    <cellStyle name="Note 3 2 2 2 4 2 2" xfId="22896"/>
    <cellStyle name="Note 3 2 2 2 4 2 2 2" xfId="32576"/>
    <cellStyle name="Note 3 2 2 2 4 2 3" xfId="18663"/>
    <cellStyle name="Note 3 2 2 2 4 2 3 2" xfId="28343"/>
    <cellStyle name="Note 3 2 2 2 4 2 4" xfId="20962"/>
    <cellStyle name="Note 3 2 2 2 4 2 4 2" xfId="30642"/>
    <cellStyle name="Note 3 2 2 2 4 2 5" xfId="26818"/>
    <cellStyle name="Note 3 2 2 2 4 2 6" xfId="25183"/>
    <cellStyle name="Note 3 2 2 2 4 3" xfId="18017"/>
    <cellStyle name="Note 3 2 2 2 4 3 2" xfId="23577"/>
    <cellStyle name="Note 3 2 2 2 4 3 2 2" xfId="33257"/>
    <cellStyle name="Note 3 2 2 2 4 3 3" xfId="20462"/>
    <cellStyle name="Note 3 2 2 2 4 3 3 2" xfId="30142"/>
    <cellStyle name="Note 3 2 2 2 4 3 4" xfId="20291"/>
    <cellStyle name="Note 3 2 2 2 4 3 4 2" xfId="29971"/>
    <cellStyle name="Note 3 2 2 2 4 3 5" xfId="27701"/>
    <cellStyle name="Note 3 2 2 2 4 4" xfId="22072"/>
    <cellStyle name="Note 3 2 2 2 4 4 2" xfId="31752"/>
    <cellStyle name="Note 3 2 2 2 4 5" xfId="19696"/>
    <cellStyle name="Note 3 2 2 2 4 5 2" xfId="29376"/>
    <cellStyle name="Note 3 2 2 2 4 6" xfId="21095"/>
    <cellStyle name="Note 3 2 2 2 4 6 2" xfId="30775"/>
    <cellStyle name="Note 3 2 2 2 4 7" xfId="26117"/>
    <cellStyle name="Note 3 2 2 2 5" xfId="16960"/>
    <cellStyle name="Note 3 2 2 2 5 2" xfId="22513"/>
    <cellStyle name="Note 3 2 2 2 5 2 2" xfId="32193"/>
    <cellStyle name="Note 3 2 2 2 5 3" xfId="18539"/>
    <cellStyle name="Note 3 2 2 2 5 3 2" xfId="28219"/>
    <cellStyle name="Note 3 2 2 2 5 4" xfId="20686"/>
    <cellStyle name="Note 3 2 2 2 5 4 2" xfId="30366"/>
    <cellStyle name="Note 3 2 2 2 5 5" xfId="26495"/>
    <cellStyle name="Note 3 2 2 2 5 6" xfId="25538"/>
    <cellStyle name="Note 3 2 2 2 6" xfId="17747"/>
    <cellStyle name="Note 3 2 2 2 6 2" xfId="23307"/>
    <cellStyle name="Note 3 2 2 2 6 2 2" xfId="32987"/>
    <cellStyle name="Note 3 2 2 2 6 3" xfId="18546"/>
    <cellStyle name="Note 3 2 2 2 6 3 2" xfId="28226"/>
    <cellStyle name="Note 3 2 2 2 6 4" xfId="24719"/>
    <cellStyle name="Note 3 2 2 2 6 4 2" xfId="34399"/>
    <cellStyle name="Note 3 2 2 2 6 5" xfId="27431"/>
    <cellStyle name="Note 3 2 2 2 7" xfId="21800"/>
    <cellStyle name="Note 3 2 2 2 7 2" xfId="31480"/>
    <cellStyle name="Note 3 2 2 2 8" xfId="24311"/>
    <cellStyle name="Note 3 2 2 2 8 2" xfId="33991"/>
    <cellStyle name="Note 3 2 2 2 9" xfId="24651"/>
    <cellStyle name="Note 3 2 2 2 9 2" xfId="34331"/>
    <cellStyle name="Note 3 2 2 3" xfId="16219"/>
    <cellStyle name="Note 3 2 2 3 2" xfId="16718"/>
    <cellStyle name="Note 3 2 2 3 2 2" xfId="17560"/>
    <cellStyle name="Note 3 2 2 3 2 2 2" xfId="23120"/>
    <cellStyle name="Note 3 2 2 3 2 2 2 2" xfId="32800"/>
    <cellStyle name="Note 3 2 2 3 2 2 3" xfId="19094"/>
    <cellStyle name="Note 3 2 2 3 2 2 3 2" xfId="28774"/>
    <cellStyle name="Note 3 2 2 3 2 2 4" xfId="21458"/>
    <cellStyle name="Note 3 2 2 3 2 2 4 2" xfId="31138"/>
    <cellStyle name="Note 3 2 2 3 2 2 5" xfId="27042"/>
    <cellStyle name="Note 3 2 2 3 2 2 6" xfId="27244"/>
    <cellStyle name="Note 3 2 2 3 2 3" xfId="18241"/>
    <cellStyle name="Note 3 2 2 3 2 3 2" xfId="23801"/>
    <cellStyle name="Note 3 2 2 3 2 3 2 2" xfId="33481"/>
    <cellStyle name="Note 3 2 2 3 2 3 3" xfId="24339"/>
    <cellStyle name="Note 3 2 2 3 2 3 3 2" xfId="34019"/>
    <cellStyle name="Note 3 2 2 3 2 3 4" xfId="19502"/>
    <cellStyle name="Note 3 2 2 3 2 3 4 2" xfId="29182"/>
    <cellStyle name="Note 3 2 2 3 2 3 5" xfId="27925"/>
    <cellStyle name="Note 3 2 2 3 2 4" xfId="22296"/>
    <cellStyle name="Note 3 2 2 3 2 4 2" xfId="31976"/>
    <cellStyle name="Note 3 2 2 3 2 5" xfId="18379"/>
    <cellStyle name="Note 3 2 2 3 2 5 2" xfId="28059"/>
    <cellStyle name="Note 3 2 2 3 2 6" xfId="19811"/>
    <cellStyle name="Note 3 2 2 3 2 6 2" xfId="29491"/>
    <cellStyle name="Note 3 2 2 3 2 7" xfId="25715"/>
    <cellStyle name="Note 3 2 2 3 3" xfId="16556"/>
    <cellStyle name="Note 3 2 2 3 3 2" xfId="16934"/>
    <cellStyle name="Note 3 2 2 3 3 2 2" xfId="22487"/>
    <cellStyle name="Note 3 2 2 3 3 2 2 2" xfId="32167"/>
    <cellStyle name="Note 3 2 2 3 3 2 3" xfId="19379"/>
    <cellStyle name="Note 3 2 2 3 3 2 3 2" xfId="29059"/>
    <cellStyle name="Note 3 2 2 3 3 2 4" xfId="18581"/>
    <cellStyle name="Note 3 2 2 3 3 2 4 2" xfId="28261"/>
    <cellStyle name="Note 3 2 2 3 3 2 5" xfId="26469"/>
    <cellStyle name="Note 3 2 2 3 3 2 6" xfId="26148"/>
    <cellStyle name="Note 3 2 2 3 3 3" xfId="18005"/>
    <cellStyle name="Note 3 2 2 3 3 3 2" xfId="23565"/>
    <cellStyle name="Note 3 2 2 3 3 3 2 2" xfId="33245"/>
    <cellStyle name="Note 3 2 2 3 3 3 3" xfId="20755"/>
    <cellStyle name="Note 3 2 2 3 3 3 3 2" xfId="30435"/>
    <cellStyle name="Note 3 2 2 3 3 3 4" xfId="25002"/>
    <cellStyle name="Note 3 2 2 3 3 3 4 2" xfId="34682"/>
    <cellStyle name="Note 3 2 2 3 3 3 5" xfId="27689"/>
    <cellStyle name="Note 3 2 2 3 3 4" xfId="22060"/>
    <cellStyle name="Note 3 2 2 3 3 4 2" xfId="31740"/>
    <cellStyle name="Note 3 2 2 3 3 5" xfId="18654"/>
    <cellStyle name="Note 3 2 2 3 3 5 2" xfId="28334"/>
    <cellStyle name="Note 3 2 2 3 3 6" xfId="19668"/>
    <cellStyle name="Note 3 2 2 3 3 6 2" xfId="29348"/>
    <cellStyle name="Note 3 2 2 3 3 7" xfId="25286"/>
    <cellStyle name="Note 3 2 2 3 4" xfId="16961"/>
    <cellStyle name="Note 3 2 2 3 4 2" xfId="22514"/>
    <cellStyle name="Note 3 2 2 3 4 2 2" xfId="32194"/>
    <cellStyle name="Note 3 2 2 3 4 3" xfId="21336"/>
    <cellStyle name="Note 3 2 2 3 4 3 2" xfId="31016"/>
    <cellStyle name="Note 3 2 2 3 4 4" xfId="24277"/>
    <cellStyle name="Note 3 2 2 3 4 4 2" xfId="33957"/>
    <cellStyle name="Note 3 2 2 3 4 5" xfId="26496"/>
    <cellStyle name="Note 3 2 2 3 4 6" xfId="25718"/>
    <cellStyle name="Note 3 2 2 3 5" xfId="17735"/>
    <cellStyle name="Note 3 2 2 3 5 2" xfId="23295"/>
    <cellStyle name="Note 3 2 2 3 5 2 2" xfId="32975"/>
    <cellStyle name="Note 3 2 2 3 5 3" xfId="20096"/>
    <cellStyle name="Note 3 2 2 3 5 3 2" xfId="29776"/>
    <cellStyle name="Note 3 2 2 3 5 4" xfId="19344"/>
    <cellStyle name="Note 3 2 2 3 5 4 2" xfId="29024"/>
    <cellStyle name="Note 3 2 2 3 5 5" xfId="27419"/>
    <cellStyle name="Note 3 2 2 3 6" xfId="21786"/>
    <cellStyle name="Note 3 2 2 3 6 2" xfId="31466"/>
    <cellStyle name="Note 3 2 2 3 7" xfId="24316"/>
    <cellStyle name="Note 3 2 2 3 7 2" xfId="33996"/>
    <cellStyle name="Note 3 2 2 3 8" xfId="24844"/>
    <cellStyle name="Note 3 2 2 3 8 2" xfId="34524"/>
    <cellStyle name="Note 3 2 2 3 9" xfId="25284"/>
    <cellStyle name="Note 3 2 2 4" xfId="16112"/>
    <cellStyle name="Note 3 2 2 4 2" xfId="16658"/>
    <cellStyle name="Note 3 2 2 4 2 2" xfId="17460"/>
    <cellStyle name="Note 3 2 2 4 2 2 2" xfId="23020"/>
    <cellStyle name="Note 3 2 2 4 2 2 2 2" xfId="32700"/>
    <cellStyle name="Note 3 2 2 4 2 2 3" xfId="20543"/>
    <cellStyle name="Note 3 2 2 4 2 2 3 2" xfId="30223"/>
    <cellStyle name="Note 3 2 2 4 2 2 4" xfId="18639"/>
    <cellStyle name="Note 3 2 2 4 2 2 4 2" xfId="28319"/>
    <cellStyle name="Note 3 2 2 4 2 2 5" xfId="26942"/>
    <cellStyle name="Note 3 2 2 4 2 2 6" xfId="25081"/>
    <cellStyle name="Note 3 2 2 4 2 3" xfId="18141"/>
    <cellStyle name="Note 3 2 2 4 2 3 2" xfId="23701"/>
    <cellStyle name="Note 3 2 2 4 2 3 2 2" xfId="33381"/>
    <cellStyle name="Note 3 2 2 4 2 3 3" xfId="23977"/>
    <cellStyle name="Note 3 2 2 4 2 3 3 2" xfId="33657"/>
    <cellStyle name="Note 3 2 2 4 2 3 4" xfId="25023"/>
    <cellStyle name="Note 3 2 2 4 2 3 4 2" xfId="34703"/>
    <cellStyle name="Note 3 2 2 4 2 3 5" xfId="27825"/>
    <cellStyle name="Note 3 2 2 4 2 4" xfId="22196"/>
    <cellStyle name="Note 3 2 2 4 2 4 2" xfId="31876"/>
    <cellStyle name="Note 3 2 2 4 2 5" xfId="19120"/>
    <cellStyle name="Note 3 2 2 4 2 5 2" xfId="28800"/>
    <cellStyle name="Note 3 2 2 4 2 6" xfId="24716"/>
    <cellStyle name="Note 3 2 2 4 2 6 2" xfId="34396"/>
    <cellStyle name="Note 3 2 2 4 2 7" xfId="25981"/>
    <cellStyle name="Note 3 2 2 4 3" xfId="16456"/>
    <cellStyle name="Note 3 2 2 4 3 2" xfId="16976"/>
    <cellStyle name="Note 3 2 2 4 3 2 2" xfId="22529"/>
    <cellStyle name="Note 3 2 2 4 3 2 2 2" xfId="32209"/>
    <cellStyle name="Note 3 2 2 4 3 2 3" xfId="19139"/>
    <cellStyle name="Note 3 2 2 4 3 2 3 2" xfId="28819"/>
    <cellStyle name="Note 3 2 2 4 3 2 4" xfId="20669"/>
    <cellStyle name="Note 3 2 2 4 3 2 4 2" xfId="30349"/>
    <cellStyle name="Note 3 2 2 4 3 2 5" xfId="26511"/>
    <cellStyle name="Note 3 2 2 4 3 2 6" xfId="25527"/>
    <cellStyle name="Note 3 2 2 4 3 3" xfId="17905"/>
    <cellStyle name="Note 3 2 2 4 3 3 2" xfId="23465"/>
    <cellStyle name="Note 3 2 2 4 3 3 2 2" xfId="33145"/>
    <cellStyle name="Note 3 2 2 4 3 3 3" xfId="24106"/>
    <cellStyle name="Note 3 2 2 4 3 3 3 2" xfId="33786"/>
    <cellStyle name="Note 3 2 2 4 3 3 4" xfId="19296"/>
    <cellStyle name="Note 3 2 2 4 3 3 4 2" xfId="28976"/>
    <cellStyle name="Note 3 2 2 4 3 3 5" xfId="27589"/>
    <cellStyle name="Note 3 2 2 4 3 4" xfId="21960"/>
    <cellStyle name="Note 3 2 2 4 3 4 2" xfId="31640"/>
    <cellStyle name="Note 3 2 2 4 3 5" xfId="19586"/>
    <cellStyle name="Note 3 2 2 4 3 5 2" xfId="29266"/>
    <cellStyle name="Note 3 2 2 4 3 6" xfId="18692"/>
    <cellStyle name="Note 3 2 2 4 3 6 2" xfId="28372"/>
    <cellStyle name="Note 3 2 2 4 3 7" xfId="26155"/>
    <cellStyle name="Note 3 2 2 4 4" xfId="17127"/>
    <cellStyle name="Note 3 2 2 4 4 2" xfId="22680"/>
    <cellStyle name="Note 3 2 2 4 4 2 2" xfId="32360"/>
    <cellStyle name="Note 3 2 2 4 4 3" xfId="18417"/>
    <cellStyle name="Note 3 2 2 4 4 3 2" xfId="28097"/>
    <cellStyle name="Note 3 2 2 4 4 4" xfId="21286"/>
    <cellStyle name="Note 3 2 2 4 4 4 2" xfId="30966"/>
    <cellStyle name="Note 3 2 2 4 4 5" xfId="26653"/>
    <cellStyle name="Note 3 2 2 4 4 6" xfId="25124"/>
    <cellStyle name="Note 3 2 2 4 5" xfId="17308"/>
    <cellStyle name="Note 3 2 2 4 5 2" xfId="22868"/>
    <cellStyle name="Note 3 2 2 4 5 2 2" xfId="32548"/>
    <cellStyle name="Note 3 2 2 4 5 3" xfId="20103"/>
    <cellStyle name="Note 3 2 2 4 5 3 2" xfId="29783"/>
    <cellStyle name="Note 3 2 2 4 5 4" xfId="21566"/>
    <cellStyle name="Note 3 2 2 4 5 4 2" xfId="31246"/>
    <cellStyle name="Note 3 2 2 4 5 5" xfId="26328"/>
    <cellStyle name="Note 3 2 2 4 6" xfId="21681"/>
    <cellStyle name="Note 3 2 2 4 6 2" xfId="31361"/>
    <cellStyle name="Note 3 2 2 4 7" xfId="20393"/>
    <cellStyle name="Note 3 2 2 4 7 2" xfId="30073"/>
    <cellStyle name="Note 3 2 2 4 8" xfId="24855"/>
    <cellStyle name="Note 3 2 2 4 8 2" xfId="34535"/>
    <cellStyle name="Note 3 2 2 4 9" xfId="25265"/>
    <cellStyle name="Note 3 2 2 5" xfId="16079"/>
    <cellStyle name="Note 3 2 2 5 2" xfId="17427"/>
    <cellStyle name="Note 3 2 2 5 2 2" xfId="22987"/>
    <cellStyle name="Note 3 2 2 5 2 2 2" xfId="32667"/>
    <cellStyle name="Note 3 2 2 5 2 3" xfId="20513"/>
    <cellStyle name="Note 3 2 2 5 2 3 2" xfId="30193"/>
    <cellStyle name="Note 3 2 2 5 2 4" xfId="20296"/>
    <cellStyle name="Note 3 2 2 5 2 4 2" xfId="29976"/>
    <cellStyle name="Note 3 2 2 5 2 5" xfId="26909"/>
    <cellStyle name="Note 3 2 2 5 2 6" xfId="25772"/>
    <cellStyle name="Note 3 2 2 5 3" xfId="18108"/>
    <cellStyle name="Note 3 2 2 5 3 2" xfId="23668"/>
    <cellStyle name="Note 3 2 2 5 3 2 2" xfId="33348"/>
    <cellStyle name="Note 3 2 2 5 3 3" xfId="24467"/>
    <cellStyle name="Note 3 2 2 5 3 3 2" xfId="34147"/>
    <cellStyle name="Note 3 2 2 5 3 4" xfId="20286"/>
    <cellStyle name="Note 3 2 2 5 3 4 2" xfId="29966"/>
    <cellStyle name="Note 3 2 2 5 3 5" xfId="27792"/>
    <cellStyle name="Note 3 2 2 5 4" xfId="22163"/>
    <cellStyle name="Note 3 2 2 5 4 2" xfId="31843"/>
    <cellStyle name="Note 3 2 2 5 5" xfId="19630"/>
    <cellStyle name="Note 3 2 2 5 5 2" xfId="29310"/>
    <cellStyle name="Note 3 2 2 5 6" xfId="20138"/>
    <cellStyle name="Note 3 2 2 5 6 2" xfId="29818"/>
    <cellStyle name="Note 3 2 2 5 7" xfId="25381"/>
    <cellStyle name="Note 3 2 2 6" xfId="16423"/>
    <cellStyle name="Note 3 2 2 6 2" xfId="16904"/>
    <cellStyle name="Note 3 2 2 6 2 2" xfId="22457"/>
    <cellStyle name="Note 3 2 2 6 2 2 2" xfId="32137"/>
    <cellStyle name="Note 3 2 2 6 2 3" xfId="21559"/>
    <cellStyle name="Note 3 2 2 6 2 3 2" xfId="31239"/>
    <cellStyle name="Note 3 2 2 6 2 4" xfId="24914"/>
    <cellStyle name="Note 3 2 2 6 2 4 2" xfId="34594"/>
    <cellStyle name="Note 3 2 2 6 2 5" xfId="26439"/>
    <cellStyle name="Note 3 2 2 6 2 6" xfId="25721"/>
    <cellStyle name="Note 3 2 2 6 3" xfId="17872"/>
    <cellStyle name="Note 3 2 2 6 3 2" xfId="23432"/>
    <cellStyle name="Note 3 2 2 6 3 2 2" xfId="33112"/>
    <cellStyle name="Note 3 2 2 6 3 3" xfId="20552"/>
    <cellStyle name="Note 3 2 2 6 3 3 2" xfId="30232"/>
    <cellStyle name="Note 3 2 2 6 3 4" xfId="18678"/>
    <cellStyle name="Note 3 2 2 6 3 4 2" xfId="28358"/>
    <cellStyle name="Note 3 2 2 6 3 5" xfId="27556"/>
    <cellStyle name="Note 3 2 2 6 4" xfId="21927"/>
    <cellStyle name="Note 3 2 2 6 4 2" xfId="31607"/>
    <cellStyle name="Note 3 2 2 6 5" xfId="19963"/>
    <cellStyle name="Note 3 2 2 6 5 2" xfId="29643"/>
    <cellStyle name="Note 3 2 2 6 6" xfId="24615"/>
    <cellStyle name="Note 3 2 2 6 6 2" xfId="34295"/>
    <cellStyle name="Note 3 2 2 6 7" xfId="26263"/>
    <cellStyle name="Note 3 2 2 7" xfId="17230"/>
    <cellStyle name="Note 3 2 2 7 2" xfId="22783"/>
    <cellStyle name="Note 3 2 2 7 2 2" xfId="32463"/>
    <cellStyle name="Note 3 2 2 7 3" xfId="20711"/>
    <cellStyle name="Note 3 2 2 7 3 2" xfId="30391"/>
    <cellStyle name="Note 3 2 2 7 4" xfId="19600"/>
    <cellStyle name="Note 3 2 2 7 4 2" xfId="29280"/>
    <cellStyle name="Note 3 2 2 7 5" xfId="26743"/>
    <cellStyle name="Note 3 2 2 7 6" xfId="27159"/>
    <cellStyle name="Note 3 2 2 8" xfId="17286"/>
    <cellStyle name="Note 3 2 2 8 2" xfId="22846"/>
    <cellStyle name="Note 3 2 2 8 2 2" xfId="32526"/>
    <cellStyle name="Note 3 2 2 8 3" xfId="20491"/>
    <cellStyle name="Note 3 2 2 8 3 2" xfId="30171"/>
    <cellStyle name="Note 3 2 2 8 4" xfId="20708"/>
    <cellStyle name="Note 3 2 2 8 4 2" xfId="30388"/>
    <cellStyle name="Note 3 2 2 8 5" xfId="26347"/>
    <cellStyle name="Note 3 2 2 9" xfId="21648"/>
    <cellStyle name="Note 3 2 2 9 2" xfId="31328"/>
    <cellStyle name="Note 3 2 3" xfId="15994"/>
    <cellStyle name="Note 3 2 3 10" xfId="25889"/>
    <cellStyle name="Note 3 2 3 2" xfId="16266"/>
    <cellStyle name="Note 3 2 3 2 2" xfId="16737"/>
    <cellStyle name="Note 3 2 3 2 2 2" xfId="17607"/>
    <cellStyle name="Note 3 2 3 2 2 2 2" xfId="23167"/>
    <cellStyle name="Note 3 2 3 2 2 2 2 2" xfId="32847"/>
    <cellStyle name="Note 3 2 3 2 2 2 3" xfId="18614"/>
    <cellStyle name="Note 3 2 3 2 2 2 3 2" xfId="28294"/>
    <cellStyle name="Note 3 2 3 2 2 2 4" xfId="22819"/>
    <cellStyle name="Note 3 2 3 2 2 2 4 2" xfId="32499"/>
    <cellStyle name="Note 3 2 3 2 2 2 5" xfId="27089"/>
    <cellStyle name="Note 3 2 3 2 2 2 6" xfId="27291"/>
    <cellStyle name="Note 3 2 3 2 2 3" xfId="18288"/>
    <cellStyle name="Note 3 2 3 2 2 3 2" xfId="23848"/>
    <cellStyle name="Note 3 2 3 2 2 3 2 2" xfId="33528"/>
    <cellStyle name="Note 3 2 3 2 2 3 3" xfId="23973"/>
    <cellStyle name="Note 3 2 3 2 2 3 3 2" xfId="33653"/>
    <cellStyle name="Note 3 2 3 2 2 3 4" xfId="18350"/>
    <cellStyle name="Note 3 2 3 2 2 3 4 2" xfId="28030"/>
    <cellStyle name="Note 3 2 3 2 2 3 5" xfId="27972"/>
    <cellStyle name="Note 3 2 3 2 2 4" xfId="22343"/>
    <cellStyle name="Note 3 2 3 2 2 4 2" xfId="32023"/>
    <cellStyle name="Note 3 2 3 2 2 5" xfId="20928"/>
    <cellStyle name="Note 3 2 3 2 2 5 2" xfId="30608"/>
    <cellStyle name="Note 3 2 3 2 2 6" xfId="19057"/>
    <cellStyle name="Note 3 2 3 2 2 6 2" xfId="28737"/>
    <cellStyle name="Note 3 2 3 2 2 7" xfId="25486"/>
    <cellStyle name="Note 3 2 3 2 3" xfId="16603"/>
    <cellStyle name="Note 3 2 3 2 3 2" xfId="17371"/>
    <cellStyle name="Note 3 2 3 2 3 2 2" xfId="22931"/>
    <cellStyle name="Note 3 2 3 2 3 2 2 2" xfId="32611"/>
    <cellStyle name="Note 3 2 3 2 3 2 3" xfId="20425"/>
    <cellStyle name="Note 3 2 3 2 3 2 3 2" xfId="30105"/>
    <cellStyle name="Note 3 2 3 2 3 2 4" xfId="20985"/>
    <cellStyle name="Note 3 2 3 2 3 2 4 2" xfId="30665"/>
    <cellStyle name="Note 3 2 3 2 3 2 5" xfId="26853"/>
    <cellStyle name="Note 3 2 3 2 3 2 6" xfId="25178"/>
    <cellStyle name="Note 3 2 3 2 3 3" xfId="18052"/>
    <cellStyle name="Note 3 2 3 2 3 3 2" xfId="23612"/>
    <cellStyle name="Note 3 2 3 2 3 3 2 2" xfId="33292"/>
    <cellStyle name="Note 3 2 3 2 3 3 3" xfId="18637"/>
    <cellStyle name="Note 3 2 3 2 3 3 3 2" xfId="28317"/>
    <cellStyle name="Note 3 2 3 2 3 3 4" xfId="20508"/>
    <cellStyle name="Note 3 2 3 2 3 3 4 2" xfId="30188"/>
    <cellStyle name="Note 3 2 3 2 3 3 5" xfId="27736"/>
    <cellStyle name="Note 3 2 3 2 3 4" xfId="22107"/>
    <cellStyle name="Note 3 2 3 2 3 4 2" xfId="31787"/>
    <cellStyle name="Note 3 2 3 2 3 5" xfId="19529"/>
    <cellStyle name="Note 3 2 3 2 3 5 2" xfId="29209"/>
    <cellStyle name="Note 3 2 3 2 3 6" xfId="21377"/>
    <cellStyle name="Note 3 2 3 2 3 6 2" xfId="31057"/>
    <cellStyle name="Note 3 2 3 2 3 7" xfId="25434"/>
    <cellStyle name="Note 3 2 3 2 4" xfId="17314"/>
    <cellStyle name="Note 3 2 3 2 4 2" xfId="22874"/>
    <cellStyle name="Note 3 2 3 2 4 2 2" xfId="32554"/>
    <cellStyle name="Note 3 2 3 2 4 3" xfId="21260"/>
    <cellStyle name="Note 3 2 3 2 4 3 2" xfId="30940"/>
    <cellStyle name="Note 3 2 3 2 4 4" xfId="20367"/>
    <cellStyle name="Note 3 2 3 2 4 4 2" xfId="30047"/>
    <cellStyle name="Note 3 2 3 2 4 5" xfId="26800"/>
    <cellStyle name="Note 3 2 3 2 4 6" xfId="27191"/>
    <cellStyle name="Note 3 2 3 2 5" xfId="17782"/>
    <cellStyle name="Note 3 2 3 2 5 2" xfId="23342"/>
    <cellStyle name="Note 3 2 3 2 5 2 2" xfId="33022"/>
    <cellStyle name="Note 3 2 3 2 5 3" xfId="20333"/>
    <cellStyle name="Note 3 2 3 2 5 3 2" xfId="30013"/>
    <cellStyle name="Note 3 2 3 2 5 4" xfId="19654"/>
    <cellStyle name="Note 3 2 3 2 5 4 2" xfId="29334"/>
    <cellStyle name="Note 3 2 3 2 5 5" xfId="27466"/>
    <cellStyle name="Note 3 2 3 2 6" xfId="21837"/>
    <cellStyle name="Note 3 2 3 2 6 2" xfId="31517"/>
    <cellStyle name="Note 3 2 3 2 7" xfId="18478"/>
    <cellStyle name="Note 3 2 3 2 7 2" xfId="28158"/>
    <cellStyle name="Note 3 2 3 2 8" xfId="20707"/>
    <cellStyle name="Note 3 2 3 2 8 2" xfId="30387"/>
    <cellStyle name="Note 3 2 3 2 9" xfId="25267"/>
    <cellStyle name="Note 3 2 3 3" xfId="16154"/>
    <cellStyle name="Note 3 2 3 3 2" xfId="17495"/>
    <cellStyle name="Note 3 2 3 3 2 2" xfId="23055"/>
    <cellStyle name="Note 3 2 3 3 2 2 2" xfId="32735"/>
    <cellStyle name="Note 3 2 3 3 2 3" xfId="22392"/>
    <cellStyle name="Note 3 2 3 3 2 3 2" xfId="32072"/>
    <cellStyle name="Note 3 2 3 3 2 4" xfId="19516"/>
    <cellStyle name="Note 3 2 3 3 2 4 2" xfId="29196"/>
    <cellStyle name="Note 3 2 3 3 2 5" xfId="26977"/>
    <cellStyle name="Note 3 2 3 3 2 6" xfId="25130"/>
    <cellStyle name="Note 3 2 3 3 3" xfId="18176"/>
    <cellStyle name="Note 3 2 3 3 3 2" xfId="23736"/>
    <cellStyle name="Note 3 2 3 3 3 2 2" xfId="33416"/>
    <cellStyle name="Note 3 2 3 3 3 3" xfId="23904"/>
    <cellStyle name="Note 3 2 3 3 3 3 2" xfId="33584"/>
    <cellStyle name="Note 3 2 3 3 3 4" xfId="19768"/>
    <cellStyle name="Note 3 2 3 3 3 4 2" xfId="29448"/>
    <cellStyle name="Note 3 2 3 3 3 5" xfId="27860"/>
    <cellStyle name="Note 3 2 3 3 4" xfId="22231"/>
    <cellStyle name="Note 3 2 3 3 4 2" xfId="31911"/>
    <cellStyle name="Note 3 2 3 3 5" xfId="24392"/>
    <cellStyle name="Note 3 2 3 3 5 2" xfId="34072"/>
    <cellStyle name="Note 3 2 3 3 6" xfId="20344"/>
    <cellStyle name="Note 3 2 3 3 6 2" xfId="30024"/>
    <cellStyle name="Note 3 2 3 3 7" xfId="25586"/>
    <cellStyle name="Note 3 2 3 4" xfId="16491"/>
    <cellStyle name="Note 3 2 3 4 2" xfId="17004"/>
    <cellStyle name="Note 3 2 3 4 2 2" xfId="22557"/>
    <cellStyle name="Note 3 2 3 4 2 2 2" xfId="32237"/>
    <cellStyle name="Note 3 2 3 4 2 3" xfId="24511"/>
    <cellStyle name="Note 3 2 3 4 2 3 2" xfId="34191"/>
    <cellStyle name="Note 3 2 3 4 2 4" xfId="21097"/>
    <cellStyle name="Note 3 2 3 4 2 4 2" xfId="30777"/>
    <cellStyle name="Note 3 2 3 4 2 5" xfId="26539"/>
    <cellStyle name="Note 3 2 3 4 2 6" xfId="25927"/>
    <cellStyle name="Note 3 2 3 4 3" xfId="17940"/>
    <cellStyle name="Note 3 2 3 4 3 2" xfId="23500"/>
    <cellStyle name="Note 3 2 3 4 3 2 2" xfId="33180"/>
    <cellStyle name="Note 3 2 3 4 3 3" xfId="20044"/>
    <cellStyle name="Note 3 2 3 4 3 3 2" xfId="29724"/>
    <cellStyle name="Note 3 2 3 4 3 4" xfId="24182"/>
    <cellStyle name="Note 3 2 3 4 3 4 2" xfId="33862"/>
    <cellStyle name="Note 3 2 3 4 3 5" xfId="27624"/>
    <cellStyle name="Note 3 2 3 4 4" xfId="21995"/>
    <cellStyle name="Note 3 2 3 4 4 2" xfId="31675"/>
    <cellStyle name="Note 3 2 3 4 5" xfId="20280"/>
    <cellStyle name="Note 3 2 3 4 5 2" xfId="29960"/>
    <cellStyle name="Note 3 2 3 4 6" xfId="19813"/>
    <cellStyle name="Note 3 2 3 4 6 2" xfId="29493"/>
    <cellStyle name="Note 3 2 3 4 7" xfId="25473"/>
    <cellStyle name="Note 3 2 3 5" xfId="16933"/>
    <cellStyle name="Note 3 2 3 5 2" xfId="22486"/>
    <cellStyle name="Note 3 2 3 5 2 2" xfId="32166"/>
    <cellStyle name="Note 3 2 3 5 3" xfId="19849"/>
    <cellStyle name="Note 3 2 3 5 3 2" xfId="29529"/>
    <cellStyle name="Note 3 2 3 5 4" xfId="20209"/>
    <cellStyle name="Note 3 2 3 5 4 2" xfId="29889"/>
    <cellStyle name="Note 3 2 3 5 5" xfId="26468"/>
    <cellStyle name="Note 3 2 3 5 6" xfId="25887"/>
    <cellStyle name="Note 3 2 3 6" xfId="17670"/>
    <cellStyle name="Note 3 2 3 6 2" xfId="23230"/>
    <cellStyle name="Note 3 2 3 6 2 2" xfId="32910"/>
    <cellStyle name="Note 3 2 3 6 3" xfId="21156"/>
    <cellStyle name="Note 3 2 3 6 3 2" xfId="30836"/>
    <cellStyle name="Note 3 2 3 6 4" xfId="19439"/>
    <cellStyle name="Note 3 2 3 6 4 2" xfId="29119"/>
    <cellStyle name="Note 3 2 3 6 5" xfId="27354"/>
    <cellStyle name="Note 3 2 3 7" xfId="21721"/>
    <cellStyle name="Note 3 2 3 7 2" xfId="31401"/>
    <cellStyle name="Note 3 2 3 8" xfId="21109"/>
    <cellStyle name="Note 3 2 3 8 2" xfId="30789"/>
    <cellStyle name="Note 3 2 3 9" xfId="24359"/>
    <cellStyle name="Note 3 2 3 9 2" xfId="34039"/>
    <cellStyle name="Note 3 2 4" xfId="16206"/>
    <cellStyle name="Note 3 2 4 2" xfId="16705"/>
    <cellStyle name="Note 3 2 4 2 2" xfId="17547"/>
    <cellStyle name="Note 3 2 4 2 2 2" xfId="23107"/>
    <cellStyle name="Note 3 2 4 2 2 2 2" xfId="32787"/>
    <cellStyle name="Note 3 2 4 2 2 3" xfId="20400"/>
    <cellStyle name="Note 3 2 4 2 2 3 2" xfId="30080"/>
    <cellStyle name="Note 3 2 4 2 2 4" xfId="20097"/>
    <cellStyle name="Note 3 2 4 2 2 4 2" xfId="29777"/>
    <cellStyle name="Note 3 2 4 2 2 5" xfId="27029"/>
    <cellStyle name="Note 3 2 4 2 2 6" xfId="27231"/>
    <cellStyle name="Note 3 2 4 2 3" xfId="18228"/>
    <cellStyle name="Note 3 2 4 2 3 2" xfId="23788"/>
    <cellStyle name="Note 3 2 4 2 3 2 2" xfId="33468"/>
    <cellStyle name="Note 3 2 4 2 3 3" xfId="24533"/>
    <cellStyle name="Note 3 2 4 2 3 3 2" xfId="34213"/>
    <cellStyle name="Note 3 2 4 2 3 4" xfId="24692"/>
    <cellStyle name="Note 3 2 4 2 3 4 2" xfId="34372"/>
    <cellStyle name="Note 3 2 4 2 3 5" xfId="27912"/>
    <cellStyle name="Note 3 2 4 2 4" xfId="22283"/>
    <cellStyle name="Note 3 2 4 2 4 2" xfId="31963"/>
    <cellStyle name="Note 3 2 4 2 5" xfId="20667"/>
    <cellStyle name="Note 3 2 4 2 5 2" xfId="30347"/>
    <cellStyle name="Note 3 2 4 2 6" xfId="18629"/>
    <cellStyle name="Note 3 2 4 2 6 2" xfId="28309"/>
    <cellStyle name="Note 3 2 4 2 7" xfId="25203"/>
    <cellStyle name="Note 3 2 4 3" xfId="16543"/>
    <cellStyle name="Note 3 2 4 3 2" xfId="16876"/>
    <cellStyle name="Note 3 2 4 3 2 2" xfId="22429"/>
    <cellStyle name="Note 3 2 4 3 2 2 2" xfId="32109"/>
    <cellStyle name="Note 3 2 4 3 2 3" xfId="24383"/>
    <cellStyle name="Note 3 2 4 3 2 3 2" xfId="34063"/>
    <cellStyle name="Note 3 2 4 3 2 4" xfId="18675"/>
    <cellStyle name="Note 3 2 4 3 2 4 2" xfId="28355"/>
    <cellStyle name="Note 3 2 4 3 2 5" xfId="26411"/>
    <cellStyle name="Note 3 2 4 3 2 6" xfId="25263"/>
    <cellStyle name="Note 3 2 4 3 3" xfId="17992"/>
    <cellStyle name="Note 3 2 4 3 3 2" xfId="23552"/>
    <cellStyle name="Note 3 2 4 3 3 2 2" xfId="33232"/>
    <cellStyle name="Note 3 2 4 3 3 3" xfId="18507"/>
    <cellStyle name="Note 3 2 4 3 3 3 2" xfId="28187"/>
    <cellStyle name="Note 3 2 4 3 3 4" xfId="20683"/>
    <cellStyle name="Note 3 2 4 3 3 4 2" xfId="30363"/>
    <cellStyle name="Note 3 2 4 3 3 5" xfId="27676"/>
    <cellStyle name="Note 3 2 4 3 4" xfId="22047"/>
    <cellStyle name="Note 3 2 4 3 4 2" xfId="31727"/>
    <cellStyle name="Note 3 2 4 3 5" xfId="21042"/>
    <cellStyle name="Note 3 2 4 3 5 2" xfId="30722"/>
    <cellStyle name="Note 3 2 4 3 6" xfId="19952"/>
    <cellStyle name="Note 3 2 4 3 6 2" xfId="29632"/>
    <cellStyle name="Note 3 2 4 3 7" xfId="25836"/>
    <cellStyle name="Note 3 2 4 4" xfId="17130"/>
    <cellStyle name="Note 3 2 4 4 2" xfId="22683"/>
    <cellStyle name="Note 3 2 4 4 2 2" xfId="32363"/>
    <cellStyle name="Note 3 2 4 4 3" xfId="20249"/>
    <cellStyle name="Note 3 2 4 4 3 2" xfId="29929"/>
    <cellStyle name="Note 3 2 4 4 4" xfId="24422"/>
    <cellStyle name="Note 3 2 4 4 4 2" xfId="34102"/>
    <cellStyle name="Note 3 2 4 4 5" xfId="26656"/>
    <cellStyle name="Note 3 2 4 4 6" xfId="25122"/>
    <cellStyle name="Note 3 2 4 5" xfId="17722"/>
    <cellStyle name="Note 3 2 4 5 2" xfId="23282"/>
    <cellStyle name="Note 3 2 4 5 2 2" xfId="32962"/>
    <cellStyle name="Note 3 2 4 5 3" xfId="19695"/>
    <cellStyle name="Note 3 2 4 5 3 2" xfId="29375"/>
    <cellStyle name="Note 3 2 4 5 4" xfId="20937"/>
    <cellStyle name="Note 3 2 4 5 4 2" xfId="30617"/>
    <cellStyle name="Note 3 2 4 5 5" xfId="27406"/>
    <cellStyle name="Note 3 2 4 6" xfId="21773"/>
    <cellStyle name="Note 3 2 4 6 2" xfId="31453"/>
    <cellStyle name="Note 3 2 4 7" xfId="24017"/>
    <cellStyle name="Note 3 2 4 7 2" xfId="33697"/>
    <cellStyle name="Note 3 2 4 8" xfId="20853"/>
    <cellStyle name="Note 3 2 4 8 2" xfId="30533"/>
    <cellStyle name="Note 3 2 4 9" xfId="25834"/>
    <cellStyle name="Note 3 2 5" xfId="16389"/>
    <cellStyle name="Note 3 2 5 2" xfId="17049"/>
    <cellStyle name="Note 3 2 5 2 2" xfId="22602"/>
    <cellStyle name="Note 3 2 5 2 2 2" xfId="32282"/>
    <cellStyle name="Note 3 2 5 2 3" xfId="18385"/>
    <cellStyle name="Note 3 2 5 2 3 2" xfId="28065"/>
    <cellStyle name="Note 3 2 5 2 4" xfId="24634"/>
    <cellStyle name="Note 3 2 5 2 4 2" xfId="34314"/>
    <cellStyle name="Note 3 2 5 2 5" xfId="26584"/>
    <cellStyle name="Note 3 2 5 2 6" xfId="25905"/>
    <cellStyle name="Note 3 2 5 3" xfId="17838"/>
    <cellStyle name="Note 3 2 5 3 2" xfId="23398"/>
    <cellStyle name="Note 3 2 5 3 2 2" xfId="33078"/>
    <cellStyle name="Note 3 2 5 3 3" xfId="21263"/>
    <cellStyle name="Note 3 2 5 3 3 2" xfId="30943"/>
    <cellStyle name="Note 3 2 5 3 4" xfId="18702"/>
    <cellStyle name="Note 3 2 5 3 4 2" xfId="28382"/>
    <cellStyle name="Note 3 2 5 3 5" xfId="27522"/>
    <cellStyle name="Note 3 2 5 4" xfId="21893"/>
    <cellStyle name="Note 3 2 5 4 2" xfId="31573"/>
    <cellStyle name="Note 3 2 5 5" xfId="20222"/>
    <cellStyle name="Note 3 2 5 5 2" xfId="29902"/>
    <cellStyle name="Note 3 2 5 6" xfId="18720"/>
    <cellStyle name="Note 3 2 5 6 2" xfId="28400"/>
    <cellStyle name="Note 3 2 5 7" xfId="26282"/>
    <cellStyle name="Note 3 2 6" xfId="24128"/>
    <cellStyle name="Note 3 2 6 2" xfId="33808"/>
    <cellStyle name="Note 3 3" xfId="4244"/>
    <cellStyle name="Note 3 3 2" xfId="15971"/>
    <cellStyle name="Note 3 3 2 10" xfId="24215"/>
    <cellStyle name="Note 3 3 2 10 2" xfId="33895"/>
    <cellStyle name="Note 3 3 2 11" xfId="19226"/>
    <cellStyle name="Note 3 3 2 11 2" xfId="28906"/>
    <cellStyle name="Note 3 3 2 12" xfId="26208"/>
    <cellStyle name="Note 3 3 2 2" xfId="16063"/>
    <cellStyle name="Note 3 3 2 2 10" xfId="26242"/>
    <cellStyle name="Note 3 3 2 2 2" xfId="16309"/>
    <cellStyle name="Note 3 3 2 2 2 2" xfId="16780"/>
    <cellStyle name="Note 3 3 2 2 2 2 2" xfId="17650"/>
    <cellStyle name="Note 3 3 2 2 2 2 2 2" xfId="23210"/>
    <cellStyle name="Note 3 3 2 2 2 2 2 2 2" xfId="32890"/>
    <cellStyle name="Note 3 3 2 2 2 2 2 3" xfId="18424"/>
    <cellStyle name="Note 3 3 2 2 2 2 2 3 2" xfId="28104"/>
    <cellStyle name="Note 3 3 2 2 2 2 2 4" xfId="19770"/>
    <cellStyle name="Note 3 3 2 2 2 2 2 4 2" xfId="29450"/>
    <cellStyle name="Note 3 3 2 2 2 2 2 5" xfId="27132"/>
    <cellStyle name="Note 3 3 2 2 2 2 2 6" xfId="27334"/>
    <cellStyle name="Note 3 3 2 2 2 2 3" xfId="18331"/>
    <cellStyle name="Note 3 3 2 2 2 2 3 2" xfId="23891"/>
    <cellStyle name="Note 3 3 2 2 2 2 3 2 2" xfId="33571"/>
    <cellStyle name="Note 3 3 2 2 2 2 3 3" xfId="24591"/>
    <cellStyle name="Note 3 3 2 2 2 2 3 3 2" xfId="34271"/>
    <cellStyle name="Note 3 3 2 2 2 2 3 4" xfId="24898"/>
    <cellStyle name="Note 3 3 2 2 2 2 3 4 2" xfId="34578"/>
    <cellStyle name="Note 3 3 2 2 2 2 3 5" xfId="28015"/>
    <cellStyle name="Note 3 3 2 2 2 2 4" xfId="22386"/>
    <cellStyle name="Note 3 3 2 2 2 2 4 2" xfId="32066"/>
    <cellStyle name="Note 3 3 2 2 2 2 5" xfId="19930"/>
    <cellStyle name="Note 3 3 2 2 2 2 5 2" xfId="29610"/>
    <cellStyle name="Note 3 3 2 2 2 2 6" xfId="24660"/>
    <cellStyle name="Note 3 3 2 2 2 2 6 2" xfId="34340"/>
    <cellStyle name="Note 3 3 2 2 2 2 7" xfId="25980"/>
    <cellStyle name="Note 3 3 2 2 2 3" xfId="16646"/>
    <cellStyle name="Note 3 3 2 2 2 3 2" xfId="17414"/>
    <cellStyle name="Note 3 3 2 2 2 3 2 2" xfId="22974"/>
    <cellStyle name="Note 3 3 2 2 2 3 2 2 2" xfId="32654"/>
    <cellStyle name="Note 3 3 2 2 2 3 2 3" xfId="19106"/>
    <cellStyle name="Note 3 3 2 2 2 3 2 3 2" xfId="28786"/>
    <cellStyle name="Note 3 3 2 2 2 3 2 4" xfId="21165"/>
    <cellStyle name="Note 3 3 2 2 2 3 2 4 2" xfId="30845"/>
    <cellStyle name="Note 3 3 2 2 2 3 2 5" xfId="26896"/>
    <cellStyle name="Note 3 3 2 2 2 3 2 6" xfId="25139"/>
    <cellStyle name="Note 3 3 2 2 2 3 3" xfId="18095"/>
    <cellStyle name="Note 3 3 2 2 2 3 3 2" xfId="23655"/>
    <cellStyle name="Note 3 3 2 2 2 3 3 2 2" xfId="33335"/>
    <cellStyle name="Note 3 3 2 2 2 3 3 3" xfId="18398"/>
    <cellStyle name="Note 3 3 2 2 2 3 3 3 2" xfId="28078"/>
    <cellStyle name="Note 3 3 2 2 2 3 3 4" xfId="19491"/>
    <cellStyle name="Note 3 3 2 2 2 3 3 4 2" xfId="29171"/>
    <cellStyle name="Note 3 3 2 2 2 3 3 5" xfId="27779"/>
    <cellStyle name="Note 3 3 2 2 2 3 4" xfId="22150"/>
    <cellStyle name="Note 3 3 2 2 2 3 4 2" xfId="31830"/>
    <cellStyle name="Note 3 3 2 2 2 3 5" xfId="19970"/>
    <cellStyle name="Note 3 3 2 2 2 3 5 2" xfId="29650"/>
    <cellStyle name="Note 3 3 2 2 2 3 6" xfId="19610"/>
    <cellStyle name="Note 3 3 2 2 2 3 6 2" xfId="29290"/>
    <cellStyle name="Note 3 3 2 2 2 3 7" xfId="26157"/>
    <cellStyle name="Note 3 3 2 2 2 4" xfId="17020"/>
    <cellStyle name="Note 3 3 2 2 2 4 2" xfId="22573"/>
    <cellStyle name="Note 3 3 2 2 2 4 2 2" xfId="32253"/>
    <cellStyle name="Note 3 3 2 2 2 4 3" xfId="18345"/>
    <cellStyle name="Note 3 3 2 2 2 4 3 2" xfId="28025"/>
    <cellStyle name="Note 3 3 2 2 2 4 4" xfId="18947"/>
    <cellStyle name="Note 3 3 2 2 2 4 4 2" xfId="28627"/>
    <cellStyle name="Note 3 3 2 2 2 4 5" xfId="26555"/>
    <cellStyle name="Note 3 3 2 2 2 4 6" xfId="26221"/>
    <cellStyle name="Note 3 3 2 2 2 5" xfId="17825"/>
    <cellStyle name="Note 3 3 2 2 2 5 2" xfId="23385"/>
    <cellStyle name="Note 3 3 2 2 2 5 2 2" xfId="33065"/>
    <cellStyle name="Note 3 3 2 2 2 5 3" xfId="19704"/>
    <cellStyle name="Note 3 3 2 2 2 5 3 2" xfId="29384"/>
    <cellStyle name="Note 3 3 2 2 2 5 4" xfId="21076"/>
    <cellStyle name="Note 3 3 2 2 2 5 4 2" xfId="30756"/>
    <cellStyle name="Note 3 3 2 2 2 5 5" xfId="27509"/>
    <cellStyle name="Note 3 3 2 2 2 6" xfId="21880"/>
    <cellStyle name="Note 3 3 2 2 2 6 2" xfId="31560"/>
    <cellStyle name="Note 3 3 2 2 2 7" xfId="20014"/>
    <cellStyle name="Note 3 3 2 2 2 7 2" xfId="29694"/>
    <cellStyle name="Note 3 3 2 2 2 8" xfId="24674"/>
    <cellStyle name="Note 3 3 2 2 2 8 2" xfId="34354"/>
    <cellStyle name="Note 3 3 2 2 2 9" xfId="26119"/>
    <cellStyle name="Note 3 3 2 2 3" xfId="16252"/>
    <cellStyle name="Note 3 3 2 2 3 2" xfId="17593"/>
    <cellStyle name="Note 3 3 2 2 3 2 2" xfId="23153"/>
    <cellStyle name="Note 3 3 2 2 3 2 2 2" xfId="32833"/>
    <cellStyle name="Note 3 3 2 2 3 2 3" xfId="20489"/>
    <cellStyle name="Note 3 3 2 2 3 2 3 2" xfId="30169"/>
    <cellStyle name="Note 3 3 2 2 3 2 4" xfId="19250"/>
    <cellStyle name="Note 3 3 2 2 3 2 4 2" xfId="28930"/>
    <cellStyle name="Note 3 3 2 2 3 2 5" xfId="27075"/>
    <cellStyle name="Note 3 3 2 2 3 2 6" xfId="27277"/>
    <cellStyle name="Note 3 3 2 2 3 3" xfId="18274"/>
    <cellStyle name="Note 3 3 2 2 3 3 2" xfId="23834"/>
    <cellStyle name="Note 3 3 2 2 3 3 2 2" xfId="33514"/>
    <cellStyle name="Note 3 3 2 2 3 3 3" xfId="24407"/>
    <cellStyle name="Note 3 3 2 2 3 3 3 2" xfId="34087"/>
    <cellStyle name="Note 3 3 2 2 3 3 4" xfId="24840"/>
    <cellStyle name="Note 3 3 2 2 3 3 4 2" xfId="34520"/>
    <cellStyle name="Note 3 3 2 2 3 3 5" xfId="27958"/>
    <cellStyle name="Note 3 3 2 2 3 4" xfId="22329"/>
    <cellStyle name="Note 3 3 2 2 3 4 2" xfId="32009"/>
    <cellStyle name="Note 3 3 2 2 3 5" xfId="20363"/>
    <cellStyle name="Note 3 3 2 2 3 5 2" xfId="30043"/>
    <cellStyle name="Note 3 3 2 2 3 6" xfId="18731"/>
    <cellStyle name="Note 3 3 2 2 3 6 2" xfId="28411"/>
    <cellStyle name="Note 3 3 2 2 3 7" xfId="25326"/>
    <cellStyle name="Note 3 3 2 2 4" xfId="16589"/>
    <cellStyle name="Note 3 3 2 2 4 2" xfId="17357"/>
    <cellStyle name="Note 3 3 2 2 4 2 2" xfId="22917"/>
    <cellStyle name="Note 3 3 2 2 4 2 2 2" xfId="32597"/>
    <cellStyle name="Note 3 3 2 2 4 2 3" xfId="20053"/>
    <cellStyle name="Note 3 3 2 2 4 2 3 2" xfId="29733"/>
    <cellStyle name="Note 3 3 2 2 4 2 4" xfId="20575"/>
    <cellStyle name="Note 3 3 2 2 4 2 4 2" xfId="30255"/>
    <cellStyle name="Note 3 3 2 2 4 2 5" xfId="26839"/>
    <cellStyle name="Note 3 3 2 2 4 2 6" xfId="25180"/>
    <cellStyle name="Note 3 3 2 2 4 3" xfId="18038"/>
    <cellStyle name="Note 3 3 2 2 4 3 2" xfId="23598"/>
    <cellStyle name="Note 3 3 2 2 4 3 2 2" xfId="33278"/>
    <cellStyle name="Note 3 3 2 2 4 3 3" xfId="19802"/>
    <cellStyle name="Note 3 3 2 2 4 3 3 2" xfId="29482"/>
    <cellStyle name="Note 3 3 2 2 4 3 4" xfId="18802"/>
    <cellStyle name="Note 3 3 2 2 4 3 4 2" xfId="28482"/>
    <cellStyle name="Note 3 3 2 2 4 3 5" xfId="27722"/>
    <cellStyle name="Note 3 3 2 2 4 4" xfId="22093"/>
    <cellStyle name="Note 3 3 2 2 4 4 2" xfId="31773"/>
    <cellStyle name="Note 3 3 2 2 4 5" xfId="19510"/>
    <cellStyle name="Note 3 3 2 2 4 5 2" xfId="29190"/>
    <cellStyle name="Note 3 3 2 2 4 6" xfId="24067"/>
    <cellStyle name="Note 3 3 2 2 4 6 2" xfId="33747"/>
    <cellStyle name="Note 3 3 2 2 4 7" xfId="25201"/>
    <cellStyle name="Note 3 3 2 2 5" xfId="17317"/>
    <cellStyle name="Note 3 3 2 2 5 2" xfId="22877"/>
    <cellStyle name="Note 3 3 2 2 5 2 2" xfId="32557"/>
    <cellStyle name="Note 3 3 2 2 5 3" xfId="24445"/>
    <cellStyle name="Note 3 3 2 2 5 3 2" xfId="34125"/>
    <cellStyle name="Note 3 3 2 2 5 4" xfId="18965"/>
    <cellStyle name="Note 3 3 2 2 5 4 2" xfId="28645"/>
    <cellStyle name="Note 3 3 2 2 5 5" xfId="26802"/>
    <cellStyle name="Note 3 3 2 2 5 6" xfId="27141"/>
    <cellStyle name="Note 3 3 2 2 6" xfId="17768"/>
    <cellStyle name="Note 3 3 2 2 6 2" xfId="23328"/>
    <cellStyle name="Note 3 3 2 2 6 2 2" xfId="33008"/>
    <cellStyle name="Note 3 3 2 2 6 3" xfId="18449"/>
    <cellStyle name="Note 3 3 2 2 6 3 2" xfId="28129"/>
    <cellStyle name="Note 3 3 2 2 6 4" xfId="21497"/>
    <cellStyle name="Note 3 3 2 2 6 4 2" xfId="31177"/>
    <cellStyle name="Note 3 3 2 2 6 5" xfId="27452"/>
    <cellStyle name="Note 3 3 2 2 7" xfId="21821"/>
    <cellStyle name="Note 3 3 2 2 7 2" xfId="31501"/>
    <cellStyle name="Note 3 3 2 2 8" xfId="20814"/>
    <cellStyle name="Note 3 3 2 2 8 2" xfId="30494"/>
    <cellStyle name="Note 3 3 2 2 9" xfId="24819"/>
    <cellStyle name="Note 3 3 2 2 9 2" xfId="34499"/>
    <cellStyle name="Note 3 3 2 3" xfId="16186"/>
    <cellStyle name="Note 3 3 2 3 2" xfId="16691"/>
    <cellStyle name="Note 3 3 2 3 2 2" xfId="17527"/>
    <cellStyle name="Note 3 3 2 3 2 2 2" xfId="23087"/>
    <cellStyle name="Note 3 3 2 3 2 2 2 2" xfId="32767"/>
    <cellStyle name="Note 3 3 2 3 2 2 3" xfId="19912"/>
    <cellStyle name="Note 3 3 2 3 2 2 3 2" xfId="29592"/>
    <cellStyle name="Note 3 3 2 3 2 2 4" xfId="19230"/>
    <cellStyle name="Note 3 3 2 3 2 2 4 2" xfId="28910"/>
    <cellStyle name="Note 3 3 2 3 2 2 5" xfId="27009"/>
    <cellStyle name="Note 3 3 2 3 2 2 6" xfId="27211"/>
    <cellStyle name="Note 3 3 2 3 2 3" xfId="18208"/>
    <cellStyle name="Note 3 3 2 3 2 3 2" xfId="23768"/>
    <cellStyle name="Note 3 3 2 3 2 3 2 2" xfId="33448"/>
    <cellStyle name="Note 3 3 2 3 2 3 3" xfId="21110"/>
    <cellStyle name="Note 3 3 2 3 2 3 3 2" xfId="30790"/>
    <cellStyle name="Note 3 3 2 3 2 3 4" xfId="24940"/>
    <cellStyle name="Note 3 3 2 3 2 3 4 2" xfId="34620"/>
    <cellStyle name="Note 3 3 2 3 2 3 5" xfId="27892"/>
    <cellStyle name="Note 3 3 2 3 2 4" xfId="22263"/>
    <cellStyle name="Note 3 3 2 3 2 4 2" xfId="31943"/>
    <cellStyle name="Note 3 3 2 3 2 5" xfId="24380"/>
    <cellStyle name="Note 3 3 2 3 2 5 2" xfId="34060"/>
    <cellStyle name="Note 3 3 2 3 2 6" xfId="19482"/>
    <cellStyle name="Note 3 3 2 3 2 6 2" xfId="29162"/>
    <cellStyle name="Note 3 3 2 3 2 7" xfId="25576"/>
    <cellStyle name="Note 3 3 2 3 3" xfId="16523"/>
    <cellStyle name="Note 3 3 2 3 3 2" xfId="17137"/>
    <cellStyle name="Note 3 3 2 3 3 2 2" xfId="22690"/>
    <cellStyle name="Note 3 3 2 3 3 2 2 2" xfId="32370"/>
    <cellStyle name="Note 3 3 2 3 3 2 3" xfId="19993"/>
    <cellStyle name="Note 3 3 2 3 3 2 3 2" xfId="29673"/>
    <cellStyle name="Note 3 3 2 3 3 2 4" xfId="24535"/>
    <cellStyle name="Note 3 3 2 3 3 2 4 2" xfId="34215"/>
    <cellStyle name="Note 3 3 2 3 3 2 5" xfId="26663"/>
    <cellStyle name="Note 3 3 2 3 3 2 6" xfId="25496"/>
    <cellStyle name="Note 3 3 2 3 3 3" xfId="17972"/>
    <cellStyle name="Note 3 3 2 3 3 3 2" xfId="23532"/>
    <cellStyle name="Note 3 3 2 3 3 3 2 2" xfId="33212"/>
    <cellStyle name="Note 3 3 2 3 3 3 3" xfId="19830"/>
    <cellStyle name="Note 3 3 2 3 3 3 3 2" xfId="29510"/>
    <cellStyle name="Note 3 3 2 3 3 3 4" xfId="21338"/>
    <cellStyle name="Note 3 3 2 3 3 3 4 2" xfId="31018"/>
    <cellStyle name="Note 3 3 2 3 3 3 5" xfId="27656"/>
    <cellStyle name="Note 3 3 2 3 3 4" xfId="22027"/>
    <cellStyle name="Note 3 3 2 3 3 4 2" xfId="31707"/>
    <cellStyle name="Note 3 3 2 3 3 5" xfId="20073"/>
    <cellStyle name="Note 3 3 2 3 3 5 2" xfId="29753"/>
    <cellStyle name="Note 3 3 2 3 3 6" xfId="19548"/>
    <cellStyle name="Note 3 3 2 3 3 6 2" xfId="29228"/>
    <cellStyle name="Note 3 3 2 3 3 7" xfId="25468"/>
    <cellStyle name="Note 3 3 2 3 4" xfId="17064"/>
    <cellStyle name="Note 3 3 2 3 4 2" xfId="22617"/>
    <cellStyle name="Note 3 3 2 3 4 2 2" xfId="32297"/>
    <cellStyle name="Note 3 3 2 3 4 3" xfId="19553"/>
    <cellStyle name="Note 3 3 2 3 4 3 2" xfId="29233"/>
    <cellStyle name="Note 3 3 2 3 4 4" xfId="25020"/>
    <cellStyle name="Note 3 3 2 3 4 4 2" xfId="34700"/>
    <cellStyle name="Note 3 3 2 3 4 5" xfId="26596"/>
    <cellStyle name="Note 3 3 2 3 4 6" xfId="25528"/>
    <cellStyle name="Note 3 3 2 3 5" xfId="17702"/>
    <cellStyle name="Note 3 3 2 3 5 2" xfId="23262"/>
    <cellStyle name="Note 3 3 2 3 5 2 2" xfId="32942"/>
    <cellStyle name="Note 3 3 2 3 5 3" xfId="20903"/>
    <cellStyle name="Note 3 3 2 3 5 3 2" xfId="30583"/>
    <cellStyle name="Note 3 3 2 3 5 4" xfId="19857"/>
    <cellStyle name="Note 3 3 2 3 5 4 2" xfId="29537"/>
    <cellStyle name="Note 3 3 2 3 5 5" xfId="27386"/>
    <cellStyle name="Note 3 3 2 3 6" xfId="21753"/>
    <cellStyle name="Note 3 3 2 3 6 2" xfId="31433"/>
    <cellStyle name="Note 3 3 2 3 7" xfId="22832"/>
    <cellStyle name="Note 3 3 2 3 7 2" xfId="32512"/>
    <cellStyle name="Note 3 3 2 3 8" xfId="19372"/>
    <cellStyle name="Note 3 3 2 3 8 2" xfId="29052"/>
    <cellStyle name="Note 3 3 2 3 9" xfId="26136"/>
    <cellStyle name="Note 3 3 2 4" xfId="16125"/>
    <cellStyle name="Note 3 3 2 4 2" xfId="16671"/>
    <cellStyle name="Note 3 3 2 4 2 2" xfId="17473"/>
    <cellStyle name="Note 3 3 2 4 2 2 2" xfId="23033"/>
    <cellStyle name="Note 3 3 2 4 2 2 2 2" xfId="32713"/>
    <cellStyle name="Note 3 3 2 4 2 2 3" xfId="24351"/>
    <cellStyle name="Note 3 3 2 4 2 2 3 2" xfId="34031"/>
    <cellStyle name="Note 3 3 2 4 2 2 4" xfId="21610"/>
    <cellStyle name="Note 3 3 2 4 2 2 4 2" xfId="31290"/>
    <cellStyle name="Note 3 3 2 4 2 2 5" xfId="26955"/>
    <cellStyle name="Note 3 3 2 4 2 2 6" xfId="25076"/>
    <cellStyle name="Note 3 3 2 4 2 3" xfId="18154"/>
    <cellStyle name="Note 3 3 2 4 2 3 2" xfId="23714"/>
    <cellStyle name="Note 3 3 2 4 2 3 2 2" xfId="33394"/>
    <cellStyle name="Note 3 3 2 4 2 3 3" xfId="23944"/>
    <cellStyle name="Note 3 3 2 4 2 3 3 2" xfId="33624"/>
    <cellStyle name="Note 3 3 2 4 2 3 4" xfId="24771"/>
    <cellStyle name="Note 3 3 2 4 2 3 4 2" xfId="34451"/>
    <cellStyle name="Note 3 3 2 4 2 3 5" xfId="27838"/>
    <cellStyle name="Note 3 3 2 4 2 4" xfId="22209"/>
    <cellStyle name="Note 3 3 2 4 2 4 2" xfId="31889"/>
    <cellStyle name="Note 3 3 2 4 2 5" xfId="20998"/>
    <cellStyle name="Note 3 3 2 4 2 5 2" xfId="30678"/>
    <cellStyle name="Note 3 3 2 4 2 6" xfId="20127"/>
    <cellStyle name="Note 3 3 2 4 2 6 2" xfId="29807"/>
    <cellStyle name="Note 3 3 2 4 2 7" xfId="25668"/>
    <cellStyle name="Note 3 3 2 4 3" xfId="16469"/>
    <cellStyle name="Note 3 3 2 4 3 2" xfId="17147"/>
    <cellStyle name="Note 3 3 2 4 3 2 2" xfId="22700"/>
    <cellStyle name="Note 3 3 2 4 3 2 2 2" xfId="32380"/>
    <cellStyle name="Note 3 3 2 4 3 2 3" xfId="24134"/>
    <cellStyle name="Note 3 3 2 4 3 2 3 2" xfId="33814"/>
    <cellStyle name="Note 3 3 2 4 3 2 4" xfId="19324"/>
    <cellStyle name="Note 3 3 2 4 3 2 4 2" xfId="29004"/>
    <cellStyle name="Note 3 3 2 4 3 2 5" xfId="26673"/>
    <cellStyle name="Note 3 3 2 4 3 2 6" xfId="25119"/>
    <cellStyle name="Note 3 3 2 4 3 3" xfId="17918"/>
    <cellStyle name="Note 3 3 2 4 3 3 2" xfId="23478"/>
    <cellStyle name="Note 3 3 2 4 3 3 2 2" xfId="33158"/>
    <cellStyle name="Note 3 3 2 4 3 3 3" xfId="20165"/>
    <cellStyle name="Note 3 3 2 4 3 3 3 2" xfId="29845"/>
    <cellStyle name="Note 3 3 2 4 3 3 4" xfId="24643"/>
    <cellStyle name="Note 3 3 2 4 3 3 4 2" xfId="34323"/>
    <cellStyle name="Note 3 3 2 4 3 3 5" xfId="27602"/>
    <cellStyle name="Note 3 3 2 4 3 4" xfId="21973"/>
    <cellStyle name="Note 3 3 2 4 3 4 2" xfId="31653"/>
    <cellStyle name="Note 3 3 2 4 3 5" xfId="19145"/>
    <cellStyle name="Note 3 3 2 4 3 5 2" xfId="28825"/>
    <cellStyle name="Note 3 3 2 4 3 6" xfId="20709"/>
    <cellStyle name="Note 3 3 2 4 3 6 2" xfId="30389"/>
    <cellStyle name="Note 3 3 2 4 3 7" xfId="25379"/>
    <cellStyle name="Note 3 3 2 4 4" xfId="17079"/>
    <cellStyle name="Note 3 3 2 4 4 2" xfId="22632"/>
    <cellStyle name="Note 3 3 2 4 4 2 2" xfId="32312"/>
    <cellStyle name="Note 3 3 2 4 4 3" xfId="21040"/>
    <cellStyle name="Note 3 3 2 4 4 3 2" xfId="30720"/>
    <cellStyle name="Note 3 3 2 4 4 4" xfId="21189"/>
    <cellStyle name="Note 3 3 2 4 4 4 2" xfId="30869"/>
    <cellStyle name="Note 3 3 2 4 4 5" xfId="26608"/>
    <cellStyle name="Note 3 3 2 4 4 6" xfId="25561"/>
    <cellStyle name="Note 3 3 2 4 5" xfId="17296"/>
    <cellStyle name="Note 3 3 2 4 5 2" xfId="22856"/>
    <cellStyle name="Note 3 3 2 4 5 2 2" xfId="32536"/>
    <cellStyle name="Note 3 3 2 4 5 3" xfId="19873"/>
    <cellStyle name="Note 3 3 2 4 5 3 2" xfId="29553"/>
    <cellStyle name="Note 3 3 2 4 5 4" xfId="19606"/>
    <cellStyle name="Note 3 3 2 4 5 4 2" xfId="29286"/>
    <cellStyle name="Note 3 3 2 4 5 5" xfId="26340"/>
    <cellStyle name="Note 3 3 2 4 6" xfId="21695"/>
    <cellStyle name="Note 3 3 2 4 6 2" xfId="31375"/>
    <cellStyle name="Note 3 3 2 4 7" xfId="21016"/>
    <cellStyle name="Note 3 3 2 4 7 2" xfId="30696"/>
    <cellStyle name="Note 3 3 2 4 8" xfId="20306"/>
    <cellStyle name="Note 3 3 2 4 8 2" xfId="29986"/>
    <cellStyle name="Note 3 3 2 4 9" xfId="25837"/>
    <cellStyle name="Note 3 3 2 5" xfId="16100"/>
    <cellStyle name="Note 3 3 2 5 2" xfId="17448"/>
    <cellStyle name="Note 3 3 2 5 2 2" xfId="23008"/>
    <cellStyle name="Note 3 3 2 5 2 2 2" xfId="32688"/>
    <cellStyle name="Note 3 3 2 5 2 3" xfId="21591"/>
    <cellStyle name="Note 3 3 2 5 2 3 2" xfId="31271"/>
    <cellStyle name="Note 3 3 2 5 2 4" xfId="19746"/>
    <cellStyle name="Note 3 3 2 5 2 4 2" xfId="29426"/>
    <cellStyle name="Note 3 3 2 5 2 5" xfId="26930"/>
    <cellStyle name="Note 3 3 2 5 2 6" xfId="25227"/>
    <cellStyle name="Note 3 3 2 5 3" xfId="18129"/>
    <cellStyle name="Note 3 3 2 5 3 2" xfId="23689"/>
    <cellStyle name="Note 3 3 2 5 3 2 2" xfId="33369"/>
    <cellStyle name="Note 3 3 2 5 3 3" xfId="23900"/>
    <cellStyle name="Note 3 3 2 5 3 3 2" xfId="33580"/>
    <cellStyle name="Note 3 3 2 5 3 4" xfId="24923"/>
    <cellStyle name="Note 3 3 2 5 3 4 2" xfId="34603"/>
    <cellStyle name="Note 3 3 2 5 3 5" xfId="27813"/>
    <cellStyle name="Note 3 3 2 5 4" xfId="22184"/>
    <cellStyle name="Note 3 3 2 5 4 2" xfId="31864"/>
    <cellStyle name="Note 3 3 2 5 5" xfId="24373"/>
    <cellStyle name="Note 3 3 2 5 5 2" xfId="34053"/>
    <cellStyle name="Note 3 3 2 5 6" xfId="20143"/>
    <cellStyle name="Note 3 3 2 5 6 2" xfId="29823"/>
    <cellStyle name="Note 3 3 2 5 7" xfId="25728"/>
    <cellStyle name="Note 3 3 2 6" xfId="16444"/>
    <cellStyle name="Note 3 3 2 6 2" xfId="16898"/>
    <cellStyle name="Note 3 3 2 6 2 2" xfId="22451"/>
    <cellStyle name="Note 3 3 2 6 2 2 2" xfId="32131"/>
    <cellStyle name="Note 3 3 2 6 2 3" xfId="19130"/>
    <cellStyle name="Note 3 3 2 6 2 3 2" xfId="28810"/>
    <cellStyle name="Note 3 3 2 6 2 4" xfId="21164"/>
    <cellStyle name="Note 3 3 2 6 2 4 2" xfId="30844"/>
    <cellStyle name="Note 3 3 2 6 2 5" xfId="26433"/>
    <cellStyle name="Note 3 3 2 6 2 6" xfId="25425"/>
    <cellStyle name="Note 3 3 2 6 3" xfId="17893"/>
    <cellStyle name="Note 3 3 2 6 3 2" xfId="23453"/>
    <cellStyle name="Note 3 3 2 6 3 2 2" xfId="33133"/>
    <cellStyle name="Note 3 3 2 6 3 3" xfId="21081"/>
    <cellStyle name="Note 3 3 2 6 3 3 2" xfId="30761"/>
    <cellStyle name="Note 3 3 2 6 3 4" xfId="20123"/>
    <cellStyle name="Note 3 3 2 6 3 4 2" xfId="29803"/>
    <cellStyle name="Note 3 3 2 6 3 5" xfId="27577"/>
    <cellStyle name="Note 3 3 2 6 4" xfId="21948"/>
    <cellStyle name="Note 3 3 2 6 4 2" xfId="31628"/>
    <cellStyle name="Note 3 3 2 6 5" xfId="18919"/>
    <cellStyle name="Note 3 3 2 6 5 2" xfId="28599"/>
    <cellStyle name="Note 3 3 2 6 6" xfId="20699"/>
    <cellStyle name="Note 3 3 2 6 6 2" xfId="30379"/>
    <cellStyle name="Note 3 3 2 6 7" xfId="25452"/>
    <cellStyle name="Note 3 3 2 7" xfId="17081"/>
    <cellStyle name="Note 3 3 2 7 2" xfId="22634"/>
    <cellStyle name="Note 3 3 2 7 2 2" xfId="32314"/>
    <cellStyle name="Note 3 3 2 7 3" xfId="21613"/>
    <cellStyle name="Note 3 3 2 7 3 2" xfId="31293"/>
    <cellStyle name="Note 3 3 2 7 4" xfId="24706"/>
    <cellStyle name="Note 3 3 2 7 4 2" xfId="34386"/>
    <cellStyle name="Note 3 3 2 7 5" xfId="26610"/>
    <cellStyle name="Note 3 3 2 7 6" xfId="25431"/>
    <cellStyle name="Note 3 3 2 8" xfId="17159"/>
    <cellStyle name="Note 3 3 2 8 2" xfId="22712"/>
    <cellStyle name="Note 3 3 2 8 2 2" xfId="32392"/>
    <cellStyle name="Note 3 3 2 8 3" xfId="19144"/>
    <cellStyle name="Note 3 3 2 8 3 2" xfId="28824"/>
    <cellStyle name="Note 3 3 2 8 4" xfId="24897"/>
    <cellStyle name="Note 3 3 2 8 4 2" xfId="34577"/>
    <cellStyle name="Note 3 3 2 8 5" xfId="27205"/>
    <cellStyle name="Note 3 3 2 9" xfId="21669"/>
    <cellStyle name="Note 3 3 2 9 2" xfId="31349"/>
    <cellStyle name="Note 3 3 3" xfId="16019"/>
    <cellStyle name="Note 3 3 3 10" xfId="25466"/>
    <cellStyle name="Note 3 3 3 2" xfId="16288"/>
    <cellStyle name="Note 3 3 3 2 2" xfId="16759"/>
    <cellStyle name="Note 3 3 3 2 2 2" xfId="17629"/>
    <cellStyle name="Note 3 3 3 2 2 2 2" xfId="23189"/>
    <cellStyle name="Note 3 3 3 2 2 2 2 2" xfId="32869"/>
    <cellStyle name="Note 3 3 3 2 2 2 3" xfId="21047"/>
    <cellStyle name="Note 3 3 3 2 2 2 3 2" xfId="30727"/>
    <cellStyle name="Note 3 3 3 2 2 2 4" xfId="25013"/>
    <cellStyle name="Note 3 3 3 2 2 2 4 2" xfId="34693"/>
    <cellStyle name="Note 3 3 3 2 2 2 5" xfId="27111"/>
    <cellStyle name="Note 3 3 3 2 2 2 6" xfId="27313"/>
    <cellStyle name="Note 3 3 3 2 2 3" xfId="18310"/>
    <cellStyle name="Note 3 3 3 2 2 3 2" xfId="23870"/>
    <cellStyle name="Note 3 3 3 2 2 3 2 2" xfId="33550"/>
    <cellStyle name="Note 3 3 3 2 2 3 3" xfId="24570"/>
    <cellStyle name="Note 3 3 3 2 2 3 3 2" xfId="34250"/>
    <cellStyle name="Note 3 3 3 2 2 3 4" xfId="24947"/>
    <cellStyle name="Note 3 3 3 2 2 3 4 2" xfId="34627"/>
    <cellStyle name="Note 3 3 3 2 2 3 5" xfId="27994"/>
    <cellStyle name="Note 3 3 3 2 2 4" xfId="22365"/>
    <cellStyle name="Note 3 3 3 2 2 4 2" xfId="32045"/>
    <cellStyle name="Note 3 3 3 2 2 5" xfId="20117"/>
    <cellStyle name="Note 3 3 3 2 2 5 2" xfId="29797"/>
    <cellStyle name="Note 3 3 3 2 2 6" xfId="19394"/>
    <cellStyle name="Note 3 3 3 2 2 6 2" xfId="29074"/>
    <cellStyle name="Note 3 3 3 2 2 7" xfId="26081"/>
    <cellStyle name="Note 3 3 3 2 3" xfId="16625"/>
    <cellStyle name="Note 3 3 3 2 3 2" xfId="17393"/>
    <cellStyle name="Note 3 3 3 2 3 2 2" xfId="22953"/>
    <cellStyle name="Note 3 3 3 2 3 2 2 2" xfId="32633"/>
    <cellStyle name="Note 3 3 3 2 3 2 3" xfId="19624"/>
    <cellStyle name="Note 3 3 3 2 3 2 3 2" xfId="29304"/>
    <cellStyle name="Note 3 3 3 2 3 2 4" xfId="19260"/>
    <cellStyle name="Note 3 3 3 2 3 2 4 2" xfId="28940"/>
    <cellStyle name="Note 3 3 3 2 3 2 5" xfId="26875"/>
    <cellStyle name="Note 3 3 3 2 3 2 6" xfId="25142"/>
    <cellStyle name="Note 3 3 3 2 3 3" xfId="18074"/>
    <cellStyle name="Note 3 3 3 2 3 3 2" xfId="23634"/>
    <cellStyle name="Note 3 3 3 2 3 3 2 2" xfId="33314"/>
    <cellStyle name="Note 3 3 3 2 3 3 3" xfId="20975"/>
    <cellStyle name="Note 3 3 3 2 3 3 3 2" xfId="30655"/>
    <cellStyle name="Note 3 3 3 2 3 3 4" xfId="24774"/>
    <cellStyle name="Note 3 3 3 2 3 3 4 2" xfId="34454"/>
    <cellStyle name="Note 3 3 3 2 3 3 5" xfId="27758"/>
    <cellStyle name="Note 3 3 3 2 3 4" xfId="22129"/>
    <cellStyle name="Note 3 3 3 2 3 4 2" xfId="31809"/>
    <cellStyle name="Note 3 3 3 2 3 5" xfId="24029"/>
    <cellStyle name="Note 3 3 3 2 3 5 2" xfId="33709"/>
    <cellStyle name="Note 3 3 3 2 3 6" xfId="23934"/>
    <cellStyle name="Note 3 3 3 2 3 6 2" xfId="33614"/>
    <cellStyle name="Note 3 3 3 2 3 7" xfId="25521"/>
    <cellStyle name="Note 3 3 3 2 4" xfId="17306"/>
    <cellStyle name="Note 3 3 3 2 4 2" xfId="22866"/>
    <cellStyle name="Note 3 3 3 2 4 2 2" xfId="32546"/>
    <cellStyle name="Note 3 3 3 2 4 3" xfId="19205"/>
    <cellStyle name="Note 3 3 3 2 4 3 2" xfId="28885"/>
    <cellStyle name="Note 3 3 3 2 4 4" xfId="21533"/>
    <cellStyle name="Note 3 3 3 2 4 4 2" xfId="31213"/>
    <cellStyle name="Note 3 3 3 2 4 5" xfId="26796"/>
    <cellStyle name="Note 3 3 3 2 4 6" xfId="26808"/>
    <cellStyle name="Note 3 3 3 2 5" xfId="17804"/>
    <cellStyle name="Note 3 3 3 2 5 2" xfId="23364"/>
    <cellStyle name="Note 3 3 3 2 5 2 2" xfId="33044"/>
    <cellStyle name="Note 3 3 3 2 5 3" xfId="24220"/>
    <cellStyle name="Note 3 3 3 2 5 3 2" xfId="33900"/>
    <cellStyle name="Note 3 3 3 2 5 4" xfId="18556"/>
    <cellStyle name="Note 3 3 3 2 5 4 2" xfId="28236"/>
    <cellStyle name="Note 3 3 3 2 5 5" xfId="27488"/>
    <cellStyle name="Note 3 3 3 2 6" xfId="21859"/>
    <cellStyle name="Note 3 3 3 2 6 2" xfId="31539"/>
    <cellStyle name="Note 3 3 3 2 7" xfId="20562"/>
    <cellStyle name="Note 3 3 3 2 7 2" xfId="30242"/>
    <cellStyle name="Note 3 3 3 2 8" xfId="20356"/>
    <cellStyle name="Note 3 3 3 2 8 2" xfId="30036"/>
    <cellStyle name="Note 3 3 3 2 9" xfId="25429"/>
    <cellStyle name="Note 3 3 3 3" xfId="16189"/>
    <cellStyle name="Note 3 3 3 3 2" xfId="17530"/>
    <cellStyle name="Note 3 3 3 3 2 2" xfId="23090"/>
    <cellStyle name="Note 3 3 3 3 2 2 2" xfId="32770"/>
    <cellStyle name="Note 3 3 3 3 2 3" xfId="18857"/>
    <cellStyle name="Note 3 3 3 3 2 3 2" xfId="28537"/>
    <cellStyle name="Note 3 3 3 3 2 4" xfId="19565"/>
    <cellStyle name="Note 3 3 3 3 2 4 2" xfId="29245"/>
    <cellStyle name="Note 3 3 3 3 2 5" xfId="27012"/>
    <cellStyle name="Note 3 3 3 3 2 6" xfId="27214"/>
    <cellStyle name="Note 3 3 3 3 3" xfId="18211"/>
    <cellStyle name="Note 3 3 3 3 3 2" xfId="23771"/>
    <cellStyle name="Note 3 3 3 3 3 2 2" xfId="33451"/>
    <cellStyle name="Note 3 3 3 3 3 3" xfId="24105"/>
    <cellStyle name="Note 3 3 3 3 3 3 2" xfId="33785"/>
    <cellStyle name="Note 3 3 3 3 3 4" xfId="24881"/>
    <cellStyle name="Note 3 3 3 3 3 4 2" xfId="34561"/>
    <cellStyle name="Note 3 3 3 3 3 5" xfId="27895"/>
    <cellStyle name="Note 3 3 3 3 4" xfId="22266"/>
    <cellStyle name="Note 3 3 3 3 4 2" xfId="31946"/>
    <cellStyle name="Note 3 3 3 3 5" xfId="19788"/>
    <cellStyle name="Note 3 3 3 3 5 2" xfId="29468"/>
    <cellStyle name="Note 3 3 3 3 6" xfId="21152"/>
    <cellStyle name="Note 3 3 3 3 6 2" xfId="30832"/>
    <cellStyle name="Note 3 3 3 3 7" xfId="25321"/>
    <cellStyle name="Note 3 3 3 4" xfId="16526"/>
    <cellStyle name="Note 3 3 3 4 2" xfId="17051"/>
    <cellStyle name="Note 3 3 3 4 2 2" xfId="22604"/>
    <cellStyle name="Note 3 3 3 4 2 2 2" xfId="32284"/>
    <cellStyle name="Note 3 3 3 4 2 3" xfId="21127"/>
    <cellStyle name="Note 3 3 3 4 2 3 2" xfId="30807"/>
    <cellStyle name="Note 3 3 3 4 2 4" xfId="18544"/>
    <cellStyle name="Note 3 3 3 4 2 4 2" xfId="28224"/>
    <cellStyle name="Note 3 3 3 4 2 5" xfId="26586"/>
    <cellStyle name="Note 3 3 3 4 2 6" xfId="25778"/>
    <cellStyle name="Note 3 3 3 4 3" xfId="17975"/>
    <cellStyle name="Note 3 3 3 4 3 2" xfId="23535"/>
    <cellStyle name="Note 3 3 3 4 3 2 2" xfId="33215"/>
    <cellStyle name="Note 3 3 3 4 3 3" xfId="21437"/>
    <cellStyle name="Note 3 3 3 4 3 3 2" xfId="31117"/>
    <cellStyle name="Note 3 3 3 4 3 4" xfId="19470"/>
    <cellStyle name="Note 3 3 3 4 3 4 2" xfId="29150"/>
    <cellStyle name="Note 3 3 3 4 3 5" xfId="27659"/>
    <cellStyle name="Note 3 3 3 4 4" xfId="22030"/>
    <cellStyle name="Note 3 3 3 4 4 2" xfId="31710"/>
    <cellStyle name="Note 3 3 3 4 5" xfId="20159"/>
    <cellStyle name="Note 3 3 3 4 5 2" xfId="29839"/>
    <cellStyle name="Note 3 3 3 4 6" xfId="21252"/>
    <cellStyle name="Note 3 3 3 4 6 2" xfId="30932"/>
    <cellStyle name="Note 3 3 3 4 7" xfId="25934"/>
    <cellStyle name="Note 3 3 3 5" xfId="17177"/>
    <cellStyle name="Note 3 3 3 5 2" xfId="22730"/>
    <cellStyle name="Note 3 3 3 5 2 2" xfId="32410"/>
    <cellStyle name="Note 3 3 3 5 3" xfId="20251"/>
    <cellStyle name="Note 3 3 3 5 3 2" xfId="29931"/>
    <cellStyle name="Note 3 3 3 5 4" xfId="24758"/>
    <cellStyle name="Note 3 3 3 5 4 2" xfId="34438"/>
    <cellStyle name="Note 3 3 3 5 5" xfId="26697"/>
    <cellStyle name="Note 3 3 3 5 6" xfId="27200"/>
    <cellStyle name="Note 3 3 3 6" xfId="17705"/>
    <cellStyle name="Note 3 3 3 6 2" xfId="23265"/>
    <cellStyle name="Note 3 3 3 6 2 2" xfId="32945"/>
    <cellStyle name="Note 3 3 3 6 3" xfId="20005"/>
    <cellStyle name="Note 3 3 3 6 3 2" xfId="29685"/>
    <cellStyle name="Note 3 3 3 6 4" xfId="20879"/>
    <cellStyle name="Note 3 3 3 6 4 2" xfId="30559"/>
    <cellStyle name="Note 3 3 3 6 5" xfId="27389"/>
    <cellStyle name="Note 3 3 3 7" xfId="21756"/>
    <cellStyle name="Note 3 3 3 7 2" xfId="31436"/>
    <cellStyle name="Note 3 3 3 8" xfId="20071"/>
    <cellStyle name="Note 3 3 3 8 2" xfId="29751"/>
    <cellStyle name="Note 3 3 3 9" xfId="23919"/>
    <cellStyle name="Note 3 3 3 9 2" xfId="33599"/>
    <cellStyle name="Note 3 3 4" xfId="16214"/>
    <cellStyle name="Note 3 3 4 2" xfId="16713"/>
    <cellStyle name="Note 3 3 4 2 2" xfId="17555"/>
    <cellStyle name="Note 3 3 4 2 2 2" xfId="23115"/>
    <cellStyle name="Note 3 3 4 2 2 2 2" xfId="32795"/>
    <cellStyle name="Note 3 3 4 2 2 3" xfId="18841"/>
    <cellStyle name="Note 3 3 4 2 2 3 2" xfId="28521"/>
    <cellStyle name="Note 3 3 4 2 2 4" xfId="19314"/>
    <cellStyle name="Note 3 3 4 2 2 4 2" xfId="28994"/>
    <cellStyle name="Note 3 3 4 2 2 5" xfId="27037"/>
    <cellStyle name="Note 3 3 4 2 2 6" xfId="27239"/>
    <cellStyle name="Note 3 3 4 2 3" xfId="18236"/>
    <cellStyle name="Note 3 3 4 2 3 2" xfId="23796"/>
    <cellStyle name="Note 3 3 4 2 3 2 2" xfId="33476"/>
    <cellStyle name="Note 3 3 4 2 3 3" xfId="19027"/>
    <cellStyle name="Note 3 3 4 2 3 3 2" xfId="28707"/>
    <cellStyle name="Note 3 3 4 2 3 4" xfId="24856"/>
    <cellStyle name="Note 3 3 4 2 3 4 2" xfId="34536"/>
    <cellStyle name="Note 3 3 4 2 3 5" xfId="27920"/>
    <cellStyle name="Note 3 3 4 2 4" xfId="22291"/>
    <cellStyle name="Note 3 3 4 2 4 2" xfId="31971"/>
    <cellStyle name="Note 3 3 4 2 5" xfId="18599"/>
    <cellStyle name="Note 3 3 4 2 5 2" xfId="28279"/>
    <cellStyle name="Note 3 3 4 2 6" xfId="24911"/>
    <cellStyle name="Note 3 3 4 2 6 2" xfId="34591"/>
    <cellStyle name="Note 3 3 4 2 7" xfId="25974"/>
    <cellStyle name="Note 3 3 4 3" xfId="16551"/>
    <cellStyle name="Note 3 3 4 3 2" xfId="17114"/>
    <cellStyle name="Note 3 3 4 3 2 2" xfId="22667"/>
    <cellStyle name="Note 3 3 4 3 2 2 2" xfId="32347"/>
    <cellStyle name="Note 3 3 4 3 2 3" xfId="19651"/>
    <cellStyle name="Note 3 3 4 3 2 3 2" xfId="29331"/>
    <cellStyle name="Note 3 3 4 3 2 4" xfId="23910"/>
    <cellStyle name="Note 3 3 4 3 2 4 2" xfId="33590"/>
    <cellStyle name="Note 3 3 4 3 2 5" xfId="26640"/>
    <cellStyle name="Note 3 3 4 3 2 6" xfId="26024"/>
    <cellStyle name="Note 3 3 4 3 3" xfId="18000"/>
    <cellStyle name="Note 3 3 4 3 3 2" xfId="23560"/>
    <cellStyle name="Note 3 3 4 3 3 2 2" xfId="33240"/>
    <cellStyle name="Note 3 3 4 3 3 3" xfId="21022"/>
    <cellStyle name="Note 3 3 4 3 3 3 2" xfId="30702"/>
    <cellStyle name="Note 3 3 4 3 3 4" xfId="20163"/>
    <cellStyle name="Note 3 3 4 3 3 4 2" xfId="29843"/>
    <cellStyle name="Note 3 3 4 3 3 5" xfId="27684"/>
    <cellStyle name="Note 3 3 4 3 4" xfId="22055"/>
    <cellStyle name="Note 3 3 4 3 4 2" xfId="31735"/>
    <cellStyle name="Note 3 3 4 3 5" xfId="19674"/>
    <cellStyle name="Note 3 3 4 3 5 2" xfId="29354"/>
    <cellStyle name="Note 3 3 4 3 6" xfId="18804"/>
    <cellStyle name="Note 3 3 4 3 6 2" xfId="28484"/>
    <cellStyle name="Note 3 3 4 3 7" xfId="26160"/>
    <cellStyle name="Note 3 3 4 4" xfId="17084"/>
    <cellStyle name="Note 3 3 4 4 2" xfId="22637"/>
    <cellStyle name="Note 3 3 4 4 2 2" xfId="32317"/>
    <cellStyle name="Note 3 3 4 4 3" xfId="24267"/>
    <cellStyle name="Note 3 3 4 4 3 2" xfId="33947"/>
    <cellStyle name="Note 3 3 4 4 4" xfId="20913"/>
    <cellStyle name="Note 3 3 4 4 4 2" xfId="30593"/>
    <cellStyle name="Note 3 3 4 4 5" xfId="26613"/>
    <cellStyle name="Note 3 3 4 4 6" xfId="25903"/>
    <cellStyle name="Note 3 3 4 5" xfId="17730"/>
    <cellStyle name="Note 3 3 4 5 2" xfId="23290"/>
    <cellStyle name="Note 3 3 4 5 2 2" xfId="32970"/>
    <cellStyle name="Note 3 3 4 5 3" xfId="20793"/>
    <cellStyle name="Note 3 3 4 5 3 2" xfId="30473"/>
    <cellStyle name="Note 3 3 4 5 4" xfId="18818"/>
    <cellStyle name="Note 3 3 4 5 4 2" xfId="28498"/>
    <cellStyle name="Note 3 3 4 5 5" xfId="27414"/>
    <cellStyle name="Note 3 3 4 6" xfId="21781"/>
    <cellStyle name="Note 3 3 4 6 2" xfId="31461"/>
    <cellStyle name="Note 3 3 4 7" xfId="24538"/>
    <cellStyle name="Note 3 3 4 7 2" xfId="34218"/>
    <cellStyle name="Note 3 3 4 8" xfId="19987"/>
    <cellStyle name="Note 3 3 4 8 2" xfId="29667"/>
    <cellStyle name="Note 3 3 4 9" xfId="26158"/>
    <cellStyle name="Note 3 3 5" xfId="16410"/>
    <cellStyle name="Note 3 3 5 2" xfId="17046"/>
    <cellStyle name="Note 3 3 5 2 2" xfId="22599"/>
    <cellStyle name="Note 3 3 5 2 2 2" xfId="32279"/>
    <cellStyle name="Note 3 3 5 2 3" xfId="18906"/>
    <cellStyle name="Note 3 3 5 2 3 2" xfId="28586"/>
    <cellStyle name="Note 3 3 5 2 4" xfId="20302"/>
    <cellStyle name="Note 3 3 5 2 4 2" xfId="29982"/>
    <cellStyle name="Note 3 3 5 2 5" xfId="26581"/>
    <cellStyle name="Note 3 3 5 2 6" xfId="26039"/>
    <cellStyle name="Note 3 3 5 3" xfId="17859"/>
    <cellStyle name="Note 3 3 5 3 2" xfId="23419"/>
    <cellStyle name="Note 3 3 5 3 2 2" xfId="33099"/>
    <cellStyle name="Note 3 3 5 3 3" xfId="20101"/>
    <cellStyle name="Note 3 3 5 3 3 2" xfId="29781"/>
    <cellStyle name="Note 3 3 5 3 4" xfId="20609"/>
    <cellStyle name="Note 3 3 5 3 4 2" xfId="30289"/>
    <cellStyle name="Note 3 3 5 3 5" xfId="27543"/>
    <cellStyle name="Note 3 3 5 4" xfId="21914"/>
    <cellStyle name="Note 3 3 5 4 2" xfId="31594"/>
    <cellStyle name="Note 3 3 5 5" xfId="18423"/>
    <cellStyle name="Note 3 3 5 5 2" xfId="28103"/>
    <cellStyle name="Note 3 3 5 6" xfId="21433"/>
    <cellStyle name="Note 3 3 5 6 2" xfId="31113"/>
    <cellStyle name="Note 3 3 5 7" xfId="26103"/>
    <cellStyle name="Note 3 3 6" xfId="19072"/>
    <cellStyle name="Note 3 3 6 2" xfId="28752"/>
    <cellStyle name="Note 3 4" xfId="4256"/>
    <cellStyle name="Note 4" xfId="302"/>
    <cellStyle name="Note 4 2" xfId="15956"/>
    <cellStyle name="Note 4 2 10" xfId="18356"/>
    <cellStyle name="Note 4 2 10 2" xfId="28036"/>
    <cellStyle name="Note 4 2 11" xfId="24664"/>
    <cellStyle name="Note 4 2 11 2" xfId="34344"/>
    <cellStyle name="Note 4 2 12" xfId="26175"/>
    <cellStyle name="Note 4 2 2" xfId="16048"/>
    <cellStyle name="Note 4 2 2 10" xfId="26147"/>
    <cellStyle name="Note 4 2 2 2" xfId="16298"/>
    <cellStyle name="Note 4 2 2 2 2" xfId="16769"/>
    <cellStyle name="Note 4 2 2 2 2 2" xfId="17639"/>
    <cellStyle name="Note 4 2 2 2 2 2 2" xfId="23199"/>
    <cellStyle name="Note 4 2 2 2 2 2 2 2" xfId="32879"/>
    <cellStyle name="Note 4 2 2 2 2 2 3" xfId="21055"/>
    <cellStyle name="Note 4 2 2 2 2 2 3 2" xfId="30735"/>
    <cellStyle name="Note 4 2 2 2 2 2 4" xfId="19825"/>
    <cellStyle name="Note 4 2 2 2 2 2 4 2" xfId="29505"/>
    <cellStyle name="Note 4 2 2 2 2 2 5" xfId="27121"/>
    <cellStyle name="Note 4 2 2 2 2 2 6" xfId="27323"/>
    <cellStyle name="Note 4 2 2 2 2 3" xfId="18320"/>
    <cellStyle name="Note 4 2 2 2 2 3 2" xfId="23880"/>
    <cellStyle name="Note 4 2 2 2 2 3 2 2" xfId="33560"/>
    <cellStyle name="Note 4 2 2 2 2 3 3" xfId="24580"/>
    <cellStyle name="Note 4 2 2 2 2 3 3 2" xfId="34260"/>
    <cellStyle name="Note 4 2 2 2 2 3 4" xfId="24748"/>
    <cellStyle name="Note 4 2 2 2 2 3 4 2" xfId="34428"/>
    <cellStyle name="Note 4 2 2 2 2 3 5" xfId="28004"/>
    <cellStyle name="Note 4 2 2 2 2 4" xfId="22375"/>
    <cellStyle name="Note 4 2 2 2 2 4 2" xfId="32055"/>
    <cellStyle name="Note 4 2 2 2 2 5" xfId="20867"/>
    <cellStyle name="Note 4 2 2 2 2 5 2" xfId="30547"/>
    <cellStyle name="Note 4 2 2 2 2 6" xfId="20486"/>
    <cellStyle name="Note 4 2 2 2 2 6 2" xfId="30166"/>
    <cellStyle name="Note 4 2 2 2 2 7" xfId="25475"/>
    <cellStyle name="Note 4 2 2 2 3" xfId="16635"/>
    <cellStyle name="Note 4 2 2 2 3 2" xfId="17403"/>
    <cellStyle name="Note 4 2 2 2 3 2 2" xfId="22963"/>
    <cellStyle name="Note 4 2 2 2 3 2 2 2" xfId="32643"/>
    <cellStyle name="Note 4 2 2 2 3 2 3" xfId="19557"/>
    <cellStyle name="Note 4 2 2 2 3 2 3 2" xfId="29237"/>
    <cellStyle name="Note 4 2 2 2 3 2 4" xfId="21504"/>
    <cellStyle name="Note 4 2 2 2 3 2 4 2" xfId="31184"/>
    <cellStyle name="Note 4 2 2 2 3 2 5" xfId="26885"/>
    <cellStyle name="Note 4 2 2 2 3 2 6" xfId="25092"/>
    <cellStyle name="Note 4 2 2 2 3 3" xfId="18084"/>
    <cellStyle name="Note 4 2 2 2 3 3 2" xfId="23644"/>
    <cellStyle name="Note 4 2 2 2 3 3 2 2" xfId="33324"/>
    <cellStyle name="Note 4 2 2 2 3 3 3" xfId="18358"/>
    <cellStyle name="Note 4 2 2 2 3 3 3 2" xfId="28038"/>
    <cellStyle name="Note 4 2 2 2 3 3 4" xfId="19554"/>
    <cellStyle name="Note 4 2 2 2 3 3 4 2" xfId="29234"/>
    <cellStyle name="Note 4 2 2 2 3 3 5" xfId="27768"/>
    <cellStyle name="Note 4 2 2 2 3 4" xfId="22139"/>
    <cellStyle name="Note 4 2 2 2 3 4 2" xfId="31819"/>
    <cellStyle name="Note 4 2 2 2 3 5" xfId="19521"/>
    <cellStyle name="Note 4 2 2 2 3 5 2" xfId="29201"/>
    <cellStyle name="Note 4 2 2 2 3 6" xfId="20728"/>
    <cellStyle name="Note 4 2 2 2 3 6 2" xfId="30408"/>
    <cellStyle name="Note 4 2 2 2 3 7" xfId="25327"/>
    <cellStyle name="Note 4 2 2 2 4" xfId="16923"/>
    <cellStyle name="Note 4 2 2 2 4 2" xfId="22476"/>
    <cellStyle name="Note 4 2 2 2 4 2 2" xfId="32156"/>
    <cellStyle name="Note 4 2 2 2 4 3" xfId="24007"/>
    <cellStyle name="Note 4 2 2 2 4 3 2" xfId="33687"/>
    <cellStyle name="Note 4 2 2 2 4 4" xfId="18676"/>
    <cellStyle name="Note 4 2 2 2 4 4 2" xfId="28356"/>
    <cellStyle name="Note 4 2 2 2 4 5" xfId="26458"/>
    <cellStyle name="Note 4 2 2 2 4 6" xfId="25318"/>
    <cellStyle name="Note 4 2 2 2 5" xfId="17814"/>
    <cellStyle name="Note 4 2 2 2 5 2" xfId="23374"/>
    <cellStyle name="Note 4 2 2 2 5 2 2" xfId="33054"/>
    <cellStyle name="Note 4 2 2 2 5 3" xfId="18452"/>
    <cellStyle name="Note 4 2 2 2 5 3 2" xfId="28132"/>
    <cellStyle name="Note 4 2 2 2 5 4" xfId="24907"/>
    <cellStyle name="Note 4 2 2 2 5 4 2" xfId="34587"/>
    <cellStyle name="Note 4 2 2 2 5 5" xfId="27498"/>
    <cellStyle name="Note 4 2 2 2 6" xfId="21869"/>
    <cellStyle name="Note 4 2 2 2 6 2" xfId="31549"/>
    <cellStyle name="Note 4 2 2 2 7" xfId="18726"/>
    <cellStyle name="Note 4 2 2 2 7 2" xfId="28406"/>
    <cellStyle name="Note 4 2 2 2 8" xfId="19948"/>
    <cellStyle name="Note 4 2 2 2 8 2" xfId="29628"/>
    <cellStyle name="Note 4 2 2 2 9" xfId="25214"/>
    <cellStyle name="Note 4 2 2 3" xfId="16237"/>
    <cellStyle name="Note 4 2 2 3 2" xfId="17578"/>
    <cellStyle name="Note 4 2 2 3 2 2" xfId="23138"/>
    <cellStyle name="Note 4 2 2 3 2 2 2" xfId="32818"/>
    <cellStyle name="Note 4 2 2 3 2 3" xfId="18513"/>
    <cellStyle name="Note 4 2 2 3 2 3 2" xfId="28193"/>
    <cellStyle name="Note 4 2 2 3 2 4" xfId="20160"/>
    <cellStyle name="Note 4 2 2 3 2 4 2" xfId="29840"/>
    <cellStyle name="Note 4 2 2 3 2 5" xfId="27060"/>
    <cellStyle name="Note 4 2 2 3 2 6" xfId="27262"/>
    <cellStyle name="Note 4 2 2 3 3" xfId="18259"/>
    <cellStyle name="Note 4 2 2 3 3 2" xfId="23819"/>
    <cellStyle name="Note 4 2 2 3 3 2 2" xfId="33499"/>
    <cellStyle name="Note 4 2 2 3 3 3" xfId="24010"/>
    <cellStyle name="Note 4 2 2 3 3 3 2" xfId="33690"/>
    <cellStyle name="Note 4 2 2 3 3 4" xfId="24808"/>
    <cellStyle name="Note 4 2 2 3 3 4 2" xfId="34488"/>
    <cellStyle name="Note 4 2 2 3 3 5" xfId="27943"/>
    <cellStyle name="Note 4 2 2 3 4" xfId="22314"/>
    <cellStyle name="Note 4 2 2 3 4 2" xfId="31994"/>
    <cellStyle name="Note 4 2 2 3 5" xfId="21455"/>
    <cellStyle name="Note 4 2 2 3 5 2" xfId="31135"/>
    <cellStyle name="Note 4 2 2 3 6" xfId="18949"/>
    <cellStyle name="Note 4 2 2 3 6 2" xfId="28629"/>
    <cellStyle name="Note 4 2 2 3 7" xfId="25255"/>
    <cellStyle name="Note 4 2 2 4" xfId="16574"/>
    <cellStyle name="Note 4 2 2 4 2" xfId="17342"/>
    <cellStyle name="Note 4 2 2 4 2 2" xfId="22902"/>
    <cellStyle name="Note 4 2 2 4 2 2 2" xfId="32582"/>
    <cellStyle name="Note 4 2 2 4 2 3" xfId="19836"/>
    <cellStyle name="Note 4 2 2 4 2 3 2" xfId="29516"/>
    <cellStyle name="Note 4 2 2 4 2 4" xfId="19844"/>
    <cellStyle name="Note 4 2 2 4 2 4 2" xfId="29524"/>
    <cellStyle name="Note 4 2 2 4 2 5" xfId="26824"/>
    <cellStyle name="Note 4 2 2 4 2 6" xfId="25242"/>
    <cellStyle name="Note 4 2 2 4 3" xfId="18023"/>
    <cellStyle name="Note 4 2 2 4 3 2" xfId="23583"/>
    <cellStyle name="Note 4 2 2 4 3 2 2" xfId="33263"/>
    <cellStyle name="Note 4 2 2 4 3 3" xfId="18623"/>
    <cellStyle name="Note 4 2 2 4 3 3 2" xfId="28303"/>
    <cellStyle name="Note 4 2 2 4 3 4" xfId="19920"/>
    <cellStyle name="Note 4 2 2 4 3 4 2" xfId="29600"/>
    <cellStyle name="Note 4 2 2 4 3 5" xfId="27707"/>
    <cellStyle name="Note 4 2 2 4 4" xfId="22078"/>
    <cellStyle name="Note 4 2 2 4 4 2" xfId="31758"/>
    <cellStyle name="Note 4 2 2 4 5" xfId="21209"/>
    <cellStyle name="Note 4 2 2 4 5 2" xfId="30889"/>
    <cellStyle name="Note 4 2 2 4 6" xfId="20262"/>
    <cellStyle name="Note 4 2 2 4 6 2" xfId="29942"/>
    <cellStyle name="Note 4 2 2 4 7" xfId="26217"/>
    <cellStyle name="Note 4 2 2 5" xfId="17255"/>
    <cellStyle name="Note 4 2 2 5 2" xfId="22808"/>
    <cellStyle name="Note 4 2 2 5 2 2" xfId="32488"/>
    <cellStyle name="Note 4 2 2 5 3" xfId="20310"/>
    <cellStyle name="Note 4 2 2 5 3 2" xfId="29990"/>
    <cellStyle name="Note 4 2 2 5 4" xfId="24246"/>
    <cellStyle name="Note 4 2 2 5 4 2" xfId="33926"/>
    <cellStyle name="Note 4 2 2 5 5" xfId="26760"/>
    <cellStyle name="Note 4 2 2 5 6" xfId="26330"/>
    <cellStyle name="Note 4 2 2 6" xfId="17753"/>
    <cellStyle name="Note 4 2 2 6 2" xfId="23313"/>
    <cellStyle name="Note 4 2 2 6 2 2" xfId="32993"/>
    <cellStyle name="Note 4 2 2 6 3" xfId="18335"/>
    <cellStyle name="Note 4 2 2 6 3 2" xfId="28017"/>
    <cellStyle name="Note 4 2 2 6 4" xfId="21294"/>
    <cellStyle name="Note 4 2 2 6 4 2" xfId="30974"/>
    <cellStyle name="Note 4 2 2 6 5" xfId="27437"/>
    <cellStyle name="Note 4 2 2 7" xfId="21806"/>
    <cellStyle name="Note 4 2 2 7 2" xfId="31486"/>
    <cellStyle name="Note 4 2 2 8" xfId="21399"/>
    <cellStyle name="Note 4 2 2 8 2" xfId="31079"/>
    <cellStyle name="Note 4 2 2 9" xfId="24751"/>
    <cellStyle name="Note 4 2 2 9 2" xfId="34431"/>
    <cellStyle name="Note 4 2 3" xfId="16253"/>
    <cellStyle name="Note 4 2 3 2" xfId="16724"/>
    <cellStyle name="Note 4 2 3 2 2" xfId="17594"/>
    <cellStyle name="Note 4 2 3 2 2 2" xfId="23154"/>
    <cellStyle name="Note 4 2 3 2 2 2 2" xfId="32834"/>
    <cellStyle name="Note 4 2 3 2 2 3" xfId="19780"/>
    <cellStyle name="Note 4 2 3 2 2 3 2" xfId="29460"/>
    <cellStyle name="Note 4 2 3 2 2 4" xfId="20760"/>
    <cellStyle name="Note 4 2 3 2 2 4 2" xfId="30440"/>
    <cellStyle name="Note 4 2 3 2 2 5" xfId="27076"/>
    <cellStyle name="Note 4 2 3 2 2 6" xfId="27278"/>
    <cellStyle name="Note 4 2 3 2 3" xfId="18275"/>
    <cellStyle name="Note 4 2 3 2 3 2" xfId="23835"/>
    <cellStyle name="Note 4 2 3 2 3 2 2" xfId="33515"/>
    <cellStyle name="Note 4 2 3 2 3 3" xfId="24488"/>
    <cellStyle name="Note 4 2 3 2 3 3 2" xfId="34168"/>
    <cellStyle name="Note 4 2 3 2 3 4" xfId="24887"/>
    <cellStyle name="Note 4 2 3 2 3 4 2" xfId="34567"/>
    <cellStyle name="Note 4 2 3 2 3 5" xfId="27959"/>
    <cellStyle name="Note 4 2 3 2 4" xfId="22330"/>
    <cellStyle name="Note 4 2 3 2 4 2" xfId="32010"/>
    <cellStyle name="Note 4 2 3 2 5" xfId="21172"/>
    <cellStyle name="Note 4 2 3 2 5 2" xfId="30852"/>
    <cellStyle name="Note 4 2 3 2 6" xfId="19427"/>
    <cellStyle name="Note 4 2 3 2 6 2" xfId="29107"/>
    <cellStyle name="Note 4 2 3 2 7" xfId="25962"/>
    <cellStyle name="Note 4 2 3 3" xfId="16590"/>
    <cellStyle name="Note 4 2 3 3 2" xfId="17358"/>
    <cellStyle name="Note 4 2 3 3 2 2" xfId="22918"/>
    <cellStyle name="Note 4 2 3 3 2 2 2" xfId="32598"/>
    <cellStyle name="Note 4 2 3 3 2 3" xfId="19679"/>
    <cellStyle name="Note 4 2 3 3 2 3 2" xfId="29359"/>
    <cellStyle name="Note 4 2 3 3 2 4" xfId="20323"/>
    <cellStyle name="Note 4 2 3 3 2 4 2" xfId="30003"/>
    <cellStyle name="Note 4 2 3 3 2 5" xfId="26840"/>
    <cellStyle name="Note 4 2 3 3 2 6" xfId="25147"/>
    <cellStyle name="Note 4 2 3 3 3" xfId="18039"/>
    <cellStyle name="Note 4 2 3 3 3 2" xfId="23599"/>
    <cellStyle name="Note 4 2 3 3 3 2 2" xfId="33279"/>
    <cellStyle name="Note 4 2 3 3 3 3" xfId="24476"/>
    <cellStyle name="Note 4 2 3 3 3 3 2" xfId="34156"/>
    <cellStyle name="Note 4 2 3 3 3 4" xfId="24620"/>
    <cellStyle name="Note 4 2 3 3 3 4 2" xfId="34300"/>
    <cellStyle name="Note 4 2 3 3 3 5" xfId="27723"/>
    <cellStyle name="Note 4 2 3 3 4" xfId="22094"/>
    <cellStyle name="Note 4 2 3 3 4 2" xfId="31774"/>
    <cellStyle name="Note 4 2 3 3 5" xfId="21578"/>
    <cellStyle name="Note 4 2 3 3 5 2" xfId="31258"/>
    <cellStyle name="Note 4 2 3 3 6" xfId="19016"/>
    <cellStyle name="Note 4 2 3 3 6 2" xfId="28696"/>
    <cellStyle name="Note 4 2 3 3 7" xfId="25190"/>
    <cellStyle name="Note 4 2 3 4" xfId="17243"/>
    <cellStyle name="Note 4 2 3 4 2" xfId="22796"/>
    <cellStyle name="Note 4 2 3 4 2 2" xfId="32476"/>
    <cellStyle name="Note 4 2 3 4 3" xfId="24097"/>
    <cellStyle name="Note 4 2 3 4 3 2" xfId="33777"/>
    <cellStyle name="Note 4 2 3 4 4" xfId="20192"/>
    <cellStyle name="Note 4 2 3 4 4 2" xfId="29872"/>
    <cellStyle name="Note 4 2 3 4 5" xfId="26753"/>
    <cellStyle name="Note 4 2 3 4 6" xfId="27203"/>
    <cellStyle name="Note 4 2 3 5" xfId="17769"/>
    <cellStyle name="Note 4 2 3 5 2" xfId="23329"/>
    <cellStyle name="Note 4 2 3 5 2 2" xfId="33009"/>
    <cellStyle name="Note 4 2 3 5 3" xfId="19050"/>
    <cellStyle name="Note 4 2 3 5 3 2" xfId="28730"/>
    <cellStyle name="Note 4 2 3 5 4" xfId="18473"/>
    <cellStyle name="Note 4 2 3 5 4 2" xfId="28153"/>
    <cellStyle name="Note 4 2 3 5 5" xfId="27453"/>
    <cellStyle name="Note 4 2 3 6" xfId="21822"/>
    <cellStyle name="Note 4 2 3 6 2" xfId="31502"/>
    <cellStyle name="Note 4 2 3 7" xfId="20406"/>
    <cellStyle name="Note 4 2 3 7 2" xfId="30086"/>
    <cellStyle name="Note 4 2 3 8" xfId="24806"/>
    <cellStyle name="Note 4 2 3 8 2" xfId="34486"/>
    <cellStyle name="Note 4 2 3 9" xfId="26111"/>
    <cellStyle name="Note 4 2 4" xfId="16132"/>
    <cellStyle name="Note 4 2 4 2" xfId="16678"/>
    <cellStyle name="Note 4 2 4 2 2" xfId="17480"/>
    <cellStyle name="Note 4 2 4 2 2 2" xfId="23040"/>
    <cellStyle name="Note 4 2 4 2 2 2 2" xfId="32720"/>
    <cellStyle name="Note 4 2 4 2 2 3" xfId="18661"/>
    <cellStyle name="Note 4 2 4 2 2 3 2" xfId="28341"/>
    <cellStyle name="Note 4 2 4 2 2 4" xfId="24345"/>
    <cellStyle name="Note 4 2 4 2 2 4 2" xfId="34025"/>
    <cellStyle name="Note 4 2 4 2 2 5" xfId="26962"/>
    <cellStyle name="Note 4 2 4 2 2 6" xfId="25732"/>
    <cellStyle name="Note 4 2 4 2 3" xfId="18161"/>
    <cellStyle name="Note 4 2 4 2 3 2" xfId="23721"/>
    <cellStyle name="Note 4 2 4 2 3 2 2" xfId="33401"/>
    <cellStyle name="Note 4 2 4 2 3 3" xfId="24202"/>
    <cellStyle name="Note 4 2 4 2 3 3 2" xfId="33882"/>
    <cellStyle name="Note 4 2 4 2 3 4" xfId="19537"/>
    <cellStyle name="Note 4 2 4 2 3 4 2" xfId="29217"/>
    <cellStyle name="Note 4 2 4 2 3 5" xfId="27845"/>
    <cellStyle name="Note 4 2 4 2 4" xfId="22216"/>
    <cellStyle name="Note 4 2 4 2 4 2" xfId="31896"/>
    <cellStyle name="Note 4 2 4 2 5" xfId="21147"/>
    <cellStyle name="Note 4 2 4 2 5 2" xfId="30827"/>
    <cellStyle name="Note 4 2 4 2 6" xfId="20010"/>
    <cellStyle name="Note 4 2 4 2 6 2" xfId="29690"/>
    <cellStyle name="Note 4 2 4 2 7" xfId="25682"/>
    <cellStyle name="Note 4 2 4 3" xfId="16476"/>
    <cellStyle name="Note 4 2 4 3 2" xfId="16893"/>
    <cellStyle name="Note 4 2 4 3 2 2" xfId="22446"/>
    <cellStyle name="Note 4 2 4 3 2 2 2" xfId="32126"/>
    <cellStyle name="Note 4 2 4 3 2 3" xfId="20637"/>
    <cellStyle name="Note 4 2 4 3 2 3 2" xfId="30317"/>
    <cellStyle name="Note 4 2 4 3 2 4" xfId="20404"/>
    <cellStyle name="Note 4 2 4 3 2 4 2" xfId="30084"/>
    <cellStyle name="Note 4 2 4 3 2 5" xfId="26428"/>
    <cellStyle name="Note 4 2 4 3 2 6" xfId="26227"/>
    <cellStyle name="Note 4 2 4 3 3" xfId="17925"/>
    <cellStyle name="Note 4 2 4 3 3 2" xfId="23485"/>
    <cellStyle name="Note 4 2 4 3 3 2 2" xfId="33165"/>
    <cellStyle name="Note 4 2 4 3 3 3" xfId="20869"/>
    <cellStyle name="Note 4 2 4 3 3 3 2" xfId="30549"/>
    <cellStyle name="Note 4 2 4 3 3 4" xfId="18650"/>
    <cellStyle name="Note 4 2 4 3 3 4 2" xfId="28330"/>
    <cellStyle name="Note 4 2 4 3 3 5" xfId="27609"/>
    <cellStyle name="Note 4 2 4 3 4" xfId="21980"/>
    <cellStyle name="Note 4 2 4 3 4 2" xfId="31660"/>
    <cellStyle name="Note 4 2 4 3 5" xfId="24440"/>
    <cellStyle name="Note 4 2 4 3 5 2" xfId="34120"/>
    <cellStyle name="Note 4 2 4 3 6" xfId="20843"/>
    <cellStyle name="Note 4 2 4 3 6 2" xfId="30523"/>
    <cellStyle name="Note 4 2 4 3 7" xfId="25441"/>
    <cellStyle name="Note 4 2 4 4" xfId="17073"/>
    <cellStyle name="Note 4 2 4 4 2" xfId="22626"/>
    <cellStyle name="Note 4 2 4 4 2 2" xfId="32306"/>
    <cellStyle name="Note 4 2 4 4 3" xfId="20135"/>
    <cellStyle name="Note 4 2 4 4 3 2" xfId="29815"/>
    <cellStyle name="Note 4 2 4 4 4" xfId="21053"/>
    <cellStyle name="Note 4 2 4 4 4 2" xfId="30733"/>
    <cellStyle name="Note 4 2 4 4 5" xfId="26603"/>
    <cellStyle name="Note 4 2 4 4 6" xfId="25462"/>
    <cellStyle name="Note 4 2 4 5" xfId="17655"/>
    <cellStyle name="Note 4 2 4 5 2" xfId="23215"/>
    <cellStyle name="Note 4 2 4 5 2 2" xfId="32895"/>
    <cellStyle name="Note 4 2 4 5 3" xfId="21311"/>
    <cellStyle name="Note 4 2 4 5 3 2" xfId="30991"/>
    <cellStyle name="Note 4 2 4 5 4" xfId="19447"/>
    <cellStyle name="Note 4 2 4 5 4 2" xfId="29127"/>
    <cellStyle name="Note 4 2 4 5 5" xfId="27339"/>
    <cellStyle name="Note 4 2 4 6" xfId="21702"/>
    <cellStyle name="Note 4 2 4 6 2" xfId="31382"/>
    <cellStyle name="Note 4 2 4 7" xfId="23969"/>
    <cellStyle name="Note 4 2 4 7 2" xfId="33649"/>
    <cellStyle name="Note 4 2 4 8" xfId="24357"/>
    <cellStyle name="Note 4 2 4 8 2" xfId="34037"/>
    <cellStyle name="Note 4 2 4 9" xfId="26161"/>
    <cellStyle name="Note 4 2 5" xfId="16085"/>
    <cellStyle name="Note 4 2 5 2" xfId="17433"/>
    <cellStyle name="Note 4 2 5 2 2" xfId="22993"/>
    <cellStyle name="Note 4 2 5 2 2 2" xfId="32673"/>
    <cellStyle name="Note 4 2 5 2 3" xfId="21498"/>
    <cellStyle name="Note 4 2 5 2 3 2" xfId="31178"/>
    <cellStyle name="Note 4 2 5 2 4" xfId="21013"/>
    <cellStyle name="Note 4 2 5 2 4 2" xfId="30693"/>
    <cellStyle name="Note 4 2 5 2 5" xfId="26915"/>
    <cellStyle name="Note 4 2 5 2 6" xfId="25087"/>
    <cellStyle name="Note 4 2 5 3" xfId="18114"/>
    <cellStyle name="Note 4 2 5 3 2" xfId="23674"/>
    <cellStyle name="Note 4 2 5 3 2 2" xfId="33354"/>
    <cellStyle name="Note 4 2 5 3 3" xfId="24546"/>
    <cellStyle name="Note 4 2 5 3 3 2" xfId="34226"/>
    <cellStyle name="Note 4 2 5 3 4" xfId="24787"/>
    <cellStyle name="Note 4 2 5 3 4 2" xfId="34467"/>
    <cellStyle name="Note 4 2 5 3 5" xfId="27798"/>
    <cellStyle name="Note 4 2 5 4" xfId="22169"/>
    <cellStyle name="Note 4 2 5 4 2" xfId="31849"/>
    <cellStyle name="Note 4 2 5 5" xfId="24463"/>
    <cellStyle name="Note 4 2 5 5 2" xfId="34143"/>
    <cellStyle name="Note 4 2 5 6" xfId="20886"/>
    <cellStyle name="Note 4 2 5 6 2" xfId="30566"/>
    <cellStyle name="Note 4 2 5 7" xfId="25670"/>
    <cellStyle name="Note 4 2 6" xfId="16429"/>
    <cellStyle name="Note 4 2 6 2" xfId="16865"/>
    <cellStyle name="Note 4 2 6 2 2" xfId="22418"/>
    <cellStyle name="Note 4 2 6 2 2 2" xfId="32098"/>
    <cellStyle name="Note 4 2 6 2 3" xfId="19446"/>
    <cellStyle name="Note 4 2 6 2 3 2" xfId="29126"/>
    <cellStyle name="Note 4 2 6 2 4" xfId="21331"/>
    <cellStyle name="Note 4 2 6 2 4 2" xfId="31011"/>
    <cellStyle name="Note 4 2 6 2 5" xfId="26400"/>
    <cellStyle name="Note 4 2 6 2 6" xfId="25533"/>
    <cellStyle name="Note 4 2 6 3" xfId="17878"/>
    <cellStyle name="Note 4 2 6 3 2" xfId="23438"/>
    <cellStyle name="Note 4 2 6 3 2 2" xfId="33118"/>
    <cellStyle name="Note 4 2 6 3 3" xfId="24110"/>
    <cellStyle name="Note 4 2 6 3 3 2" xfId="33790"/>
    <cellStyle name="Note 4 2 6 3 4" xfId="24765"/>
    <cellStyle name="Note 4 2 6 3 4 2" xfId="34445"/>
    <cellStyle name="Note 4 2 6 3 5" xfId="27562"/>
    <cellStyle name="Note 4 2 6 4" xfId="21933"/>
    <cellStyle name="Note 4 2 6 4 2" xfId="31613"/>
    <cellStyle name="Note 4 2 6 5" xfId="21003"/>
    <cellStyle name="Note 4 2 6 5 2" xfId="30683"/>
    <cellStyle name="Note 4 2 6 6" xfId="24162"/>
    <cellStyle name="Note 4 2 6 6 2" xfId="33842"/>
    <cellStyle name="Note 4 2 6 7" xfId="25335"/>
    <cellStyle name="Note 4 2 7" xfId="17061"/>
    <cellStyle name="Note 4 2 7 2" xfId="22614"/>
    <cellStyle name="Note 4 2 7 2 2" xfId="32294"/>
    <cellStyle name="Note 4 2 7 3" xfId="19401"/>
    <cellStyle name="Note 4 2 7 3 2" xfId="29081"/>
    <cellStyle name="Note 4 2 7 4" xfId="19118"/>
    <cellStyle name="Note 4 2 7 4 2" xfId="28798"/>
    <cellStyle name="Note 4 2 7 5" xfId="26593"/>
    <cellStyle name="Note 4 2 7 6" xfId="26201"/>
    <cellStyle name="Note 4 2 8" xfId="17172"/>
    <cellStyle name="Note 4 2 8 2" xfId="22725"/>
    <cellStyle name="Note 4 2 8 2 2" xfId="32405"/>
    <cellStyle name="Note 4 2 8 3" xfId="19781"/>
    <cellStyle name="Note 4 2 8 3 2" xfId="29461"/>
    <cellStyle name="Note 4 2 8 4" xfId="19589"/>
    <cellStyle name="Note 4 2 8 4 2" xfId="29269"/>
    <cellStyle name="Note 4 2 8 5" xfId="26366"/>
    <cellStyle name="Note 4 2 9" xfId="21654"/>
    <cellStyle name="Note 4 2 9 2" xfId="31334"/>
    <cellStyle name="Note 4 3" xfId="16001"/>
    <cellStyle name="Note 4 3 10" xfId="25191"/>
    <cellStyle name="Note 4 3 2" xfId="16273"/>
    <cellStyle name="Note 4 3 2 2" xfId="16744"/>
    <cellStyle name="Note 4 3 2 2 2" xfId="17614"/>
    <cellStyle name="Note 4 3 2 2 2 2" xfId="23174"/>
    <cellStyle name="Note 4 3 2 2 2 2 2" xfId="32854"/>
    <cellStyle name="Note 4 3 2 2 2 3" xfId="19478"/>
    <cellStyle name="Note 4 3 2 2 2 3 2" xfId="29158"/>
    <cellStyle name="Note 4 3 2 2 2 4" xfId="19639"/>
    <cellStyle name="Note 4 3 2 2 2 4 2" xfId="29319"/>
    <cellStyle name="Note 4 3 2 2 2 5" xfId="27096"/>
    <cellStyle name="Note 4 3 2 2 2 6" xfId="27298"/>
    <cellStyle name="Note 4 3 2 2 3" xfId="18295"/>
    <cellStyle name="Note 4 3 2 2 3 2" xfId="23855"/>
    <cellStyle name="Note 4 3 2 2 3 2 2" xfId="33535"/>
    <cellStyle name="Note 4 3 2 2 3 3" xfId="24400"/>
    <cellStyle name="Note 4 3 2 2 3 3 2" xfId="34080"/>
    <cellStyle name="Note 4 3 2 2 3 4" xfId="24603"/>
    <cellStyle name="Note 4 3 2 2 3 4 2" xfId="34283"/>
    <cellStyle name="Note 4 3 2 2 3 5" xfId="27979"/>
    <cellStyle name="Note 4 3 2 2 4" xfId="22350"/>
    <cellStyle name="Note 4 3 2 2 4 2" xfId="32030"/>
    <cellStyle name="Note 4 3 2 2 5" xfId="19047"/>
    <cellStyle name="Note 4 3 2 2 5 2" xfId="28727"/>
    <cellStyle name="Note 4 3 2 2 6" xfId="20739"/>
    <cellStyle name="Note 4 3 2 2 6 2" xfId="30419"/>
    <cellStyle name="Note 4 3 2 2 7" xfId="26051"/>
    <cellStyle name="Note 4 3 2 3" xfId="16610"/>
    <cellStyle name="Note 4 3 2 3 2" xfId="17378"/>
    <cellStyle name="Note 4 3 2 3 2 2" xfId="22938"/>
    <cellStyle name="Note 4 3 2 3 2 2 2" xfId="32618"/>
    <cellStyle name="Note 4 3 2 3 2 3" xfId="24485"/>
    <cellStyle name="Note 4 3 2 3 2 3 2" xfId="34165"/>
    <cellStyle name="Note 4 3 2 3 2 4" xfId="18984"/>
    <cellStyle name="Note 4 3 2 3 2 4 2" xfId="28664"/>
    <cellStyle name="Note 4 3 2 3 2 5" xfId="26860"/>
    <cellStyle name="Note 4 3 2 3 2 6" xfId="25177"/>
    <cellStyle name="Note 4 3 2 3 3" xfId="18059"/>
    <cellStyle name="Note 4 3 2 3 3 2" xfId="23619"/>
    <cellStyle name="Note 4 3 2 3 3 2 2" xfId="33299"/>
    <cellStyle name="Note 4 3 2 3 3 3" xfId="20331"/>
    <cellStyle name="Note 4 3 2 3 3 3 2" xfId="30011"/>
    <cellStyle name="Note 4 3 2 3 3 4" xfId="19882"/>
    <cellStyle name="Note 4 3 2 3 3 4 2" xfId="29562"/>
    <cellStyle name="Note 4 3 2 3 3 5" xfId="27743"/>
    <cellStyle name="Note 4 3 2 3 4" xfId="22114"/>
    <cellStyle name="Note 4 3 2 3 4 2" xfId="31794"/>
    <cellStyle name="Note 4 3 2 3 5" xfId="19021"/>
    <cellStyle name="Note 4 3 2 3 5 2" xfId="28701"/>
    <cellStyle name="Note 4 3 2 3 6" xfId="19337"/>
    <cellStyle name="Note 4 3 2 3 6 2" xfId="29017"/>
    <cellStyle name="Note 4 3 2 3 7" xfId="25742"/>
    <cellStyle name="Note 4 3 2 4" xfId="17258"/>
    <cellStyle name="Note 4 3 2 4 2" xfId="22811"/>
    <cellStyle name="Note 4 3 2 4 2 2" xfId="32491"/>
    <cellStyle name="Note 4 3 2 4 3" xfId="20804"/>
    <cellStyle name="Note 4 3 2 4 3 2" xfId="30484"/>
    <cellStyle name="Note 4 3 2 4 4" xfId="24041"/>
    <cellStyle name="Note 4 3 2 4 4 2" xfId="33721"/>
    <cellStyle name="Note 4 3 2 4 5" xfId="26762"/>
    <cellStyle name="Note 4 3 2 4 6" xfId="26786"/>
    <cellStyle name="Note 4 3 2 5" xfId="17789"/>
    <cellStyle name="Note 4 3 2 5 2" xfId="23349"/>
    <cellStyle name="Note 4 3 2 5 2 2" xfId="33029"/>
    <cellStyle name="Note 4 3 2 5 3" xfId="24020"/>
    <cellStyle name="Note 4 3 2 5 3 2" xfId="33700"/>
    <cellStyle name="Note 4 3 2 5 4" xfId="18371"/>
    <cellStyle name="Note 4 3 2 5 4 2" xfId="28051"/>
    <cellStyle name="Note 4 3 2 5 5" xfId="27473"/>
    <cellStyle name="Note 4 3 2 6" xfId="21844"/>
    <cellStyle name="Note 4 3 2 6 2" xfId="31524"/>
    <cellStyle name="Note 4 3 2 7" xfId="20388"/>
    <cellStyle name="Note 4 3 2 7 2" xfId="30068"/>
    <cellStyle name="Note 4 3 2 8" xfId="20766"/>
    <cellStyle name="Note 4 3 2 8 2" xfId="30446"/>
    <cellStyle name="Note 4 3 2 9" xfId="25396"/>
    <cellStyle name="Note 4 3 3" xfId="16162"/>
    <cellStyle name="Note 4 3 3 2" xfId="17503"/>
    <cellStyle name="Note 4 3 3 2 2" xfId="23063"/>
    <cellStyle name="Note 4 3 3 2 2 2" xfId="32743"/>
    <cellStyle name="Note 4 3 3 2 3" xfId="18469"/>
    <cellStyle name="Note 4 3 3 2 3 2" xfId="28149"/>
    <cellStyle name="Note 4 3 3 2 4" xfId="19871"/>
    <cellStyle name="Note 4 3 3 2 4 2" xfId="29551"/>
    <cellStyle name="Note 4 3 3 2 5" xfId="26985"/>
    <cellStyle name="Note 4 3 3 2 6" xfId="25162"/>
    <cellStyle name="Note 4 3 3 3" xfId="18184"/>
    <cellStyle name="Note 4 3 3 3 2" xfId="23744"/>
    <cellStyle name="Note 4 3 3 3 2 2" xfId="33424"/>
    <cellStyle name="Note 4 3 3 3 3" xfId="24122"/>
    <cellStyle name="Note 4 3 3 3 3 2" xfId="33802"/>
    <cellStyle name="Note 4 3 3 3 4" xfId="25019"/>
    <cellStyle name="Note 4 3 3 3 4 2" xfId="34699"/>
    <cellStyle name="Note 4 3 3 3 5" xfId="27868"/>
    <cellStyle name="Note 4 3 3 4" xfId="22239"/>
    <cellStyle name="Note 4 3 3 4 2" xfId="31919"/>
    <cellStyle name="Note 4 3 3 5" xfId="19223"/>
    <cellStyle name="Note 4 3 3 5 2" xfId="28903"/>
    <cellStyle name="Note 4 3 3 6" xfId="20150"/>
    <cellStyle name="Note 4 3 3 6 2" xfId="29830"/>
    <cellStyle name="Note 4 3 3 7" xfId="25558"/>
    <cellStyle name="Note 4 3 4" xfId="16499"/>
    <cellStyle name="Note 4 3 4 2" xfId="17032"/>
    <cellStyle name="Note 4 3 4 2 2" xfId="22585"/>
    <cellStyle name="Note 4 3 4 2 2 2" xfId="32265"/>
    <cellStyle name="Note 4 3 4 2 3" xfId="18728"/>
    <cellStyle name="Note 4 3 4 2 3 2" xfId="28408"/>
    <cellStyle name="Note 4 3 4 2 4" xfId="25004"/>
    <cellStyle name="Note 4 3 4 2 4 2" xfId="34684"/>
    <cellStyle name="Note 4 3 4 2 5" xfId="26567"/>
    <cellStyle name="Note 4 3 4 2 6" xfId="25483"/>
    <cellStyle name="Note 4 3 4 3" xfId="17948"/>
    <cellStyle name="Note 4 3 4 3 2" xfId="23508"/>
    <cellStyle name="Note 4 3 4 3 2 2" xfId="33188"/>
    <cellStyle name="Note 4 3 4 3 3" xfId="20904"/>
    <cellStyle name="Note 4 3 4 3 3 2" xfId="30584"/>
    <cellStyle name="Note 4 3 4 3 4" xfId="20868"/>
    <cellStyle name="Note 4 3 4 3 4 2" xfId="30548"/>
    <cellStyle name="Note 4 3 4 3 5" xfId="27632"/>
    <cellStyle name="Note 4 3 4 4" xfId="22003"/>
    <cellStyle name="Note 4 3 4 4 2" xfId="31683"/>
    <cellStyle name="Note 4 3 4 5" xfId="21237"/>
    <cellStyle name="Note 4 3 4 5 2" xfId="30917"/>
    <cellStyle name="Note 4 3 4 6" xfId="20433"/>
    <cellStyle name="Note 4 3 4 6 2" xfId="30113"/>
    <cellStyle name="Note 4 3 4 7" xfId="25503"/>
    <cellStyle name="Note 4 3 5" xfId="17093"/>
    <cellStyle name="Note 4 3 5 2" xfId="22646"/>
    <cellStyle name="Note 4 3 5 2 2" xfId="32326"/>
    <cellStyle name="Note 4 3 5 3" xfId="18797"/>
    <cellStyle name="Note 4 3 5 3 2" xfId="28477"/>
    <cellStyle name="Note 4 3 5 4" xfId="19954"/>
    <cellStyle name="Note 4 3 5 4 2" xfId="29634"/>
    <cellStyle name="Note 4 3 5 5" xfId="26621"/>
    <cellStyle name="Note 4 3 5 6" xfId="26190"/>
    <cellStyle name="Note 4 3 6" xfId="17678"/>
    <cellStyle name="Note 4 3 6 2" xfId="23238"/>
    <cellStyle name="Note 4 3 6 2 2" xfId="32918"/>
    <cellStyle name="Note 4 3 6 3" xfId="19003"/>
    <cellStyle name="Note 4 3 6 3 2" xfId="28683"/>
    <cellStyle name="Note 4 3 6 4" xfId="20805"/>
    <cellStyle name="Note 4 3 6 4 2" xfId="30485"/>
    <cellStyle name="Note 4 3 6 5" xfId="27362"/>
    <cellStyle name="Note 4 3 7" xfId="21729"/>
    <cellStyle name="Note 4 3 7 2" xfId="31409"/>
    <cellStyle name="Note 4 3 8" xfId="20109"/>
    <cellStyle name="Note 4 3 8 2" xfId="29789"/>
    <cellStyle name="Note 4 3 9" xfId="20478"/>
    <cellStyle name="Note 4 3 9 2" xfId="30158"/>
    <cellStyle name="Note 4 4" xfId="16203"/>
    <cellStyle name="Note 4 4 2" xfId="16703"/>
    <cellStyle name="Note 4 4 2 2" xfId="17544"/>
    <cellStyle name="Note 4 4 2 2 2" xfId="23104"/>
    <cellStyle name="Note 4 4 2 2 2 2" xfId="32784"/>
    <cellStyle name="Note 4 4 2 2 3" xfId="19520"/>
    <cellStyle name="Note 4 4 2 2 3 2" xfId="29200"/>
    <cellStyle name="Note 4 4 2 2 4" xfId="20547"/>
    <cellStyle name="Note 4 4 2 2 4 2" xfId="30227"/>
    <cellStyle name="Note 4 4 2 2 5" xfId="27026"/>
    <cellStyle name="Note 4 4 2 2 6" xfId="27228"/>
    <cellStyle name="Note 4 4 2 3" xfId="18225"/>
    <cellStyle name="Note 4 4 2 3 2" xfId="23785"/>
    <cellStyle name="Note 4 4 2 3 2 2" xfId="33465"/>
    <cellStyle name="Note 4 4 2 3 3" xfId="24226"/>
    <cellStyle name="Note 4 4 2 3 3 2" xfId="33906"/>
    <cellStyle name="Note 4 4 2 3 4" xfId="21598"/>
    <cellStyle name="Note 4 4 2 3 4 2" xfId="31278"/>
    <cellStyle name="Note 4 4 2 3 5" xfId="27909"/>
    <cellStyle name="Note 4 4 2 4" xfId="22280"/>
    <cellStyle name="Note 4 4 2 4 2" xfId="31960"/>
    <cellStyle name="Note 4 4 2 5" xfId="18422"/>
    <cellStyle name="Note 4 4 2 5 2" xfId="28102"/>
    <cellStyle name="Note 4 4 2 6" xfId="21397"/>
    <cellStyle name="Note 4 4 2 6 2" xfId="31077"/>
    <cellStyle name="Note 4 4 2 7" xfId="25481"/>
    <cellStyle name="Note 4 4 3" xfId="16540"/>
    <cellStyle name="Note 4 4 3 2" xfId="16859"/>
    <cellStyle name="Note 4 4 3 2 2" xfId="22412"/>
    <cellStyle name="Note 4 4 3 2 2 2" xfId="32092"/>
    <cellStyle name="Note 4 4 3 2 3" xfId="18698"/>
    <cellStyle name="Note 4 4 3 2 3 2" xfId="28378"/>
    <cellStyle name="Note 4 4 3 2 4" xfId="20564"/>
    <cellStyle name="Note 4 4 3 2 4 2" xfId="30244"/>
    <cellStyle name="Note 4 4 3 2 5" xfId="26394"/>
    <cellStyle name="Note 4 4 3 2 6" xfId="25436"/>
    <cellStyle name="Note 4 4 3 3" xfId="17989"/>
    <cellStyle name="Note 4 4 3 3 2" xfId="23549"/>
    <cellStyle name="Note 4 4 3 3 2 2" xfId="33229"/>
    <cellStyle name="Note 4 4 3 3 3" xfId="19105"/>
    <cellStyle name="Note 4 4 3 3 3 2" xfId="28785"/>
    <cellStyle name="Note 4 4 3 3 4" xfId="19039"/>
    <cellStyle name="Note 4 4 3 3 4 2" xfId="28719"/>
    <cellStyle name="Note 4 4 3 3 5" xfId="27673"/>
    <cellStyle name="Note 4 4 3 4" xfId="22044"/>
    <cellStyle name="Note 4 4 3 4 2" xfId="31724"/>
    <cellStyle name="Note 4 4 3 5" xfId="20884"/>
    <cellStyle name="Note 4 4 3 5 2" xfId="30564"/>
    <cellStyle name="Note 4 4 3 6" xfId="20442"/>
    <cellStyle name="Note 4 4 3 6 2" xfId="30122"/>
    <cellStyle name="Note 4 4 3 7" xfId="25329"/>
    <cellStyle name="Note 4 4 4" xfId="17223"/>
    <cellStyle name="Note 4 4 4 2" xfId="22776"/>
    <cellStyle name="Note 4 4 4 2 2" xfId="32456"/>
    <cellStyle name="Note 4 4 4 3" xfId="18738"/>
    <cellStyle name="Note 4 4 4 3 2" xfId="28418"/>
    <cellStyle name="Note 4 4 4 4" xfId="21480"/>
    <cellStyle name="Note 4 4 4 4 2" xfId="31160"/>
    <cellStyle name="Note 4 4 4 5" xfId="26737"/>
    <cellStyle name="Note 4 4 4 6" xfId="27181"/>
    <cellStyle name="Note 4 4 5" xfId="17719"/>
    <cellStyle name="Note 4 4 5 2" xfId="23279"/>
    <cellStyle name="Note 4 4 5 2 2" xfId="32959"/>
    <cellStyle name="Note 4 4 5 3" xfId="24089"/>
    <cellStyle name="Note 4 4 5 3 2" xfId="33769"/>
    <cellStyle name="Note 4 4 5 4" xfId="24372"/>
    <cellStyle name="Note 4 4 5 4 2" xfId="34052"/>
    <cellStyle name="Note 4 4 5 5" xfId="27403"/>
    <cellStyle name="Note 4 4 6" xfId="21770"/>
    <cellStyle name="Note 4 4 6 2" xfId="31450"/>
    <cellStyle name="Note 4 4 7" xfId="24433"/>
    <cellStyle name="Note 4 4 7 2" xfId="34113"/>
    <cellStyle name="Note 4 4 8" xfId="24689"/>
    <cellStyle name="Note 4 4 8 2" xfId="34369"/>
    <cellStyle name="Note 4 4 9" xfId="25455"/>
    <cellStyle name="Note 4 5" xfId="16395"/>
    <cellStyle name="Note 4 5 2" xfId="16912"/>
    <cellStyle name="Note 4 5 2 2" xfId="22465"/>
    <cellStyle name="Note 4 5 2 2 2" xfId="32145"/>
    <cellStyle name="Note 4 5 2 3" xfId="19869"/>
    <cellStyle name="Note 4 5 2 3 2" xfId="29549"/>
    <cellStyle name="Note 4 5 2 4" xfId="20690"/>
    <cellStyle name="Note 4 5 2 4 2" xfId="30370"/>
    <cellStyle name="Note 4 5 2 5" xfId="26447"/>
    <cellStyle name="Note 4 5 2 6" xfId="26054"/>
    <cellStyle name="Note 4 5 3" xfId="17844"/>
    <cellStyle name="Note 4 5 3 2" xfId="23404"/>
    <cellStyle name="Note 4 5 3 2 2" xfId="33084"/>
    <cellStyle name="Note 4 5 3 3" xfId="20032"/>
    <cellStyle name="Note 4 5 3 3 2" xfId="29712"/>
    <cellStyle name="Note 4 5 3 4" xfId="21015"/>
    <cellStyle name="Note 4 5 3 4 2" xfId="30695"/>
    <cellStyle name="Note 4 5 3 5" xfId="27528"/>
    <cellStyle name="Note 4 5 4" xfId="21899"/>
    <cellStyle name="Note 4 5 4 2" xfId="31579"/>
    <cellStyle name="Note 4 5 5" xfId="23928"/>
    <cellStyle name="Note 4 5 5 2" xfId="33608"/>
    <cellStyle name="Note 4 5 6" xfId="21358"/>
    <cellStyle name="Note 4 5 6 2" xfId="31038"/>
    <cellStyle name="Note 4 5 7" xfId="25354"/>
    <cellStyle name="Note 4 6" xfId="24264"/>
    <cellStyle name="Note 4 6 2" xfId="33944"/>
    <cellStyle name="Note 5" xfId="796"/>
    <cellStyle name="Note 5 2" xfId="15961"/>
    <cellStyle name="Note 5 2 10" xfId="18414"/>
    <cellStyle name="Note 5 2 10 2" xfId="28094"/>
    <cellStyle name="Note 5 2 11" xfId="19450"/>
    <cellStyle name="Note 5 2 11 2" xfId="29130"/>
    <cellStyle name="Note 5 2 12" xfId="25374"/>
    <cellStyle name="Note 5 2 2" xfId="16053"/>
    <cellStyle name="Note 5 2 2 10" xfId="25273"/>
    <cellStyle name="Note 5 2 2 2" xfId="16301"/>
    <cellStyle name="Note 5 2 2 2 2" xfId="16772"/>
    <cellStyle name="Note 5 2 2 2 2 2" xfId="17642"/>
    <cellStyle name="Note 5 2 2 2 2 2 2" xfId="23202"/>
    <cellStyle name="Note 5 2 2 2 2 2 2 2" xfId="32882"/>
    <cellStyle name="Note 5 2 2 2 2 2 3" xfId="18665"/>
    <cellStyle name="Note 5 2 2 2 2 2 3 2" xfId="28345"/>
    <cellStyle name="Note 5 2 2 2 2 2 4" xfId="18696"/>
    <cellStyle name="Note 5 2 2 2 2 2 4 2" xfId="28376"/>
    <cellStyle name="Note 5 2 2 2 2 2 5" xfId="27124"/>
    <cellStyle name="Note 5 2 2 2 2 2 6" xfId="27326"/>
    <cellStyle name="Note 5 2 2 2 2 3" xfId="18323"/>
    <cellStyle name="Note 5 2 2 2 2 3 2" xfId="23883"/>
    <cellStyle name="Note 5 2 2 2 2 3 2 2" xfId="33563"/>
    <cellStyle name="Note 5 2 2 2 2 3 3" xfId="24583"/>
    <cellStyle name="Note 5 2 2 2 2 3 3 2" xfId="34263"/>
    <cellStyle name="Note 5 2 2 2 2 3 4" xfId="18615"/>
    <cellStyle name="Note 5 2 2 2 2 3 4 2" xfId="28295"/>
    <cellStyle name="Note 5 2 2 2 2 3 5" xfId="28007"/>
    <cellStyle name="Note 5 2 2 2 2 4" xfId="22378"/>
    <cellStyle name="Note 5 2 2 2 2 4 2" xfId="32058"/>
    <cellStyle name="Note 5 2 2 2 2 5" xfId="18636"/>
    <cellStyle name="Note 5 2 2 2 2 5 2" xfId="28316"/>
    <cellStyle name="Note 5 2 2 2 2 6" xfId="20677"/>
    <cellStyle name="Note 5 2 2 2 2 6 2" xfId="30357"/>
    <cellStyle name="Note 5 2 2 2 2 7" xfId="25197"/>
    <cellStyle name="Note 5 2 2 2 3" xfId="16638"/>
    <cellStyle name="Note 5 2 2 2 3 2" xfId="17406"/>
    <cellStyle name="Note 5 2 2 2 3 2 2" xfId="22966"/>
    <cellStyle name="Note 5 2 2 2 3 2 2 2" xfId="32646"/>
    <cellStyle name="Note 5 2 2 2 3 2 3" xfId="18736"/>
    <cellStyle name="Note 5 2 2 2 3 2 3 2" xfId="28416"/>
    <cellStyle name="Note 5 2 2 2 3 2 4" xfId="24991"/>
    <cellStyle name="Note 5 2 2 2 3 2 4 2" xfId="34671"/>
    <cellStyle name="Note 5 2 2 2 3 2 5" xfId="26888"/>
    <cellStyle name="Note 5 2 2 2 3 2 6" xfId="25173"/>
    <cellStyle name="Note 5 2 2 2 3 3" xfId="18087"/>
    <cellStyle name="Note 5 2 2 2 3 3 2" xfId="23647"/>
    <cellStyle name="Note 5 2 2 2 3 3 2 2" xfId="33327"/>
    <cellStyle name="Note 5 2 2 2 3 3 3" xfId="18389"/>
    <cellStyle name="Note 5 2 2 2 3 3 3 2" xfId="28069"/>
    <cellStyle name="Note 5 2 2 2 3 3 4" xfId="24235"/>
    <cellStyle name="Note 5 2 2 2 3 3 4 2" xfId="33915"/>
    <cellStyle name="Note 5 2 2 2 3 3 5" xfId="27771"/>
    <cellStyle name="Note 5 2 2 2 3 4" xfId="22142"/>
    <cellStyle name="Note 5 2 2 2 3 4 2" xfId="31822"/>
    <cellStyle name="Note 5 2 2 2 3 5" xfId="20304"/>
    <cellStyle name="Note 5 2 2 2 3 5 2" xfId="29984"/>
    <cellStyle name="Note 5 2 2 2 3 6" xfId="19550"/>
    <cellStyle name="Note 5 2 2 2 3 6 2" xfId="29230"/>
    <cellStyle name="Note 5 2 2 2 3 7" xfId="25833"/>
    <cellStyle name="Note 5 2 2 2 4" xfId="17024"/>
    <cellStyle name="Note 5 2 2 2 4 2" xfId="22577"/>
    <cellStyle name="Note 5 2 2 2 4 2 2" xfId="32257"/>
    <cellStyle name="Note 5 2 2 2 4 3" xfId="20499"/>
    <cellStyle name="Note 5 2 2 2 4 3 2" xfId="30179"/>
    <cellStyle name="Note 5 2 2 2 4 4" xfId="20622"/>
    <cellStyle name="Note 5 2 2 2 4 4 2" xfId="30302"/>
    <cellStyle name="Note 5 2 2 2 4 5" xfId="26559"/>
    <cellStyle name="Note 5 2 2 2 4 6" xfId="25683"/>
    <cellStyle name="Note 5 2 2 2 5" xfId="17817"/>
    <cellStyle name="Note 5 2 2 2 5 2" xfId="23377"/>
    <cellStyle name="Note 5 2 2 2 5 2 2" xfId="33057"/>
    <cellStyle name="Note 5 2 2 2 5 3" xfId="18786"/>
    <cellStyle name="Note 5 2 2 2 5 3 2" xfId="28466"/>
    <cellStyle name="Note 5 2 2 2 5 4" xfId="24680"/>
    <cellStyle name="Note 5 2 2 2 5 4 2" xfId="34360"/>
    <cellStyle name="Note 5 2 2 2 5 5" xfId="27501"/>
    <cellStyle name="Note 5 2 2 2 6" xfId="21872"/>
    <cellStyle name="Note 5 2 2 2 6 2" xfId="31552"/>
    <cellStyle name="Note 5 2 2 2 7" xfId="19949"/>
    <cellStyle name="Note 5 2 2 2 7 2" xfId="29629"/>
    <cellStyle name="Note 5 2 2 2 8" xfId="19304"/>
    <cellStyle name="Note 5 2 2 2 8 2" xfId="28984"/>
    <cellStyle name="Note 5 2 2 2 9" xfId="25797"/>
    <cellStyle name="Note 5 2 2 3" xfId="16242"/>
    <cellStyle name="Note 5 2 2 3 2" xfId="17583"/>
    <cellStyle name="Note 5 2 2 3 2 2" xfId="23143"/>
    <cellStyle name="Note 5 2 2 3 2 2 2" xfId="32823"/>
    <cellStyle name="Note 5 2 2 3 2 3" xfId="19355"/>
    <cellStyle name="Note 5 2 2 3 2 3 2" xfId="29035"/>
    <cellStyle name="Note 5 2 2 3 2 4" xfId="19999"/>
    <cellStyle name="Note 5 2 2 3 2 4 2" xfId="29679"/>
    <cellStyle name="Note 5 2 2 3 2 5" xfId="27065"/>
    <cellStyle name="Note 5 2 2 3 2 6" xfId="27267"/>
    <cellStyle name="Note 5 2 2 3 3" xfId="18264"/>
    <cellStyle name="Note 5 2 2 3 3 2" xfId="23824"/>
    <cellStyle name="Note 5 2 2 3 3 2 2" xfId="33504"/>
    <cellStyle name="Note 5 2 2 3 3 3" xfId="24315"/>
    <cellStyle name="Note 5 2 2 3 3 3 2" xfId="33995"/>
    <cellStyle name="Note 5 2 2 3 3 4" xfId="24761"/>
    <cellStyle name="Note 5 2 2 3 3 4 2" xfId="34441"/>
    <cellStyle name="Note 5 2 2 3 3 5" xfId="27948"/>
    <cellStyle name="Note 5 2 2 3 4" xfId="22319"/>
    <cellStyle name="Note 5 2 2 3 4 2" xfId="31999"/>
    <cellStyle name="Note 5 2 2 3 5" xfId="24516"/>
    <cellStyle name="Note 5 2 2 3 5 2" xfId="34196"/>
    <cellStyle name="Note 5 2 2 3 6" xfId="18368"/>
    <cellStyle name="Note 5 2 2 3 6 2" xfId="28048"/>
    <cellStyle name="Note 5 2 2 3 7" xfId="25520"/>
    <cellStyle name="Note 5 2 2 4" xfId="16579"/>
    <cellStyle name="Note 5 2 2 4 2" xfId="17347"/>
    <cellStyle name="Note 5 2 2 4 2 2" xfId="22907"/>
    <cellStyle name="Note 5 2 2 4 2 2 2" xfId="32587"/>
    <cellStyle name="Note 5 2 2 4 2 3" xfId="24291"/>
    <cellStyle name="Note 5 2 2 4 2 3 2" xfId="33971"/>
    <cellStyle name="Note 5 2 2 4 2 4" xfId="24701"/>
    <cellStyle name="Note 5 2 2 4 2 4 2" xfId="34381"/>
    <cellStyle name="Note 5 2 2 4 2 5" xfId="26829"/>
    <cellStyle name="Note 5 2 2 4 2 6" xfId="25108"/>
    <cellStyle name="Note 5 2 2 4 3" xfId="18028"/>
    <cellStyle name="Note 5 2 2 4 3 2" xfId="23588"/>
    <cellStyle name="Note 5 2 2 4 3 2 2" xfId="33268"/>
    <cellStyle name="Note 5 2 2 4 3 3" xfId="24420"/>
    <cellStyle name="Note 5 2 2 4 3 3 2" xfId="34100"/>
    <cellStyle name="Note 5 2 2 4 3 4" xfId="20481"/>
    <cellStyle name="Note 5 2 2 4 3 4 2" xfId="30161"/>
    <cellStyle name="Note 5 2 2 4 3 5" xfId="27712"/>
    <cellStyle name="Note 5 2 2 4 4" xfId="22083"/>
    <cellStyle name="Note 5 2 2 4 4 2" xfId="31763"/>
    <cellStyle name="Note 5 2 2 4 5" xfId="20364"/>
    <cellStyle name="Note 5 2 2 4 5 2" xfId="30044"/>
    <cellStyle name="Note 5 2 2 4 6" xfId="20108"/>
    <cellStyle name="Note 5 2 2 4 6 2" xfId="29788"/>
    <cellStyle name="Note 5 2 2 4 7" xfId="25415"/>
    <cellStyle name="Note 5 2 2 5" xfId="17263"/>
    <cellStyle name="Note 5 2 2 5 2" xfId="22816"/>
    <cellStyle name="Note 5 2 2 5 2 2" xfId="32496"/>
    <cellStyle name="Note 5 2 2 5 3" xfId="19609"/>
    <cellStyle name="Note 5 2 2 5 3 2" xfId="29289"/>
    <cellStyle name="Note 5 2 2 5 4" xfId="24428"/>
    <cellStyle name="Note 5 2 2 5 4 2" xfId="34108"/>
    <cellStyle name="Note 5 2 2 5 5" xfId="26766"/>
    <cellStyle name="Note 5 2 2 5 6" xfId="27143"/>
    <cellStyle name="Note 5 2 2 6" xfId="17758"/>
    <cellStyle name="Note 5 2 2 6 2" xfId="23318"/>
    <cellStyle name="Note 5 2 2 6 2 2" xfId="32998"/>
    <cellStyle name="Note 5 2 2 6 3" xfId="21071"/>
    <cellStyle name="Note 5 2 2 6 3 2" xfId="30751"/>
    <cellStyle name="Note 5 2 2 6 4" xfId="21318"/>
    <cellStyle name="Note 5 2 2 6 4 2" xfId="30998"/>
    <cellStyle name="Note 5 2 2 6 5" xfId="27442"/>
    <cellStyle name="Note 5 2 2 7" xfId="21811"/>
    <cellStyle name="Note 5 2 2 7 2" xfId="31491"/>
    <cellStyle name="Note 5 2 2 8" xfId="21569"/>
    <cellStyle name="Note 5 2 2 8 2" xfId="31249"/>
    <cellStyle name="Note 5 2 2 9" xfId="24635"/>
    <cellStyle name="Note 5 2 2 9 2" xfId="34315"/>
    <cellStyle name="Note 5 2 3" xfId="16209"/>
    <cellStyle name="Note 5 2 3 2" xfId="16708"/>
    <cellStyle name="Note 5 2 3 2 2" xfId="17550"/>
    <cellStyle name="Note 5 2 3 2 2 2" xfId="23110"/>
    <cellStyle name="Note 5 2 3 2 2 2 2" xfId="32790"/>
    <cellStyle name="Note 5 2 3 2 2 3" xfId="19618"/>
    <cellStyle name="Note 5 2 3 2 2 3 2" xfId="29298"/>
    <cellStyle name="Note 5 2 3 2 2 4" xfId="24046"/>
    <cellStyle name="Note 5 2 3 2 2 4 2" xfId="33726"/>
    <cellStyle name="Note 5 2 3 2 2 5" xfId="27032"/>
    <cellStyle name="Note 5 2 3 2 2 6" xfId="27234"/>
    <cellStyle name="Note 5 2 3 2 3" xfId="18231"/>
    <cellStyle name="Note 5 2 3 2 3 2" xfId="23791"/>
    <cellStyle name="Note 5 2 3 2 3 2 2" xfId="33471"/>
    <cellStyle name="Note 5 2 3 2 3 3" xfId="24027"/>
    <cellStyle name="Note 5 2 3 2 3 3 2" xfId="33707"/>
    <cellStyle name="Note 5 2 3 2 3 4" xfId="24890"/>
    <cellStyle name="Note 5 2 3 2 3 4 2" xfId="34570"/>
    <cellStyle name="Note 5 2 3 2 3 5" xfId="27915"/>
    <cellStyle name="Note 5 2 3 2 4" xfId="22286"/>
    <cellStyle name="Note 5 2 3 2 4 2" xfId="31966"/>
    <cellStyle name="Note 5 2 3 2 5" xfId="20031"/>
    <cellStyle name="Note 5 2 3 2 5 2" xfId="29711"/>
    <cellStyle name="Note 5 2 3 2 6" xfId="21490"/>
    <cellStyle name="Note 5 2 3 2 6 2" xfId="31170"/>
    <cellStyle name="Note 5 2 3 2 7" xfId="25187"/>
    <cellStyle name="Note 5 2 3 3" xfId="16546"/>
    <cellStyle name="Note 5 2 3 3 2" xfId="16966"/>
    <cellStyle name="Note 5 2 3 3 2 2" xfId="22519"/>
    <cellStyle name="Note 5 2 3 3 2 2 2" xfId="32199"/>
    <cellStyle name="Note 5 2 3 3 2 3" xfId="24090"/>
    <cellStyle name="Note 5 2 3 3 2 3 2" xfId="33770"/>
    <cellStyle name="Note 5 2 3 3 2 4" xfId="20602"/>
    <cellStyle name="Note 5 2 3 3 2 4 2" xfId="30282"/>
    <cellStyle name="Note 5 2 3 3 2 5" xfId="26501"/>
    <cellStyle name="Note 5 2 3 3 2 6" xfId="26142"/>
    <cellStyle name="Note 5 2 3 3 3" xfId="17995"/>
    <cellStyle name="Note 5 2 3 3 3 2" xfId="23555"/>
    <cellStyle name="Note 5 2 3 3 3 2 2" xfId="33235"/>
    <cellStyle name="Note 5 2 3 3 3 3" xfId="18775"/>
    <cellStyle name="Note 5 2 3 3 3 3 2" xfId="28455"/>
    <cellStyle name="Note 5 2 3 3 3 4" xfId="20153"/>
    <cellStyle name="Note 5 2 3 3 3 4 2" xfId="29833"/>
    <cellStyle name="Note 5 2 3 3 3 5" xfId="27679"/>
    <cellStyle name="Note 5 2 3 3 4" xfId="22050"/>
    <cellStyle name="Note 5 2 3 3 4 2" xfId="31730"/>
    <cellStyle name="Note 5 2 3 3 5" xfId="19884"/>
    <cellStyle name="Note 5 2 3 3 5 2" xfId="29564"/>
    <cellStyle name="Note 5 2 3 3 6" xfId="19460"/>
    <cellStyle name="Note 5 2 3 3 6 2" xfId="29140"/>
    <cellStyle name="Note 5 2 3 3 7" xfId="25673"/>
    <cellStyle name="Note 5 2 3 4" xfId="17234"/>
    <cellStyle name="Note 5 2 3 4 2" xfId="22787"/>
    <cellStyle name="Note 5 2 3 4 2 2" xfId="32467"/>
    <cellStyle name="Note 5 2 3 4 3" xfId="18918"/>
    <cellStyle name="Note 5 2 3 4 3 2" xfId="28598"/>
    <cellStyle name="Note 5 2 3 4 4" xfId="18553"/>
    <cellStyle name="Note 5 2 3 4 4 2" xfId="28233"/>
    <cellStyle name="Note 5 2 3 4 5" xfId="26745"/>
    <cellStyle name="Note 5 2 3 4 6" xfId="26778"/>
    <cellStyle name="Note 5 2 3 5" xfId="17725"/>
    <cellStyle name="Note 5 2 3 5 2" xfId="23285"/>
    <cellStyle name="Note 5 2 3 5 2 2" xfId="32965"/>
    <cellStyle name="Note 5 2 3 5 3" xfId="20122"/>
    <cellStyle name="Note 5 2 3 5 3 2" xfId="29802"/>
    <cellStyle name="Note 5 2 3 5 4" xfId="24626"/>
    <cellStyle name="Note 5 2 3 5 4 2" xfId="34306"/>
    <cellStyle name="Note 5 2 3 5 5" xfId="27409"/>
    <cellStyle name="Note 5 2 3 6" xfId="21776"/>
    <cellStyle name="Note 5 2 3 6 2" xfId="31456"/>
    <cellStyle name="Note 5 2 3 7" xfId="24199"/>
    <cellStyle name="Note 5 2 3 7 2" xfId="33879"/>
    <cellStyle name="Note 5 2 3 8" xfId="20292"/>
    <cellStyle name="Note 5 2 3 8 2" xfId="29972"/>
    <cellStyle name="Note 5 2 3 9" xfId="25678"/>
    <cellStyle name="Note 5 2 4" xfId="16121"/>
    <cellStyle name="Note 5 2 4 2" xfId="16667"/>
    <cellStyle name="Note 5 2 4 2 2" xfId="17469"/>
    <cellStyle name="Note 5 2 4 2 2 2" xfId="23029"/>
    <cellStyle name="Note 5 2 4 2 2 2 2" xfId="32709"/>
    <cellStyle name="Note 5 2 4 2 2 3" xfId="20956"/>
    <cellStyle name="Note 5 2 4 2 2 3 2" xfId="30636"/>
    <cellStyle name="Note 5 2 4 2 2 4" xfId="21436"/>
    <cellStyle name="Note 5 2 4 2 2 4 2" xfId="31116"/>
    <cellStyle name="Note 5 2 4 2 2 5" xfId="26951"/>
    <cellStyle name="Note 5 2 4 2 2 6" xfId="25079"/>
    <cellStyle name="Note 5 2 4 2 3" xfId="18150"/>
    <cellStyle name="Note 5 2 4 2 3 2" xfId="23710"/>
    <cellStyle name="Note 5 2 4 2 3 2 2" xfId="33390"/>
    <cellStyle name="Note 5 2 4 2 3 3" xfId="24527"/>
    <cellStyle name="Note 5 2 4 2 3 3 2" xfId="34207"/>
    <cellStyle name="Note 5 2 4 2 3 4" xfId="25010"/>
    <cellStyle name="Note 5 2 4 2 3 4 2" xfId="34690"/>
    <cellStyle name="Note 5 2 4 2 3 5" xfId="27834"/>
    <cellStyle name="Note 5 2 4 2 4" xfId="22205"/>
    <cellStyle name="Note 5 2 4 2 4 2" xfId="31885"/>
    <cellStyle name="Note 5 2 4 2 5" xfId="21044"/>
    <cellStyle name="Note 5 2 4 2 5 2" xfId="30724"/>
    <cellStyle name="Note 5 2 4 2 6" xfId="20453"/>
    <cellStyle name="Note 5 2 4 2 6 2" xfId="30133"/>
    <cellStyle name="Note 5 2 4 2 7" xfId="26209"/>
    <cellStyle name="Note 5 2 4 3" xfId="16465"/>
    <cellStyle name="Note 5 2 4 3 2" xfId="16975"/>
    <cellStyle name="Note 5 2 4 3 2 2" xfId="22528"/>
    <cellStyle name="Note 5 2 4 3 2 2 2" xfId="32208"/>
    <cellStyle name="Note 5 2 4 3 2 3" xfId="20573"/>
    <cellStyle name="Note 5 2 4 3 2 3 2" xfId="30253"/>
    <cellStyle name="Note 5 2 4 3 2 4" xfId="20133"/>
    <cellStyle name="Note 5 2 4 3 2 4 2" xfId="29813"/>
    <cellStyle name="Note 5 2 4 3 2 5" xfId="26510"/>
    <cellStyle name="Note 5 2 4 3 2 6" xfId="26068"/>
    <cellStyle name="Note 5 2 4 3 3" xfId="17914"/>
    <cellStyle name="Note 5 2 4 3 3 2" xfId="23474"/>
    <cellStyle name="Note 5 2 4 3 3 2 2" xfId="33154"/>
    <cellStyle name="Note 5 2 4 3 3 3" xfId="18836"/>
    <cellStyle name="Note 5 2 4 3 3 3 2" xfId="28516"/>
    <cellStyle name="Note 5 2 4 3 3 4" xfId="19535"/>
    <cellStyle name="Note 5 2 4 3 3 4 2" xfId="29215"/>
    <cellStyle name="Note 5 2 4 3 3 5" xfId="27598"/>
    <cellStyle name="Note 5 2 4 3 4" xfId="21969"/>
    <cellStyle name="Note 5 2 4 3 4 2" xfId="31649"/>
    <cellStyle name="Note 5 2 4 3 5" xfId="21386"/>
    <cellStyle name="Note 5 2 4 3 5 2" xfId="31066"/>
    <cellStyle name="Note 5 2 4 3 6" xfId="18973"/>
    <cellStyle name="Note 5 2 4 3 6 2" xfId="28653"/>
    <cellStyle name="Note 5 2 4 3 7" xfId="25791"/>
    <cellStyle name="Note 5 2 4 4" xfId="17226"/>
    <cellStyle name="Note 5 2 4 4 2" xfId="22779"/>
    <cellStyle name="Note 5 2 4 4 2 2" xfId="32459"/>
    <cellStyle name="Note 5 2 4 4 3" xfId="24147"/>
    <cellStyle name="Note 5 2 4 4 3 2" xfId="33827"/>
    <cellStyle name="Note 5 2 4 4 4" xfId="20007"/>
    <cellStyle name="Note 5 2 4 4 4 2" xfId="29687"/>
    <cellStyle name="Note 5 2 4 4 5" xfId="26739"/>
    <cellStyle name="Note 5 2 4 4 6" xfId="26380"/>
    <cellStyle name="Note 5 2 4 5" xfId="17158"/>
    <cellStyle name="Note 5 2 4 5 2" xfId="22711"/>
    <cellStyle name="Note 5 2 4 5 2 2" xfId="32391"/>
    <cellStyle name="Note 5 2 4 5 3" xfId="20801"/>
    <cellStyle name="Note 5 2 4 5 3 2" xfId="30481"/>
    <cellStyle name="Note 5 2 4 5 4" xfId="19919"/>
    <cellStyle name="Note 5 2 4 5 4 2" xfId="29599"/>
    <cellStyle name="Note 5 2 4 5 5" xfId="26351"/>
    <cellStyle name="Note 5 2 4 6" xfId="21691"/>
    <cellStyle name="Note 5 2 4 6 2" xfId="31371"/>
    <cellStyle name="Note 5 2 4 7" xfId="18924"/>
    <cellStyle name="Note 5 2 4 7 2" xfId="28604"/>
    <cellStyle name="Note 5 2 4 8" xfId="21206"/>
    <cellStyle name="Note 5 2 4 8 2" xfId="30886"/>
    <cellStyle name="Note 5 2 4 9" xfId="25648"/>
    <cellStyle name="Note 5 2 5" xfId="16090"/>
    <cellStyle name="Note 5 2 5 2" xfId="17438"/>
    <cellStyle name="Note 5 2 5 2 2" xfId="22998"/>
    <cellStyle name="Note 5 2 5 2 2 2" xfId="32678"/>
    <cellStyle name="Note 5 2 5 2 3" xfId="19362"/>
    <cellStyle name="Note 5 2 5 2 3 2" xfId="29042"/>
    <cellStyle name="Note 5 2 5 2 4" xfId="24815"/>
    <cellStyle name="Note 5 2 5 2 4 2" xfId="34495"/>
    <cellStyle name="Note 5 2 5 2 5" xfId="26920"/>
    <cellStyle name="Note 5 2 5 2 6" xfId="25260"/>
    <cellStyle name="Note 5 2 5 3" xfId="18119"/>
    <cellStyle name="Note 5 2 5 3 2" xfId="23679"/>
    <cellStyle name="Note 5 2 5 3 2 2" xfId="33359"/>
    <cellStyle name="Note 5 2 5 3 3" xfId="24071"/>
    <cellStyle name="Note 5 2 5 3 3 2" xfId="33751"/>
    <cellStyle name="Note 5 2 5 3 4" xfId="21579"/>
    <cellStyle name="Note 5 2 5 3 4 2" xfId="31259"/>
    <cellStyle name="Note 5 2 5 3 5" xfId="27803"/>
    <cellStyle name="Note 5 2 5 4" xfId="22174"/>
    <cellStyle name="Note 5 2 5 4 2" xfId="31854"/>
    <cellStyle name="Note 5 2 5 5" xfId="20855"/>
    <cellStyle name="Note 5 2 5 5 2" xfId="30535"/>
    <cellStyle name="Note 5 2 5 6" xfId="20905"/>
    <cellStyle name="Note 5 2 5 6 2" xfId="30585"/>
    <cellStyle name="Note 5 2 5 7" xfId="25822"/>
    <cellStyle name="Note 5 2 6" xfId="16434"/>
    <cellStyle name="Note 5 2 6 2" xfId="16948"/>
    <cellStyle name="Note 5 2 6 2 2" xfId="22501"/>
    <cellStyle name="Note 5 2 6 2 2 2" xfId="32181"/>
    <cellStyle name="Note 5 2 6 2 3" xfId="21510"/>
    <cellStyle name="Note 5 2 6 2 3 2" xfId="31190"/>
    <cellStyle name="Note 5 2 6 2 4" xfId="19238"/>
    <cellStyle name="Note 5 2 6 2 4 2" xfId="28918"/>
    <cellStyle name="Note 5 2 6 2 5" xfId="26483"/>
    <cellStyle name="Note 5 2 6 2 6" xfId="25983"/>
    <cellStyle name="Note 5 2 6 3" xfId="17883"/>
    <cellStyle name="Note 5 2 6 3 2" xfId="23443"/>
    <cellStyle name="Note 5 2 6 3 2 2" xfId="33123"/>
    <cellStyle name="Note 5 2 6 3 3" xfId="19295"/>
    <cellStyle name="Note 5 2 6 3 3 2" xfId="28975"/>
    <cellStyle name="Note 5 2 6 3 4" xfId="24155"/>
    <cellStyle name="Note 5 2 6 3 4 2" xfId="33835"/>
    <cellStyle name="Note 5 2 6 3 5" xfId="27567"/>
    <cellStyle name="Note 5 2 6 4" xfId="21938"/>
    <cellStyle name="Note 5 2 6 4 2" xfId="31618"/>
    <cellStyle name="Note 5 2 6 5" xfId="21549"/>
    <cellStyle name="Note 5 2 6 5 2" xfId="31229"/>
    <cellStyle name="Note 5 2 6 6" xfId="21179"/>
    <cellStyle name="Note 5 2 6 6 2" xfId="30859"/>
    <cellStyle name="Note 5 2 6 7" xfId="26060"/>
    <cellStyle name="Note 5 2 7" xfId="17199"/>
    <cellStyle name="Note 5 2 7 2" xfId="22752"/>
    <cellStyle name="Note 5 2 7 2 2" xfId="32432"/>
    <cellStyle name="Note 5 2 7 3" xfId="20836"/>
    <cellStyle name="Note 5 2 7 3 2" xfId="30516"/>
    <cellStyle name="Note 5 2 7 4" xfId="20452"/>
    <cellStyle name="Note 5 2 7 4 2" xfId="30132"/>
    <cellStyle name="Note 5 2 7 5" xfId="26716"/>
    <cellStyle name="Note 5 2 7 6" xfId="27188"/>
    <cellStyle name="Note 5 2 8" xfId="17100"/>
    <cellStyle name="Note 5 2 8 2" xfId="22653"/>
    <cellStyle name="Note 5 2 8 2 2" xfId="32333"/>
    <cellStyle name="Note 5 2 8 3" xfId="21383"/>
    <cellStyle name="Note 5 2 8 3 2" xfId="31063"/>
    <cellStyle name="Note 5 2 8 4" xfId="18767"/>
    <cellStyle name="Note 5 2 8 4 2" xfId="28447"/>
    <cellStyle name="Note 5 2 8 5" xfId="26252"/>
    <cellStyle name="Note 5 2 9" xfId="21659"/>
    <cellStyle name="Note 5 2 9 2" xfId="31339"/>
    <cellStyle name="Note 5 3" xfId="16006"/>
    <cellStyle name="Note 5 3 10" xfId="26237"/>
    <cellStyle name="Note 5 3 2" xfId="16278"/>
    <cellStyle name="Note 5 3 2 2" xfId="16749"/>
    <cellStyle name="Note 5 3 2 2 2" xfId="17619"/>
    <cellStyle name="Note 5 3 2 2 2 2" xfId="23179"/>
    <cellStyle name="Note 5 3 2 2 2 2 2" xfId="32859"/>
    <cellStyle name="Note 5 3 2 2 2 3" xfId="20512"/>
    <cellStyle name="Note 5 3 2 2 2 3 2" xfId="30192"/>
    <cellStyle name="Note 5 3 2 2 2 4" xfId="20335"/>
    <cellStyle name="Note 5 3 2 2 2 4 2" xfId="30015"/>
    <cellStyle name="Note 5 3 2 2 2 5" xfId="27101"/>
    <cellStyle name="Note 5 3 2 2 2 6" xfId="27303"/>
    <cellStyle name="Note 5 3 2 2 3" xfId="18300"/>
    <cellStyle name="Note 5 3 2 2 3 2" xfId="23860"/>
    <cellStyle name="Note 5 3 2 2 3 2 2" xfId="33540"/>
    <cellStyle name="Note 5 3 2 2 3 3" xfId="24560"/>
    <cellStyle name="Note 5 3 2 2 3 3 2" xfId="34240"/>
    <cellStyle name="Note 5 3 2 2 3 4" xfId="24839"/>
    <cellStyle name="Note 5 3 2 2 3 4 2" xfId="34519"/>
    <cellStyle name="Note 5 3 2 2 3 5" xfId="27984"/>
    <cellStyle name="Note 5 3 2 2 4" xfId="22355"/>
    <cellStyle name="Note 5 3 2 2 4 2" xfId="32035"/>
    <cellStyle name="Note 5 3 2 2 5" xfId="19834"/>
    <cellStyle name="Note 5 3 2 2 5 2" xfId="29514"/>
    <cellStyle name="Note 5 3 2 2 6" xfId="24782"/>
    <cellStyle name="Note 5 3 2 2 6 2" xfId="34462"/>
    <cellStyle name="Note 5 3 2 2 7" xfId="26245"/>
    <cellStyle name="Note 5 3 2 3" xfId="16615"/>
    <cellStyle name="Note 5 3 2 3 2" xfId="17383"/>
    <cellStyle name="Note 5 3 2 3 2 2" xfId="22943"/>
    <cellStyle name="Note 5 3 2 3 2 2 2" xfId="32623"/>
    <cellStyle name="Note 5 3 2 3 2 3" xfId="20947"/>
    <cellStyle name="Note 5 3 2 3 2 3 2" xfId="30627"/>
    <cellStyle name="Note 5 3 2 3 2 4" xfId="21182"/>
    <cellStyle name="Note 5 3 2 3 2 4 2" xfId="30862"/>
    <cellStyle name="Note 5 3 2 3 2 5" xfId="26865"/>
    <cellStyle name="Note 5 3 2 3 2 6" xfId="25249"/>
    <cellStyle name="Note 5 3 2 3 3" xfId="18064"/>
    <cellStyle name="Note 5 3 2 3 3 2" xfId="23624"/>
    <cellStyle name="Note 5 3 2 3 3 2 2" xfId="33304"/>
    <cellStyle name="Note 5 3 2 3 3 3" xfId="21511"/>
    <cellStyle name="Note 5 3 2 3 3 3 2" xfId="31191"/>
    <cellStyle name="Note 5 3 2 3 3 4" xfId="20966"/>
    <cellStyle name="Note 5 3 2 3 3 4 2" xfId="30646"/>
    <cellStyle name="Note 5 3 2 3 3 5" xfId="27748"/>
    <cellStyle name="Note 5 3 2 3 4" xfId="22119"/>
    <cellStyle name="Note 5 3 2 3 4 2" xfId="31799"/>
    <cellStyle name="Note 5 3 2 3 5" xfId="20989"/>
    <cellStyle name="Note 5 3 2 3 5 2" xfId="30669"/>
    <cellStyle name="Note 5 3 2 3 6" xfId="19774"/>
    <cellStyle name="Note 5 3 2 3 6 2" xfId="29454"/>
    <cellStyle name="Note 5 3 2 3 7" xfId="26135"/>
    <cellStyle name="Note 5 3 2 4" xfId="17268"/>
    <cellStyle name="Note 5 3 2 4 2" xfId="22825"/>
    <cellStyle name="Note 5 3 2 4 2 2" xfId="32505"/>
    <cellStyle name="Note 5 3 2 4 3" xfId="19603"/>
    <cellStyle name="Note 5 3 2 4 3 2" xfId="29283"/>
    <cellStyle name="Note 5 3 2 4 4" xfId="19649"/>
    <cellStyle name="Note 5 3 2 4 4 2" xfId="29329"/>
    <cellStyle name="Note 5 3 2 4 5" xfId="26768"/>
    <cellStyle name="Note 5 3 2 4 6" xfId="26323"/>
    <cellStyle name="Note 5 3 2 5" xfId="17794"/>
    <cellStyle name="Note 5 3 2 5 2" xfId="23354"/>
    <cellStyle name="Note 5 3 2 5 2 2" xfId="33034"/>
    <cellStyle name="Note 5 3 2 5 3" xfId="20598"/>
    <cellStyle name="Note 5 3 2 5 3 2" xfId="30278"/>
    <cellStyle name="Note 5 3 2 5 4" xfId="18983"/>
    <cellStyle name="Note 5 3 2 5 4 2" xfId="28663"/>
    <cellStyle name="Note 5 3 2 5 5" xfId="27478"/>
    <cellStyle name="Note 5 3 2 6" xfId="21849"/>
    <cellStyle name="Note 5 3 2 6 2" xfId="31529"/>
    <cellStyle name="Note 5 3 2 7" xfId="19845"/>
    <cellStyle name="Note 5 3 2 7 2" xfId="29525"/>
    <cellStyle name="Note 5 3 2 8" xfId="19905"/>
    <cellStyle name="Note 5 3 2 8 2" xfId="29585"/>
    <cellStyle name="Note 5 3 2 9" xfId="25587"/>
    <cellStyle name="Note 5 3 3" xfId="16170"/>
    <cellStyle name="Note 5 3 3 2" xfId="17511"/>
    <cellStyle name="Note 5 3 3 2 2" xfId="23071"/>
    <cellStyle name="Note 5 3 3 2 2 2" xfId="32751"/>
    <cellStyle name="Note 5 3 3 2 3" xfId="19188"/>
    <cellStyle name="Note 5 3 3 2 3 2" xfId="28868"/>
    <cellStyle name="Note 5 3 3 2 4" xfId="20829"/>
    <cellStyle name="Note 5 3 3 2 4 2" xfId="30509"/>
    <cellStyle name="Note 5 3 3 2 5" xfId="26993"/>
    <cellStyle name="Note 5 3 3 2 6" xfId="25219"/>
    <cellStyle name="Note 5 3 3 3" xfId="18192"/>
    <cellStyle name="Note 5 3 3 3 2" xfId="23752"/>
    <cellStyle name="Note 5 3 3 3 2 2" xfId="33432"/>
    <cellStyle name="Note 5 3 3 3 3" xfId="24552"/>
    <cellStyle name="Note 5 3 3 3 3 2" xfId="34232"/>
    <cellStyle name="Note 5 3 3 3 4" xfId="18672"/>
    <cellStyle name="Note 5 3 3 3 4 2" xfId="28352"/>
    <cellStyle name="Note 5 3 3 3 5" xfId="27876"/>
    <cellStyle name="Note 5 3 3 4" xfId="22247"/>
    <cellStyle name="Note 5 3 3 4 2" xfId="31927"/>
    <cellStyle name="Note 5 3 3 5" xfId="24312"/>
    <cellStyle name="Note 5 3 3 5 2" xfId="33992"/>
    <cellStyle name="Note 5 3 3 6" xfId="19195"/>
    <cellStyle name="Note 5 3 3 6 2" xfId="28875"/>
    <cellStyle name="Note 5 3 3 7" xfId="25713"/>
    <cellStyle name="Note 5 3 4" xfId="16507"/>
    <cellStyle name="Note 5 3 4 2" xfId="16884"/>
    <cellStyle name="Note 5 3 4 2 2" xfId="22437"/>
    <cellStyle name="Note 5 3 4 2 2 2" xfId="32117"/>
    <cellStyle name="Note 5 3 4 2 3" xfId="20952"/>
    <cellStyle name="Note 5 3 4 2 3 2" xfId="30632"/>
    <cellStyle name="Note 5 3 4 2 4" xfId="18348"/>
    <cellStyle name="Note 5 3 4 2 4 2" xfId="28028"/>
    <cellStyle name="Note 5 3 4 2 5" xfId="26419"/>
    <cellStyle name="Note 5 3 4 2 6" xfId="25996"/>
    <cellStyle name="Note 5 3 4 3" xfId="17956"/>
    <cellStyle name="Note 5 3 4 3 2" xfId="23516"/>
    <cellStyle name="Note 5 3 4 3 2 2" xfId="33196"/>
    <cellStyle name="Note 5 3 4 3 3" xfId="20832"/>
    <cellStyle name="Note 5 3 4 3 3 2" xfId="30512"/>
    <cellStyle name="Note 5 3 4 3 4" xfId="24663"/>
    <cellStyle name="Note 5 3 4 3 4 2" xfId="34343"/>
    <cellStyle name="Note 5 3 4 3 5" xfId="27640"/>
    <cellStyle name="Note 5 3 4 4" xfId="22011"/>
    <cellStyle name="Note 5 3 4 4 2" xfId="31691"/>
    <cellStyle name="Note 5 3 4 5" xfId="21380"/>
    <cellStyle name="Note 5 3 4 5 2" xfId="31060"/>
    <cellStyle name="Note 5 3 4 6" xfId="19414"/>
    <cellStyle name="Note 5 3 4 6 2" xfId="29094"/>
    <cellStyle name="Note 5 3 4 7" xfId="25709"/>
    <cellStyle name="Note 5 3 5" xfId="17132"/>
    <cellStyle name="Note 5 3 5 2" xfId="22685"/>
    <cellStyle name="Note 5 3 5 2 2" xfId="32365"/>
    <cellStyle name="Note 5 3 5 3" xfId="19391"/>
    <cellStyle name="Note 5 3 5 3 2" xfId="29071"/>
    <cellStyle name="Note 5 3 5 4" xfId="19271"/>
    <cellStyle name="Note 5 3 5 4 2" xfId="28951"/>
    <cellStyle name="Note 5 3 5 5" xfId="26658"/>
    <cellStyle name="Note 5 3 5 6" xfId="26296"/>
    <cellStyle name="Note 5 3 6" xfId="17686"/>
    <cellStyle name="Note 5 3 6 2" xfId="23246"/>
    <cellStyle name="Note 5 3 6 2 2" xfId="32926"/>
    <cellStyle name="Note 5 3 6 3" xfId="20721"/>
    <cellStyle name="Note 5 3 6 3 2" xfId="30401"/>
    <cellStyle name="Note 5 3 6 4" xfId="19736"/>
    <cellStyle name="Note 5 3 6 4 2" xfId="29416"/>
    <cellStyle name="Note 5 3 6 5" xfId="27370"/>
    <cellStyle name="Note 5 3 7" xfId="21737"/>
    <cellStyle name="Note 5 3 7 2" xfId="31417"/>
    <cellStyle name="Note 5 3 8" xfId="19313"/>
    <cellStyle name="Note 5 3 8 2" xfId="28993"/>
    <cellStyle name="Note 5 3 9" xfId="18967"/>
    <cellStyle name="Note 5 3 9 2" xfId="28647"/>
    <cellStyle name="Note 5 4" xfId="16201"/>
    <cellStyle name="Note 5 4 2" xfId="16702"/>
    <cellStyle name="Note 5 4 2 2" xfId="17542"/>
    <cellStyle name="Note 5 4 2 2 2" xfId="23102"/>
    <cellStyle name="Note 5 4 2 2 2 2" xfId="32782"/>
    <cellStyle name="Note 5 4 2 2 3" xfId="20287"/>
    <cellStyle name="Note 5 4 2 2 3 2" xfId="29967"/>
    <cellStyle name="Note 5 4 2 2 4" xfId="18884"/>
    <cellStyle name="Note 5 4 2 2 4 2" xfId="28564"/>
    <cellStyle name="Note 5 4 2 2 5" xfId="27024"/>
    <cellStyle name="Note 5 4 2 2 6" xfId="27226"/>
    <cellStyle name="Note 5 4 2 3" xfId="18223"/>
    <cellStyle name="Note 5 4 2 3 2" xfId="23783"/>
    <cellStyle name="Note 5 4 2 3 2 2" xfId="33463"/>
    <cellStyle name="Note 5 4 2 3 3" xfId="23921"/>
    <cellStyle name="Note 5 4 2 3 3 2" xfId="33601"/>
    <cellStyle name="Note 5 4 2 3 4" xfId="24961"/>
    <cellStyle name="Note 5 4 2 3 4 2" xfId="34641"/>
    <cellStyle name="Note 5 4 2 3 5" xfId="27907"/>
    <cellStyle name="Note 5 4 2 4" xfId="22278"/>
    <cellStyle name="Note 5 4 2 4 2" xfId="31958"/>
    <cellStyle name="Note 5 4 2 5" xfId="19530"/>
    <cellStyle name="Note 5 4 2 5 2" xfId="29210"/>
    <cellStyle name="Note 5 4 2 6" xfId="19479"/>
    <cellStyle name="Note 5 4 2 6 2" xfId="29159"/>
    <cellStyle name="Note 5 4 2 7" xfId="25608"/>
    <cellStyle name="Note 5 4 3" xfId="16538"/>
    <cellStyle name="Note 5 4 3 2" xfId="16936"/>
    <cellStyle name="Note 5 4 3 2 2" xfId="22489"/>
    <cellStyle name="Note 5 4 3 2 2 2" xfId="32169"/>
    <cellStyle name="Note 5 4 3 2 3" xfId="21231"/>
    <cellStyle name="Note 5 4 3 2 3 2" xfId="30911"/>
    <cellStyle name="Note 5 4 3 2 4" xfId="18488"/>
    <cellStyle name="Note 5 4 3 2 4 2" xfId="28168"/>
    <cellStyle name="Note 5 4 3 2 5" xfId="26471"/>
    <cellStyle name="Note 5 4 3 2 6" xfId="25776"/>
    <cellStyle name="Note 5 4 3 3" xfId="17987"/>
    <cellStyle name="Note 5 4 3 3 2" xfId="23547"/>
    <cellStyle name="Note 5 4 3 3 2 2" xfId="33227"/>
    <cellStyle name="Note 5 4 3 3 3" xfId="18490"/>
    <cellStyle name="Note 5 4 3 3 3 2" xfId="28170"/>
    <cellStyle name="Note 5 4 3 3 4" xfId="19056"/>
    <cellStyle name="Note 5 4 3 3 4 2" xfId="28736"/>
    <cellStyle name="Note 5 4 3 3 5" xfId="27671"/>
    <cellStyle name="Note 5 4 3 4" xfId="22042"/>
    <cellStyle name="Note 5 4 3 4 2" xfId="31722"/>
    <cellStyle name="Note 5 4 3 5" xfId="24410"/>
    <cellStyle name="Note 5 4 3 5 2" xfId="34090"/>
    <cellStyle name="Note 5 4 3 6" xfId="18633"/>
    <cellStyle name="Note 5 4 3 6 2" xfId="28313"/>
    <cellStyle name="Note 5 4 3 7" xfId="25629"/>
    <cellStyle name="Note 5 4 4" xfId="17057"/>
    <cellStyle name="Note 5 4 4 2" xfId="22610"/>
    <cellStyle name="Note 5 4 4 2 2" xfId="32290"/>
    <cellStyle name="Note 5 4 4 3" xfId="18982"/>
    <cellStyle name="Note 5 4 4 3 2" xfId="28662"/>
    <cellStyle name="Note 5 4 4 4" xfId="19008"/>
    <cellStyle name="Note 5 4 4 4 2" xfId="28688"/>
    <cellStyle name="Note 5 4 4 5" xfId="26591"/>
    <cellStyle name="Note 5 4 4 6" xfId="25156"/>
    <cellStyle name="Note 5 4 5" xfId="17717"/>
    <cellStyle name="Note 5 4 5 2" xfId="23277"/>
    <cellStyle name="Note 5 4 5 2 2" xfId="32957"/>
    <cellStyle name="Note 5 4 5 3" xfId="23926"/>
    <cellStyle name="Note 5 4 5 3 2" xfId="33606"/>
    <cellStyle name="Note 5 4 5 4" xfId="19908"/>
    <cellStyle name="Note 5 4 5 4 2" xfId="29588"/>
    <cellStyle name="Note 5 4 5 5" xfId="27401"/>
    <cellStyle name="Note 5 4 6" xfId="21768"/>
    <cellStyle name="Note 5 4 6 2" xfId="31448"/>
    <cellStyle name="Note 5 4 7" xfId="24065"/>
    <cellStyle name="Note 5 4 7 2" xfId="33745"/>
    <cellStyle name="Note 5 4 8" xfId="19872"/>
    <cellStyle name="Note 5 4 8 2" xfId="29552"/>
    <cellStyle name="Note 5 4 9" xfId="25583"/>
    <cellStyle name="Note 5 5" xfId="16400"/>
    <cellStyle name="Note 5 5 2" xfId="16913"/>
    <cellStyle name="Note 5 5 2 2" xfId="22466"/>
    <cellStyle name="Note 5 5 2 2 2" xfId="32146"/>
    <cellStyle name="Note 5 5 2 3" xfId="19393"/>
    <cellStyle name="Note 5 5 2 3 2" xfId="29073"/>
    <cellStyle name="Note 5 5 2 4" xfId="19585"/>
    <cellStyle name="Note 5 5 2 4 2" xfId="29265"/>
    <cellStyle name="Note 5 5 2 5" xfId="26448"/>
    <cellStyle name="Note 5 5 2 6" xfId="25513"/>
    <cellStyle name="Note 5 5 3" xfId="17849"/>
    <cellStyle name="Note 5 5 3 2" xfId="23409"/>
    <cellStyle name="Note 5 5 3 2 2" xfId="33089"/>
    <cellStyle name="Note 5 5 3 3" xfId="21349"/>
    <cellStyle name="Note 5 5 3 3 2" xfId="31029"/>
    <cellStyle name="Note 5 5 3 4" xfId="20715"/>
    <cellStyle name="Note 5 5 3 4 2" xfId="30395"/>
    <cellStyle name="Note 5 5 3 5" xfId="27533"/>
    <cellStyle name="Note 5 5 4" xfId="21904"/>
    <cellStyle name="Note 5 5 4 2" xfId="31584"/>
    <cellStyle name="Note 5 5 5" xfId="19182"/>
    <cellStyle name="Note 5 5 5 2" xfId="28862"/>
    <cellStyle name="Note 5 5 6" xfId="21205"/>
    <cellStyle name="Note 5 5 6 2" xfId="30885"/>
    <cellStyle name="Note 5 5 7" xfId="25188"/>
    <cellStyle name="Note 5 6" xfId="20058"/>
    <cellStyle name="Note 5 6 2" xfId="29738"/>
    <cellStyle name="Note 6" xfId="1310"/>
    <cellStyle name="Note 6 2" xfId="15968"/>
    <cellStyle name="Note 6 2 10" xfId="21166"/>
    <cellStyle name="Note 6 2 10 2" xfId="30846"/>
    <cellStyle name="Note 6 2 11" xfId="19599"/>
    <cellStyle name="Note 6 2 11 2" xfId="29279"/>
    <cellStyle name="Note 6 2 12" xfId="25438"/>
    <cellStyle name="Note 6 2 2" xfId="16060"/>
    <cellStyle name="Note 6 2 2 10" xfId="25660"/>
    <cellStyle name="Note 6 2 2 2" xfId="16306"/>
    <cellStyle name="Note 6 2 2 2 2" xfId="16777"/>
    <cellStyle name="Note 6 2 2 2 2 2" xfId="17647"/>
    <cellStyle name="Note 6 2 2 2 2 2 2" xfId="23207"/>
    <cellStyle name="Note 6 2 2 2 2 2 2 2" xfId="32887"/>
    <cellStyle name="Note 6 2 2 2 2 2 3" xfId="19608"/>
    <cellStyle name="Note 6 2 2 2 2 2 3 2" xfId="29288"/>
    <cellStyle name="Note 6 2 2 2 2 2 4" xfId="20321"/>
    <cellStyle name="Note 6 2 2 2 2 2 4 2" xfId="30001"/>
    <cellStyle name="Note 6 2 2 2 2 2 5" xfId="27129"/>
    <cellStyle name="Note 6 2 2 2 2 2 6" xfId="27331"/>
    <cellStyle name="Note 6 2 2 2 2 3" xfId="18328"/>
    <cellStyle name="Note 6 2 2 2 2 3 2" xfId="23888"/>
    <cellStyle name="Note 6 2 2 2 2 3 2 2" xfId="33568"/>
    <cellStyle name="Note 6 2 2 2 2 3 3" xfId="24588"/>
    <cellStyle name="Note 6 2 2 2 2 3 3 2" xfId="34268"/>
    <cellStyle name="Note 6 2 2 2 2 3 4" xfId="24820"/>
    <cellStyle name="Note 6 2 2 2 2 3 4 2" xfId="34500"/>
    <cellStyle name="Note 6 2 2 2 2 3 5" xfId="28012"/>
    <cellStyle name="Note 6 2 2 2 2 4" xfId="22383"/>
    <cellStyle name="Note 6 2 2 2 2 4 2" xfId="32063"/>
    <cellStyle name="Note 6 2 2 2 2 5" xfId="21485"/>
    <cellStyle name="Note 6 2 2 2 2 5 2" xfId="31165"/>
    <cellStyle name="Note 6 2 2 2 2 6" xfId="20872"/>
    <cellStyle name="Note 6 2 2 2 2 6 2" xfId="30552"/>
    <cellStyle name="Note 6 2 2 2 2 7" xfId="25505"/>
    <cellStyle name="Note 6 2 2 2 3" xfId="16643"/>
    <cellStyle name="Note 6 2 2 2 3 2" xfId="17411"/>
    <cellStyle name="Note 6 2 2 2 3 2 2" xfId="22971"/>
    <cellStyle name="Note 6 2 2 2 3 2 2 2" xfId="32651"/>
    <cellStyle name="Note 6 2 2 2 3 2 3" xfId="18391"/>
    <cellStyle name="Note 6 2 2 2 3 2 3 2" xfId="28071"/>
    <cellStyle name="Note 6 2 2 2 3 2 4" xfId="21192"/>
    <cellStyle name="Note 6 2 2 2 3 2 4 2" xfId="30872"/>
    <cellStyle name="Note 6 2 2 2 3 2 5" xfId="26893"/>
    <cellStyle name="Note 6 2 2 2 3 2 6" xfId="25218"/>
    <cellStyle name="Note 6 2 2 2 3 3" xfId="18092"/>
    <cellStyle name="Note 6 2 2 2 3 3 2" xfId="23652"/>
    <cellStyle name="Note 6 2 2 2 3 3 2 2" xfId="33332"/>
    <cellStyle name="Note 6 2 2 2 3 3 3" xfId="21244"/>
    <cellStyle name="Note 6 2 2 2 3 3 3 2" xfId="30924"/>
    <cellStyle name="Note 6 2 2 2 3 3 4" xfId="18664"/>
    <cellStyle name="Note 6 2 2 2 3 3 4 2" xfId="28344"/>
    <cellStyle name="Note 6 2 2 2 3 3 5" xfId="27776"/>
    <cellStyle name="Note 6 2 2 2 3 4" xfId="22147"/>
    <cellStyle name="Note 6 2 2 2 3 4 2" xfId="31827"/>
    <cellStyle name="Note 6 2 2 2 3 5" xfId="19826"/>
    <cellStyle name="Note 6 2 2 2 3 5 2" xfId="29506"/>
    <cellStyle name="Note 6 2 2 2 3 6" xfId="18988"/>
    <cellStyle name="Note 6 2 2 2 3 6 2" xfId="28668"/>
    <cellStyle name="Note 6 2 2 2 3 7" xfId="26027"/>
    <cellStyle name="Note 6 2 2 2 4" xfId="16870"/>
    <cellStyle name="Note 6 2 2 2 4 2" xfId="22423"/>
    <cellStyle name="Note 6 2 2 2 4 2 2" xfId="32103"/>
    <cellStyle name="Note 6 2 2 2 4 3" xfId="20911"/>
    <cellStyle name="Note 6 2 2 2 4 3 2" xfId="30591"/>
    <cellStyle name="Note 6 2 2 2 4 4" xfId="21567"/>
    <cellStyle name="Note 6 2 2 2 4 4 2" xfId="31247"/>
    <cellStyle name="Note 6 2 2 2 4 5" xfId="26405"/>
    <cellStyle name="Note 6 2 2 2 4 6" xfId="25875"/>
    <cellStyle name="Note 6 2 2 2 5" xfId="17822"/>
    <cellStyle name="Note 6 2 2 2 5 2" xfId="23382"/>
    <cellStyle name="Note 6 2 2 2 5 2 2" xfId="33062"/>
    <cellStyle name="Note 6 2 2 2 5 3" xfId="18491"/>
    <cellStyle name="Note 6 2 2 2 5 3 2" xfId="28171"/>
    <cellStyle name="Note 6 2 2 2 5 4" xfId="19832"/>
    <cellStyle name="Note 6 2 2 2 5 4 2" xfId="29512"/>
    <cellStyle name="Note 6 2 2 2 5 5" xfId="27506"/>
    <cellStyle name="Note 6 2 2 2 6" xfId="21877"/>
    <cellStyle name="Note 6 2 2 2 6 2" xfId="31557"/>
    <cellStyle name="Note 6 2 2 2 7" xfId="18827"/>
    <cellStyle name="Note 6 2 2 2 7 2" xfId="28507"/>
    <cellStyle name="Note 6 2 2 2 8" xfId="18459"/>
    <cellStyle name="Note 6 2 2 2 8 2" xfId="28139"/>
    <cellStyle name="Note 6 2 2 2 9" xfId="25990"/>
    <cellStyle name="Note 6 2 2 3" xfId="16249"/>
    <cellStyle name="Note 6 2 2 3 2" xfId="17590"/>
    <cellStyle name="Note 6 2 2 3 2 2" xfId="23150"/>
    <cellStyle name="Note 6 2 2 3 2 2 2" xfId="32830"/>
    <cellStyle name="Note 6 2 2 3 2 3" xfId="20657"/>
    <cellStyle name="Note 6 2 2 3 2 3 2" xfId="30337"/>
    <cellStyle name="Note 6 2 2 3 2 4" xfId="20896"/>
    <cellStyle name="Note 6 2 2 3 2 4 2" xfId="30576"/>
    <cellStyle name="Note 6 2 2 3 2 5" xfId="27072"/>
    <cellStyle name="Note 6 2 2 3 2 6" xfId="27274"/>
    <cellStyle name="Note 6 2 2 3 3" xfId="18271"/>
    <cellStyle name="Note 6 2 2 3 3 2" xfId="23831"/>
    <cellStyle name="Note 6 2 2 3 3 2 2" xfId="33511"/>
    <cellStyle name="Note 6 2 2 3 3 3" xfId="20861"/>
    <cellStyle name="Note 6 2 2 3 3 3 2" xfId="30541"/>
    <cellStyle name="Note 6 2 2 3 3 4" xfId="24821"/>
    <cellStyle name="Note 6 2 2 3 3 4 2" xfId="34501"/>
    <cellStyle name="Note 6 2 2 3 3 5" xfId="27955"/>
    <cellStyle name="Note 6 2 2 3 4" xfId="22326"/>
    <cellStyle name="Note 6 2 2 3 4 2" xfId="32006"/>
    <cellStyle name="Note 6 2 2 3 5" xfId="23999"/>
    <cellStyle name="Note 6 2 2 3 5 2" xfId="33679"/>
    <cellStyle name="Note 6 2 2 3 6" xfId="21222"/>
    <cellStyle name="Note 6 2 2 3 6 2" xfId="30902"/>
    <cellStyle name="Note 6 2 2 3 7" xfId="25581"/>
    <cellStyle name="Note 6 2 2 4" xfId="16586"/>
    <cellStyle name="Note 6 2 2 4 2" xfId="17354"/>
    <cellStyle name="Note 6 2 2 4 2 2" xfId="22914"/>
    <cellStyle name="Note 6 2 2 4 2 2 2" xfId="32594"/>
    <cellStyle name="Note 6 2 2 4 2 3" xfId="18407"/>
    <cellStyle name="Note 6 2 2 4 2 3 2" xfId="28087"/>
    <cellStyle name="Note 6 2 2 4 2 4" xfId="19666"/>
    <cellStyle name="Note 6 2 2 4 2 4 2" xfId="29346"/>
    <cellStyle name="Note 6 2 2 4 2 5" xfId="26836"/>
    <cellStyle name="Note 6 2 2 4 2 6" xfId="25106"/>
    <cellStyle name="Note 6 2 2 4 3" xfId="18035"/>
    <cellStyle name="Note 6 2 2 4 3 2" xfId="23595"/>
    <cellStyle name="Note 6 2 2 4 3 2 2" xfId="33275"/>
    <cellStyle name="Note 6 2 2 4 3 3" xfId="18772"/>
    <cellStyle name="Note 6 2 2 4 3 3 2" xfId="28452"/>
    <cellStyle name="Note 6 2 2 4 3 4" xfId="18990"/>
    <cellStyle name="Note 6 2 2 4 3 4 2" xfId="28670"/>
    <cellStyle name="Note 6 2 2 4 3 5" xfId="27719"/>
    <cellStyle name="Note 6 2 2 4 4" xfId="22090"/>
    <cellStyle name="Note 6 2 2 4 4 2" xfId="31770"/>
    <cellStyle name="Note 6 2 2 4 5" xfId="18430"/>
    <cellStyle name="Note 6 2 2 4 5 2" xfId="28110"/>
    <cellStyle name="Note 6 2 2 4 6" xfId="19693"/>
    <cellStyle name="Note 6 2 2 4 6 2" xfId="29373"/>
    <cellStyle name="Note 6 2 2 4 7" xfId="25479"/>
    <cellStyle name="Note 6 2 2 5" xfId="17290"/>
    <cellStyle name="Note 6 2 2 5 2" xfId="22850"/>
    <cellStyle name="Note 6 2 2 5 2 2" xfId="32530"/>
    <cellStyle name="Note 6 2 2 5 3" xfId="20643"/>
    <cellStyle name="Note 6 2 2 5 3 2" xfId="30323"/>
    <cellStyle name="Note 6 2 2 5 4" xfId="24540"/>
    <cellStyle name="Note 6 2 2 5 4 2" xfId="34220"/>
    <cellStyle name="Note 6 2 2 5 5" xfId="26783"/>
    <cellStyle name="Note 6 2 2 5 6" xfId="26299"/>
    <cellStyle name="Note 6 2 2 6" xfId="17765"/>
    <cellStyle name="Note 6 2 2 6 2" xfId="23325"/>
    <cellStyle name="Note 6 2 2 6 2 2" xfId="33005"/>
    <cellStyle name="Note 6 2 2 6 3" xfId="20240"/>
    <cellStyle name="Note 6 2 2 6 3 2" xfId="29920"/>
    <cellStyle name="Note 6 2 2 6 4" xfId="19339"/>
    <cellStyle name="Note 6 2 2 6 4 2" xfId="29019"/>
    <cellStyle name="Note 6 2 2 6 5" xfId="27449"/>
    <cellStyle name="Note 6 2 2 7" xfId="21818"/>
    <cellStyle name="Note 6 2 2 7 2" xfId="31498"/>
    <cellStyle name="Note 6 2 2 8" xfId="21362"/>
    <cellStyle name="Note 6 2 2 8 2" xfId="31042"/>
    <cellStyle name="Note 6 2 2 9" xfId="24950"/>
    <cellStyle name="Note 6 2 2 9 2" xfId="34630"/>
    <cellStyle name="Note 6 2 3" xfId="16212"/>
    <cellStyle name="Note 6 2 3 2" xfId="16711"/>
    <cellStyle name="Note 6 2 3 2 2" xfId="17553"/>
    <cellStyle name="Note 6 2 3 2 2 2" xfId="23113"/>
    <cellStyle name="Note 6 2 3 2 2 2 2" xfId="32793"/>
    <cellStyle name="Note 6 2 3 2 2 3" xfId="19838"/>
    <cellStyle name="Note 6 2 3 2 2 3 2" xfId="29518"/>
    <cellStyle name="Note 6 2 3 2 2 4" xfId="19280"/>
    <cellStyle name="Note 6 2 3 2 2 4 2" xfId="28960"/>
    <cellStyle name="Note 6 2 3 2 2 5" xfId="27035"/>
    <cellStyle name="Note 6 2 3 2 2 6" xfId="27237"/>
    <cellStyle name="Note 6 2 3 2 3" xfId="18234"/>
    <cellStyle name="Note 6 2 3 2 3 2" xfId="23794"/>
    <cellStyle name="Note 6 2 3 2 3 2 2" xfId="33474"/>
    <cellStyle name="Note 6 2 3 2 3 3" xfId="24508"/>
    <cellStyle name="Note 6 2 3 2 3 3 2" xfId="34188"/>
    <cellStyle name="Note 6 2 3 2 3 4" xfId="21400"/>
    <cellStyle name="Note 6 2 3 2 3 4 2" xfId="31080"/>
    <cellStyle name="Note 6 2 3 2 3 5" xfId="27918"/>
    <cellStyle name="Note 6 2 3 2 4" xfId="22289"/>
    <cellStyle name="Note 6 2 3 2 4 2" xfId="31969"/>
    <cellStyle name="Note 6 2 3 2 5" xfId="18594"/>
    <cellStyle name="Note 6 2 3 2 5 2" xfId="28274"/>
    <cellStyle name="Note 6 2 3 2 6" xfId="20205"/>
    <cellStyle name="Note 6 2 3 2 6 2" xfId="29885"/>
    <cellStyle name="Note 6 2 3 2 7" xfId="25741"/>
    <cellStyle name="Note 6 2 3 3" xfId="16549"/>
    <cellStyle name="Note 6 2 3 3 2" xfId="16855"/>
    <cellStyle name="Note 6 2 3 3 2 2" xfId="22408"/>
    <cellStyle name="Note 6 2 3 3 2 2 2" xfId="32088"/>
    <cellStyle name="Note 6 2 3 3 2 3" xfId="19327"/>
    <cellStyle name="Note 6 2 3 3 2 3 2" xfId="29007"/>
    <cellStyle name="Note 6 2 3 3 2 4" xfId="21594"/>
    <cellStyle name="Note 6 2 3 3 2 4 2" xfId="31274"/>
    <cellStyle name="Note 6 2 3 3 2 5" xfId="26390"/>
    <cellStyle name="Note 6 2 3 3 2 6" xfId="25846"/>
    <cellStyle name="Note 6 2 3 3 3" xfId="17998"/>
    <cellStyle name="Note 6 2 3 3 3 2" xfId="23558"/>
    <cellStyle name="Note 6 2 3 3 3 2 2" xfId="33238"/>
    <cellStyle name="Note 6 2 3 3 3 3" xfId="20110"/>
    <cellStyle name="Note 6 2 3 3 3 3 2" xfId="29790"/>
    <cellStyle name="Note 6 2 3 3 3 4" xfId="24945"/>
    <cellStyle name="Note 6 2 3 3 3 4 2" xfId="34625"/>
    <cellStyle name="Note 6 2 3 3 3 5" xfId="27682"/>
    <cellStyle name="Note 6 2 3 3 4" xfId="22053"/>
    <cellStyle name="Note 6 2 3 3 4 2" xfId="31733"/>
    <cellStyle name="Note 6 2 3 3 5" xfId="20951"/>
    <cellStyle name="Note 6 2 3 3 5 2" xfId="30631"/>
    <cellStyle name="Note 6 2 3 3 6" xfId="24909"/>
    <cellStyle name="Note 6 2 3 3 6 2" xfId="34589"/>
    <cellStyle name="Note 6 2 3 3 7" xfId="26290"/>
    <cellStyle name="Note 6 2 3 4" xfId="17106"/>
    <cellStyle name="Note 6 2 3 4 2" xfId="22659"/>
    <cellStyle name="Note 6 2 3 4 2 2" xfId="32339"/>
    <cellStyle name="Note 6 2 3 4 3" xfId="18523"/>
    <cellStyle name="Note 6 2 3 4 3 2" xfId="28203"/>
    <cellStyle name="Note 6 2 3 4 4" xfId="21068"/>
    <cellStyle name="Note 6 2 3 4 4 2" xfId="30748"/>
    <cellStyle name="Note 6 2 3 4 5" xfId="26632"/>
    <cellStyle name="Note 6 2 3 4 6" xfId="25324"/>
    <cellStyle name="Note 6 2 3 5" xfId="17728"/>
    <cellStyle name="Note 6 2 3 5 2" xfId="23288"/>
    <cellStyle name="Note 6 2 3 5 2 2" xfId="32968"/>
    <cellStyle name="Note 6 2 3 5 3" xfId="21405"/>
    <cellStyle name="Note 6 2 3 5 3 2" xfId="31085"/>
    <cellStyle name="Note 6 2 3 5 4" xfId="18489"/>
    <cellStyle name="Note 6 2 3 5 4 2" xfId="28169"/>
    <cellStyle name="Note 6 2 3 5 5" xfId="27412"/>
    <cellStyle name="Note 6 2 3 6" xfId="21779"/>
    <cellStyle name="Note 6 2 3 6 2" xfId="31459"/>
    <cellStyle name="Note 6 2 3 7" xfId="23976"/>
    <cellStyle name="Note 6 2 3 7 2" xfId="33656"/>
    <cellStyle name="Note 6 2 3 8" xfId="19396"/>
    <cellStyle name="Note 6 2 3 8 2" xfId="29076"/>
    <cellStyle name="Note 6 2 3 9" xfId="26288"/>
    <cellStyle name="Note 6 2 4" xfId="16118"/>
    <cellStyle name="Note 6 2 4 2" xfId="16664"/>
    <cellStyle name="Note 6 2 4 2 2" xfId="17466"/>
    <cellStyle name="Note 6 2 4 2 2 2" xfId="23026"/>
    <cellStyle name="Note 6 2 4 2 2 2 2" xfId="32706"/>
    <cellStyle name="Note 6 2 4 2 2 3" xfId="24078"/>
    <cellStyle name="Note 6 2 4 2 2 3 2" xfId="33758"/>
    <cellStyle name="Note 6 2 4 2 2 4" xfId="19862"/>
    <cellStyle name="Note 6 2 4 2 2 4 2" xfId="29542"/>
    <cellStyle name="Note 6 2 4 2 2 5" xfId="26948"/>
    <cellStyle name="Note 6 2 4 2 2 6" xfId="25224"/>
    <cellStyle name="Note 6 2 4 2 3" xfId="18147"/>
    <cellStyle name="Note 6 2 4 2 3 2" xfId="23707"/>
    <cellStyle name="Note 6 2 4 2 3 2 2" xfId="33387"/>
    <cellStyle name="Note 6 2 4 2 3 3" xfId="23896"/>
    <cellStyle name="Note 6 2 4 2 3 3 2" xfId="33576"/>
    <cellStyle name="Note 6 2 4 2 3 4" xfId="24733"/>
    <cellStyle name="Note 6 2 4 2 3 4 2" xfId="34413"/>
    <cellStyle name="Note 6 2 4 2 3 5" xfId="27831"/>
    <cellStyle name="Note 6 2 4 2 4" xfId="22202"/>
    <cellStyle name="Note 6 2 4 2 4 2" xfId="31882"/>
    <cellStyle name="Note 6 2 4 2 5" xfId="20341"/>
    <cellStyle name="Note 6 2 4 2 5 2" xfId="30021"/>
    <cellStyle name="Note 6 2 4 2 6" xfId="18485"/>
    <cellStyle name="Note 6 2 4 2 6 2" xfId="28165"/>
    <cellStyle name="Note 6 2 4 2 7" xfId="25439"/>
    <cellStyle name="Note 6 2 4 3" xfId="16462"/>
    <cellStyle name="Note 6 2 4 3 2" xfId="16894"/>
    <cellStyle name="Note 6 2 4 3 2 2" xfId="22447"/>
    <cellStyle name="Note 6 2 4 3 2 2 2" xfId="32127"/>
    <cellStyle name="Note 6 2 4 3 2 3" xfId="18570"/>
    <cellStyle name="Note 6 2 4 3 2 3 2" xfId="28250"/>
    <cellStyle name="Note 6 2 4 3 2 4" xfId="19720"/>
    <cellStyle name="Note 6 2 4 3 2 4 2" xfId="29400"/>
    <cellStyle name="Note 6 2 4 3 2 5" xfId="26429"/>
    <cellStyle name="Note 6 2 4 3 2 6" xfId="25835"/>
    <cellStyle name="Note 6 2 4 3 3" xfId="17911"/>
    <cellStyle name="Note 6 2 4 3 3 2" xfId="23471"/>
    <cellStyle name="Note 6 2 4 3 3 2 2" xfId="33151"/>
    <cellStyle name="Note 6 2 4 3 3 3" xfId="24076"/>
    <cellStyle name="Note 6 2 4 3 3 3 2" xfId="33756"/>
    <cellStyle name="Note 6 2 4 3 3 4" xfId="23978"/>
    <cellStyle name="Note 6 2 4 3 3 4 2" xfId="33658"/>
    <cellStyle name="Note 6 2 4 3 3 5" xfId="27595"/>
    <cellStyle name="Note 6 2 4 3 4" xfId="21966"/>
    <cellStyle name="Note 6 2 4 3 4 2" xfId="31646"/>
    <cellStyle name="Note 6 2 4 3 5" xfId="21054"/>
    <cellStyle name="Note 6 2 4 3 5 2" xfId="30734"/>
    <cellStyle name="Note 6 2 4 3 6" xfId="19755"/>
    <cellStyle name="Note 6 2 4 3 6 2" xfId="29435"/>
    <cellStyle name="Note 6 2 4 3 7" xfId="25207"/>
    <cellStyle name="Note 6 2 4 4" xfId="17090"/>
    <cellStyle name="Note 6 2 4 4 2" xfId="22643"/>
    <cellStyle name="Note 6 2 4 4 2 2" xfId="32323"/>
    <cellStyle name="Note 6 2 4 4 3" xfId="19114"/>
    <cellStyle name="Note 6 2 4 4 3 2" xfId="28794"/>
    <cellStyle name="Note 6 2 4 4 4" xfId="20212"/>
    <cellStyle name="Note 6 2 4 4 4 2" xfId="29892"/>
    <cellStyle name="Note 6 2 4 4 5" xfId="26618"/>
    <cellStyle name="Note 6 2 4 4 6" xfId="25290"/>
    <cellStyle name="Note 6 2 4 5" xfId="17253"/>
    <cellStyle name="Note 6 2 4 5 2" xfId="22805"/>
    <cellStyle name="Note 6 2 4 5 2 2" xfId="32485"/>
    <cellStyle name="Note 6 2 4 5 3" xfId="18935"/>
    <cellStyle name="Note 6 2 4 5 3 2" xfId="28615"/>
    <cellStyle name="Note 6 2 4 5 4" xfId="24755"/>
    <cellStyle name="Note 6 2 4 5 4 2" xfId="34435"/>
    <cellStyle name="Note 6 2 4 5 5" xfId="26370"/>
    <cellStyle name="Note 6 2 4 6" xfId="21688"/>
    <cellStyle name="Note 6 2 4 6 2" xfId="31368"/>
    <cellStyle name="Note 6 2 4 7" xfId="20232"/>
    <cellStyle name="Note 6 2 4 7 2" xfId="29912"/>
    <cellStyle name="Note 6 2 4 8" xfId="21121"/>
    <cellStyle name="Note 6 2 4 8 2" xfId="30801"/>
    <cellStyle name="Note 6 2 4 9" xfId="26258"/>
    <cellStyle name="Note 6 2 5" xfId="16097"/>
    <cellStyle name="Note 6 2 5 2" xfId="17445"/>
    <cellStyle name="Note 6 2 5 2 2" xfId="23005"/>
    <cellStyle name="Note 6 2 5 2 2 2" xfId="32685"/>
    <cellStyle name="Note 6 2 5 2 3" xfId="19880"/>
    <cellStyle name="Note 6 2 5 2 3 2" xfId="29560"/>
    <cellStyle name="Note 6 2 5 2 4" xfId="21132"/>
    <cellStyle name="Note 6 2 5 2 4 2" xfId="30812"/>
    <cellStyle name="Note 6 2 5 2 5" xfId="26927"/>
    <cellStyle name="Note 6 2 5 2 6" xfId="25726"/>
    <cellStyle name="Note 6 2 5 3" xfId="18126"/>
    <cellStyle name="Note 6 2 5 3 2" xfId="23686"/>
    <cellStyle name="Note 6 2 5 3 2 2" xfId="33366"/>
    <cellStyle name="Note 6 2 5 3 3" xfId="24255"/>
    <cellStyle name="Note 6 2 5 3 3 2" xfId="33935"/>
    <cellStyle name="Note 6 2 5 3 4" xfId="20509"/>
    <cellStyle name="Note 6 2 5 3 4 2" xfId="30189"/>
    <cellStyle name="Note 6 2 5 3 5" xfId="27810"/>
    <cellStyle name="Note 6 2 5 4" xfId="22181"/>
    <cellStyle name="Note 6 2 5 4 2" xfId="31861"/>
    <cellStyle name="Note 6 2 5 5" xfId="20016"/>
    <cellStyle name="Note 6 2 5 5 2" xfId="29696"/>
    <cellStyle name="Note 6 2 5 6" xfId="18812"/>
    <cellStyle name="Note 6 2 5 6 2" xfId="28492"/>
    <cellStyle name="Note 6 2 5 7" xfId="25885"/>
    <cellStyle name="Note 6 2 6" xfId="16441"/>
    <cellStyle name="Note 6 2 6 2" xfId="16947"/>
    <cellStyle name="Note 6 2 6 2 2" xfId="22500"/>
    <cellStyle name="Note 6 2 6 2 2 2" xfId="32180"/>
    <cellStyle name="Note 6 2 6 2 3" xfId="20403"/>
    <cellStyle name="Note 6 2 6 2 3 2" xfId="30083"/>
    <cellStyle name="Note 6 2 6 2 4" xfId="20178"/>
    <cellStyle name="Note 6 2 6 2 4 2" xfId="29858"/>
    <cellStyle name="Note 6 2 6 2 5" xfId="26482"/>
    <cellStyle name="Note 6 2 6 2 6" xfId="25378"/>
    <cellStyle name="Note 6 2 6 3" xfId="17890"/>
    <cellStyle name="Note 6 2 6 3 2" xfId="23450"/>
    <cellStyle name="Note 6 2 6 3 2 2" xfId="33130"/>
    <cellStyle name="Note 6 2 6 3 3" xfId="19676"/>
    <cellStyle name="Note 6 2 6 3 3 2" xfId="29356"/>
    <cellStyle name="Note 6 2 6 3 4" xfId="19290"/>
    <cellStyle name="Note 6 2 6 3 4 2" xfId="28970"/>
    <cellStyle name="Note 6 2 6 3 5" xfId="27574"/>
    <cellStyle name="Note 6 2 6 4" xfId="21945"/>
    <cellStyle name="Note 6 2 6 4 2" xfId="31625"/>
    <cellStyle name="Note 6 2 6 5" xfId="20466"/>
    <cellStyle name="Note 6 2 6 5 2" xfId="30146"/>
    <cellStyle name="Note 6 2 6 6" xfId="20176"/>
    <cellStyle name="Note 6 2 6 6 2" xfId="29856"/>
    <cellStyle name="Note 6 2 6 7" xfId="26122"/>
    <cellStyle name="Note 6 2 7" xfId="17209"/>
    <cellStyle name="Note 6 2 7 2" xfId="22762"/>
    <cellStyle name="Note 6 2 7 2 2" xfId="32442"/>
    <cellStyle name="Note 6 2 7 3" xfId="19499"/>
    <cellStyle name="Note 6 2 7 3 2" xfId="29179"/>
    <cellStyle name="Note 6 2 7 4" xfId="24319"/>
    <cellStyle name="Note 6 2 7 4 2" xfId="33999"/>
    <cellStyle name="Note 6 2 7 5" xfId="26724"/>
    <cellStyle name="Note 6 2 7 6" xfId="26350"/>
    <cellStyle name="Note 6 2 8" xfId="17300"/>
    <cellStyle name="Note 6 2 8 2" xfId="22860"/>
    <cellStyle name="Note 6 2 8 2 2" xfId="32540"/>
    <cellStyle name="Note 6 2 8 3" xfId="20926"/>
    <cellStyle name="Note 6 2 8 3 2" xfId="30606"/>
    <cellStyle name="Note 6 2 8 4" xfId="21518"/>
    <cellStyle name="Note 6 2 8 4 2" xfId="31198"/>
    <cellStyle name="Note 6 2 8 5" xfId="27180"/>
    <cellStyle name="Note 6 2 9" xfId="21666"/>
    <cellStyle name="Note 6 2 9 2" xfId="31346"/>
    <cellStyle name="Note 6 3" xfId="16013"/>
    <cellStyle name="Note 6 3 10" xfId="26205"/>
    <cellStyle name="Note 6 3 2" xfId="16285"/>
    <cellStyle name="Note 6 3 2 2" xfId="16756"/>
    <cellStyle name="Note 6 3 2 2 2" xfId="17626"/>
    <cellStyle name="Note 6 3 2 2 2 2" xfId="23186"/>
    <cellStyle name="Note 6 3 2 2 2 2 2" xfId="32866"/>
    <cellStyle name="Note 6 3 2 2 2 3" xfId="19269"/>
    <cellStyle name="Note 6 3 2 2 2 3 2" xfId="28949"/>
    <cellStyle name="Note 6 3 2 2 2 4" xfId="19178"/>
    <cellStyle name="Note 6 3 2 2 2 4 2" xfId="28858"/>
    <cellStyle name="Note 6 3 2 2 2 5" xfId="27108"/>
    <cellStyle name="Note 6 3 2 2 2 6" xfId="27310"/>
    <cellStyle name="Note 6 3 2 2 3" xfId="18307"/>
    <cellStyle name="Note 6 3 2 2 3 2" xfId="23867"/>
    <cellStyle name="Note 6 3 2 2 3 2 2" xfId="33547"/>
    <cellStyle name="Note 6 3 2 2 3 3" xfId="24567"/>
    <cellStyle name="Note 6 3 2 2 3 3 2" xfId="34247"/>
    <cellStyle name="Note 6 3 2 2 3 4" xfId="24657"/>
    <cellStyle name="Note 6 3 2 2 3 4 2" xfId="34337"/>
    <cellStyle name="Note 6 3 2 2 3 5" xfId="27991"/>
    <cellStyle name="Note 6 3 2 2 4" xfId="22362"/>
    <cellStyle name="Note 6 3 2 2 4 2" xfId="32042"/>
    <cellStyle name="Note 6 3 2 2 5" xfId="18538"/>
    <cellStyle name="Note 6 3 2 2 5 2" xfId="28218"/>
    <cellStyle name="Note 6 3 2 2 6" xfId="18510"/>
    <cellStyle name="Note 6 3 2 2 6 2" xfId="28190"/>
    <cellStyle name="Note 6 3 2 2 7" xfId="25951"/>
    <cellStyle name="Note 6 3 2 3" xfId="16622"/>
    <cellStyle name="Note 6 3 2 3 2" xfId="17390"/>
    <cellStyle name="Note 6 3 2 3 2 2" xfId="22950"/>
    <cellStyle name="Note 6 3 2 3 2 2 2" xfId="32630"/>
    <cellStyle name="Note 6 3 2 3 2 3" xfId="19233"/>
    <cellStyle name="Note 6 3 2 3 2 3 2" xfId="28913"/>
    <cellStyle name="Note 6 3 2 3 2 4" xfId="24684"/>
    <cellStyle name="Note 6 3 2 3 2 4 2" xfId="34364"/>
    <cellStyle name="Note 6 3 2 3 2 5" xfId="26872"/>
    <cellStyle name="Note 6 3 2 3 2 6" xfId="25299"/>
    <cellStyle name="Note 6 3 2 3 3" xfId="18071"/>
    <cellStyle name="Note 6 3 2 3 3 2" xfId="23631"/>
    <cellStyle name="Note 6 3 2 3 3 2 2" xfId="33311"/>
    <cellStyle name="Note 6 3 2 3 3 3" xfId="19575"/>
    <cellStyle name="Note 6 3 2 3 3 3 2" xfId="29255"/>
    <cellStyle name="Note 6 3 2 3 3 4" xfId="24982"/>
    <cellStyle name="Note 6 3 2 3 3 4 2" xfId="34662"/>
    <cellStyle name="Note 6 3 2 3 3 5" xfId="27755"/>
    <cellStyle name="Note 6 3 2 3 4" xfId="22126"/>
    <cellStyle name="Note 6 3 2 3 4 2" xfId="31806"/>
    <cellStyle name="Note 6 3 2 3 5" xfId="18899"/>
    <cellStyle name="Note 6 3 2 3 5 2" xfId="28579"/>
    <cellStyle name="Note 6 3 2 3 6" xfId="21425"/>
    <cellStyle name="Note 6 3 2 3 6 2" xfId="31105"/>
    <cellStyle name="Note 6 3 2 3 7" xfId="26193"/>
    <cellStyle name="Note 6 3 2 4" xfId="17285"/>
    <cellStyle name="Note 6 3 2 4 2" xfId="22845"/>
    <cellStyle name="Note 6 3 2 4 2 2" xfId="32525"/>
    <cellStyle name="Note 6 3 2 4 3" xfId="20411"/>
    <cellStyle name="Note 6 3 2 4 3 2" xfId="30091"/>
    <cellStyle name="Note 6 3 2 4 4" xfId="19024"/>
    <cellStyle name="Note 6 3 2 4 4 2" xfId="28704"/>
    <cellStyle name="Note 6 3 2 4 5" xfId="26780"/>
    <cellStyle name="Note 6 3 2 4 6" xfId="27175"/>
    <cellStyle name="Note 6 3 2 5" xfId="17801"/>
    <cellStyle name="Note 6 3 2 5 2" xfId="23361"/>
    <cellStyle name="Note 6 3 2 5 2 2" xfId="33041"/>
    <cellStyle name="Note 6 3 2 5 3" xfId="24549"/>
    <cellStyle name="Note 6 3 2 5 3 2" xfId="34229"/>
    <cellStyle name="Note 6 3 2 5 4" xfId="19371"/>
    <cellStyle name="Note 6 3 2 5 4 2" xfId="29051"/>
    <cellStyle name="Note 6 3 2 5 5" xfId="27485"/>
    <cellStyle name="Note 6 3 2 6" xfId="21856"/>
    <cellStyle name="Note 6 3 2 6 2" xfId="31536"/>
    <cellStyle name="Note 6 3 2 7" xfId="20051"/>
    <cellStyle name="Note 6 3 2 7 2" xfId="29731"/>
    <cellStyle name="Note 6 3 2 8" xfId="20447"/>
    <cellStyle name="Note 6 3 2 8 2" xfId="30127"/>
    <cellStyle name="Note 6 3 2 9" xfId="26100"/>
    <cellStyle name="Note 6 3 3" xfId="16177"/>
    <cellStyle name="Note 6 3 3 2" xfId="17518"/>
    <cellStyle name="Note 6 3 3 2 2" xfId="23078"/>
    <cellStyle name="Note 6 3 3 2 2 2" xfId="32758"/>
    <cellStyle name="Note 6 3 3 2 3" xfId="20475"/>
    <cellStyle name="Note 6 3 3 2 3 2" xfId="30155"/>
    <cellStyle name="Note 6 3 3 2 4" xfId="20148"/>
    <cellStyle name="Note 6 3 3 2 4 2" xfId="29828"/>
    <cellStyle name="Note 6 3 3 2 5" xfId="27000"/>
    <cellStyle name="Note 6 3 3 2 6" xfId="25066"/>
    <cellStyle name="Note 6 3 3 3" xfId="18199"/>
    <cellStyle name="Note 6 3 3 3 2" xfId="23759"/>
    <cellStyle name="Note 6 3 3 3 2 2" xfId="33439"/>
    <cellStyle name="Note 6 3 3 3 3" xfId="20281"/>
    <cellStyle name="Note 6 3 3 3 3 2" xfId="29961"/>
    <cellStyle name="Note 6 3 3 3 4" xfId="24694"/>
    <cellStyle name="Note 6 3 3 3 4 2" xfId="34374"/>
    <cellStyle name="Note 6 3 3 3 5" xfId="27883"/>
    <cellStyle name="Note 6 3 3 4" xfId="22254"/>
    <cellStyle name="Note 6 3 3 4 2" xfId="31934"/>
    <cellStyle name="Note 6 3 3 5" xfId="18647"/>
    <cellStyle name="Note 6 3 3 5 2" xfId="28327"/>
    <cellStyle name="Note 6 3 3 6" xfId="20839"/>
    <cellStyle name="Note 6 3 3 6 2" xfId="30519"/>
    <cellStyle name="Note 6 3 3 7" xfId="25796"/>
    <cellStyle name="Note 6 3 4" xfId="16514"/>
    <cellStyle name="Note 6 3 4 2" xfId="17138"/>
    <cellStyle name="Note 6 3 4 2 2" xfId="22691"/>
    <cellStyle name="Note 6 3 4 2 2 2" xfId="32371"/>
    <cellStyle name="Note 6 3 4 2 3" xfId="21249"/>
    <cellStyle name="Note 6 3 4 2 3 2" xfId="30929"/>
    <cellStyle name="Note 6 3 4 2 4" xfId="23979"/>
    <cellStyle name="Note 6 3 4 2 4 2" xfId="33659"/>
    <cellStyle name="Note 6 3 4 2 5" xfId="26664"/>
    <cellStyle name="Note 6 3 4 2 6" xfId="26036"/>
    <cellStyle name="Note 6 3 4 3" xfId="17963"/>
    <cellStyle name="Note 6 3 4 3 2" xfId="23523"/>
    <cellStyle name="Note 6 3 4 3 2 2" xfId="33203"/>
    <cellStyle name="Note 6 3 4 3 3" xfId="20743"/>
    <cellStyle name="Note 6 3 4 3 3 2" xfId="30423"/>
    <cellStyle name="Note 6 3 4 3 4" xfId="20986"/>
    <cellStyle name="Note 6 3 4 3 4 2" xfId="30666"/>
    <cellStyle name="Note 6 3 4 3 5" xfId="27647"/>
    <cellStyle name="Note 6 3 4 4" xfId="22018"/>
    <cellStyle name="Note 6 3 4 4 2" xfId="31698"/>
    <cellStyle name="Note 6 3 4 5" xfId="19799"/>
    <cellStyle name="Note 6 3 4 5 2" xfId="29479"/>
    <cellStyle name="Note 6 3 4 6" xfId="19234"/>
    <cellStyle name="Note 6 3 4 6 2" xfId="28914"/>
    <cellStyle name="Note 6 3 4 7" xfId="25534"/>
    <cellStyle name="Note 6 3 5" xfId="17126"/>
    <cellStyle name="Note 6 3 5 2" xfId="22679"/>
    <cellStyle name="Note 6 3 5 2 2" xfId="32359"/>
    <cellStyle name="Note 6 3 5 3" xfId="19913"/>
    <cellStyle name="Note 6 3 5 3 2" xfId="29593"/>
    <cellStyle name="Note 6 3 5 4" xfId="20607"/>
    <cellStyle name="Note 6 3 5 4 2" xfId="30287"/>
    <cellStyle name="Note 6 3 5 5" xfId="26652"/>
    <cellStyle name="Note 6 3 5 6" xfId="25666"/>
    <cellStyle name="Note 6 3 6" xfId="17693"/>
    <cellStyle name="Note 6 3 6 2" xfId="23253"/>
    <cellStyle name="Note 6 3 6 2 2" xfId="32933"/>
    <cellStyle name="Note 6 3 6 3" xfId="20663"/>
    <cellStyle name="Note 6 3 6 3 2" xfId="30343"/>
    <cellStyle name="Note 6 3 6 4" xfId="19104"/>
    <cellStyle name="Note 6 3 6 4 2" xfId="28784"/>
    <cellStyle name="Note 6 3 6 5" xfId="27377"/>
    <cellStyle name="Note 6 3 7" xfId="21744"/>
    <cellStyle name="Note 6 3 7 2" xfId="31424"/>
    <cellStyle name="Note 6 3 8" xfId="21160"/>
    <cellStyle name="Note 6 3 8 2" xfId="30840"/>
    <cellStyle name="Note 6 3 9" xfId="24326"/>
    <cellStyle name="Note 6 3 9 2" xfId="34006"/>
    <cellStyle name="Note 6 4" xfId="16167"/>
    <cellStyle name="Note 6 4 2" xfId="16684"/>
    <cellStyle name="Note 6 4 2 2" xfId="17508"/>
    <cellStyle name="Note 6 4 2 2 2" xfId="23068"/>
    <cellStyle name="Note 6 4 2 2 2 2" xfId="32748"/>
    <cellStyle name="Note 6 4 2 2 3" xfId="21125"/>
    <cellStyle name="Note 6 4 2 2 3 2" xfId="30805"/>
    <cellStyle name="Note 6 4 2 2 4" xfId="21043"/>
    <cellStyle name="Note 6 4 2 2 4 2" xfId="30723"/>
    <cellStyle name="Note 6 4 2 2 5" xfId="26990"/>
    <cellStyle name="Note 6 4 2 2 6" xfId="25636"/>
    <cellStyle name="Note 6 4 2 3" xfId="18189"/>
    <cellStyle name="Note 6 4 2 3 2" xfId="23749"/>
    <cellStyle name="Note 6 4 2 3 2 2" xfId="33429"/>
    <cellStyle name="Note 6 4 2 3 3" xfId="24444"/>
    <cellStyle name="Note 6 4 2 3 3 2" xfId="34124"/>
    <cellStyle name="Note 6 4 2 3 4" xfId="24899"/>
    <cellStyle name="Note 6 4 2 3 4 2" xfId="34579"/>
    <cellStyle name="Note 6 4 2 3 5" xfId="27873"/>
    <cellStyle name="Note 6 4 2 4" xfId="22244"/>
    <cellStyle name="Note 6 4 2 4 2" xfId="31924"/>
    <cellStyle name="Note 6 4 2 5" xfId="20737"/>
    <cellStyle name="Note 6 4 2 5 2" xfId="30417"/>
    <cellStyle name="Note 6 4 2 6" xfId="19326"/>
    <cellStyle name="Note 6 4 2 6 2" xfId="29006"/>
    <cellStyle name="Note 6 4 2 7" xfId="25900"/>
    <cellStyle name="Note 6 4 3" xfId="16504"/>
    <cellStyle name="Note 6 4 3 2" xfId="16852"/>
    <cellStyle name="Note 6 4 3 2 2" xfId="22405"/>
    <cellStyle name="Note 6 4 3 2 2 2" xfId="32085"/>
    <cellStyle name="Note 6 4 3 2 3" xfId="19816"/>
    <cellStyle name="Note 6 4 3 2 3 2" xfId="29496"/>
    <cellStyle name="Note 6 4 3 2 4" xfId="20050"/>
    <cellStyle name="Note 6 4 3 2 4 2" xfId="29730"/>
    <cellStyle name="Note 6 4 3 2 5" xfId="26387"/>
    <cellStyle name="Note 6 4 3 2 6" xfId="25372"/>
    <cellStyle name="Note 6 4 3 3" xfId="17953"/>
    <cellStyle name="Note 6 4 3 3 2" xfId="23513"/>
    <cellStyle name="Note 6 4 3 3 2 2" xfId="33193"/>
    <cellStyle name="Note 6 4 3 3 3" xfId="24539"/>
    <cellStyle name="Note 6 4 3 3 3 2" xfId="34219"/>
    <cellStyle name="Note 6 4 3 3 4" xfId="20289"/>
    <cellStyle name="Note 6 4 3 3 4 2" xfId="29969"/>
    <cellStyle name="Note 6 4 3 3 5" xfId="27637"/>
    <cellStyle name="Note 6 4 3 4" xfId="22008"/>
    <cellStyle name="Note 6 4 3 4 2" xfId="31688"/>
    <cellStyle name="Note 6 4 3 5" xfId="18542"/>
    <cellStyle name="Note 6 4 3 5 2" xfId="28222"/>
    <cellStyle name="Note 6 4 3 6" xfId="24958"/>
    <cellStyle name="Note 6 4 3 6 2" xfId="34638"/>
    <cellStyle name="Note 6 4 3 7" xfId="25847"/>
    <cellStyle name="Note 6 4 4" xfId="17170"/>
    <cellStyle name="Note 6 4 4 2" xfId="22723"/>
    <cellStyle name="Note 6 4 4 2 2" xfId="32403"/>
    <cellStyle name="Note 6 4 4 3" xfId="19285"/>
    <cellStyle name="Note 6 4 4 3 2" xfId="28965"/>
    <cellStyle name="Note 6 4 4 4" xfId="19604"/>
    <cellStyle name="Note 6 4 4 4 2" xfId="29284"/>
    <cellStyle name="Note 6 4 4 5" xfId="26691"/>
    <cellStyle name="Note 6 4 4 6" xfId="26338"/>
    <cellStyle name="Note 6 4 5" xfId="17683"/>
    <cellStyle name="Note 6 4 5 2" xfId="23243"/>
    <cellStyle name="Note 6 4 5 2 2" xfId="32923"/>
    <cellStyle name="Note 6 4 5 3" xfId="20851"/>
    <cellStyle name="Note 6 4 5 3 2" xfId="30531"/>
    <cellStyle name="Note 6 4 5 4" xfId="20718"/>
    <cellStyle name="Note 6 4 5 4 2" xfId="30398"/>
    <cellStyle name="Note 6 4 5 5" xfId="27367"/>
    <cellStyle name="Note 6 4 6" xfId="21734"/>
    <cellStyle name="Note 6 4 6 2" xfId="31414"/>
    <cellStyle name="Note 6 4 7" xfId="21214"/>
    <cellStyle name="Note 6 4 7 2" xfId="30894"/>
    <cellStyle name="Note 6 4 8" xfId="18869"/>
    <cellStyle name="Note 6 4 8 2" xfId="28549"/>
    <cellStyle name="Note 6 4 9" xfId="25674"/>
    <cellStyle name="Note 6 5" xfId="16407"/>
    <cellStyle name="Note 6 5 2" xfId="16911"/>
    <cellStyle name="Note 6 5 2 2" xfId="22464"/>
    <cellStyle name="Note 6 5 2 2 2" xfId="32144"/>
    <cellStyle name="Note 6 5 2 3" xfId="20960"/>
    <cellStyle name="Note 6 5 2 3 2" xfId="30640"/>
    <cellStyle name="Note 6 5 2 4" xfId="18888"/>
    <cellStyle name="Note 6 5 2 4 2" xfId="28568"/>
    <cellStyle name="Note 6 5 2 5" xfId="26446"/>
    <cellStyle name="Note 6 5 2 6" xfId="25794"/>
    <cellStyle name="Note 6 5 3" xfId="17856"/>
    <cellStyle name="Note 6 5 3 2" xfId="23416"/>
    <cellStyle name="Note 6 5 3 2 2" xfId="33096"/>
    <cellStyle name="Note 6 5 3 3" xfId="24150"/>
    <cellStyle name="Note 6 5 3 3 2" xfId="33830"/>
    <cellStyle name="Note 6 5 3 4" xfId="19132"/>
    <cellStyle name="Note 6 5 3 4 2" xfId="28812"/>
    <cellStyle name="Note 6 5 3 5" xfId="27540"/>
    <cellStyle name="Note 6 5 4" xfId="21911"/>
    <cellStyle name="Note 6 5 4 2" xfId="31591"/>
    <cellStyle name="Note 6 5 5" xfId="19146"/>
    <cellStyle name="Note 6 5 5 2" xfId="28826"/>
    <cellStyle name="Note 6 5 6" xfId="24715"/>
    <cellStyle name="Note 6 5 6 2" xfId="34395"/>
    <cellStyle name="Note 6 5 7" xfId="25973"/>
    <cellStyle name="Note 6 6" xfId="24069"/>
    <cellStyle name="Note 6 6 2" xfId="33749"/>
    <cellStyle name="Note 7" xfId="134"/>
    <cellStyle name="Note 7 2" xfId="15942"/>
    <cellStyle name="Note 7 2 10" xfId="19699"/>
    <cellStyle name="Note 7 2 10 2" xfId="29379"/>
    <cellStyle name="Note 7 2 11" xfId="24853"/>
    <cellStyle name="Note 7 2 11 2" xfId="34533"/>
    <cellStyle name="Note 7 2 12" xfId="25540"/>
    <cellStyle name="Note 7 2 2" xfId="16020"/>
    <cellStyle name="Note 7 2 2 10" xfId="26063"/>
    <cellStyle name="Note 7 2 2 2" xfId="16289"/>
    <cellStyle name="Note 7 2 2 2 2" xfId="16760"/>
    <cellStyle name="Note 7 2 2 2 2 2" xfId="17630"/>
    <cellStyle name="Note 7 2 2 2 2 2 2" xfId="23190"/>
    <cellStyle name="Note 7 2 2 2 2 2 2 2" xfId="32870"/>
    <cellStyle name="Note 7 2 2 2 2 2 3" xfId="19229"/>
    <cellStyle name="Note 7 2 2 2 2 2 3 2" xfId="28909"/>
    <cellStyle name="Note 7 2 2 2 2 2 4" xfId="24460"/>
    <cellStyle name="Note 7 2 2 2 2 2 4 2" xfId="34140"/>
    <cellStyle name="Note 7 2 2 2 2 2 5" xfId="27112"/>
    <cellStyle name="Note 7 2 2 2 2 2 6" xfId="27314"/>
    <cellStyle name="Note 7 2 2 2 2 3" xfId="18311"/>
    <cellStyle name="Note 7 2 2 2 2 3 2" xfId="23871"/>
    <cellStyle name="Note 7 2 2 2 2 3 2 2" xfId="33551"/>
    <cellStyle name="Note 7 2 2 2 2 3 3" xfId="24571"/>
    <cellStyle name="Note 7 2 2 2 2 3 3 2" xfId="34251"/>
    <cellStyle name="Note 7 2 2 2 2 3 4" xfId="24984"/>
    <cellStyle name="Note 7 2 2 2 2 3 4 2" xfId="34664"/>
    <cellStyle name="Note 7 2 2 2 2 3 5" xfId="27995"/>
    <cellStyle name="Note 7 2 2 2 2 4" xfId="22366"/>
    <cellStyle name="Note 7 2 2 2 2 4 2" xfId="32046"/>
    <cellStyle name="Note 7 2 2 2 2 5" xfId="18641"/>
    <cellStyle name="Note 7 2 2 2 2 5 2" xfId="28321"/>
    <cellStyle name="Note 7 2 2 2 2 6" xfId="18998"/>
    <cellStyle name="Note 7 2 2 2 2 6 2" xfId="28678"/>
    <cellStyle name="Note 7 2 2 2 2 7" xfId="25541"/>
    <cellStyle name="Note 7 2 2 2 3" xfId="16626"/>
    <cellStyle name="Note 7 2 2 2 3 2" xfId="17394"/>
    <cellStyle name="Note 7 2 2 2 3 2 2" xfId="22954"/>
    <cellStyle name="Note 7 2 2 2 3 2 2 2" xfId="32634"/>
    <cellStyle name="Note 7 2 2 2 3 2 3" xfId="23923"/>
    <cellStyle name="Note 7 2 2 2 3 2 3 2" xfId="33603"/>
    <cellStyle name="Note 7 2 2 2 3 2 4" xfId="18532"/>
    <cellStyle name="Note 7 2 2 2 3 2 4 2" xfId="28212"/>
    <cellStyle name="Note 7 2 2 2 3 2 5" xfId="26876"/>
    <cellStyle name="Note 7 2 2 2 3 2 6" xfId="25097"/>
    <cellStyle name="Note 7 2 2 2 3 3" xfId="18075"/>
    <cellStyle name="Note 7 2 2 2 3 3 2" xfId="23635"/>
    <cellStyle name="Note 7 2 2 2 3 3 2 2" xfId="33315"/>
    <cellStyle name="Note 7 2 2 2 3 3 3" xfId="21143"/>
    <cellStyle name="Note 7 2 2 2 3 3 3 2" xfId="30823"/>
    <cellStyle name="Note 7 2 2 2 3 3 4" xfId="19756"/>
    <cellStyle name="Note 7 2 2 2 3 3 4 2" xfId="29436"/>
    <cellStyle name="Note 7 2 2 2 3 3 5" xfId="27759"/>
    <cellStyle name="Note 7 2 2 2 3 4" xfId="22130"/>
    <cellStyle name="Note 7 2 2 2 3 4 2" xfId="31810"/>
    <cellStyle name="Note 7 2 2 2 3 5" xfId="18799"/>
    <cellStyle name="Note 7 2 2 2 3 5 2" xfId="28479"/>
    <cellStyle name="Note 7 2 2 2 3 6" xfId="21032"/>
    <cellStyle name="Note 7 2 2 2 3 6 2" xfId="30712"/>
    <cellStyle name="Note 7 2 2 2 3 7" xfId="25671"/>
    <cellStyle name="Note 7 2 2 2 4" xfId="17264"/>
    <cellStyle name="Note 7 2 2 2 4 2" xfId="22817"/>
    <cellStyle name="Note 7 2 2 2 4 2 2" xfId="32497"/>
    <cellStyle name="Note 7 2 2 2 4 3" xfId="18400"/>
    <cellStyle name="Note 7 2 2 2 4 3 2" xfId="28080"/>
    <cellStyle name="Note 7 2 2 2 4 4" xfId="24388"/>
    <cellStyle name="Note 7 2 2 2 4 4 2" xfId="34068"/>
    <cellStyle name="Note 7 2 2 2 4 5" xfId="26767"/>
    <cellStyle name="Note 7 2 2 2 4 6" xfId="27176"/>
    <cellStyle name="Note 7 2 2 2 5" xfId="17805"/>
    <cellStyle name="Note 7 2 2 2 5 2" xfId="23365"/>
    <cellStyle name="Note 7 2 2 2 5 2 2" xfId="33045"/>
    <cellStyle name="Note 7 2 2 2 5 3" xfId="24324"/>
    <cellStyle name="Note 7 2 2 2 5 3 2" xfId="34004"/>
    <cellStyle name="Note 7 2 2 2 5 4" xfId="24098"/>
    <cellStyle name="Note 7 2 2 2 5 4 2" xfId="33778"/>
    <cellStyle name="Note 7 2 2 2 5 5" xfId="27489"/>
    <cellStyle name="Note 7 2 2 2 6" xfId="21860"/>
    <cellStyle name="Note 7 2 2 2 6 2" xfId="31540"/>
    <cellStyle name="Note 7 2 2 2 7" xfId="20066"/>
    <cellStyle name="Note 7 2 2 2 7 2" xfId="29746"/>
    <cellStyle name="Note 7 2 2 2 8" xfId="21255"/>
    <cellStyle name="Note 7 2 2 2 8 2" xfId="30935"/>
    <cellStyle name="Note 7 2 2 2 9" xfId="26033"/>
    <cellStyle name="Note 7 2 2 3" xfId="16195"/>
    <cellStyle name="Note 7 2 2 3 2" xfId="17536"/>
    <cellStyle name="Note 7 2 2 3 2 2" xfId="23096"/>
    <cellStyle name="Note 7 2 2 3 2 2 2" xfId="32776"/>
    <cellStyle name="Note 7 2 2 3 2 3" xfId="20046"/>
    <cellStyle name="Note 7 2 2 3 2 3 2" xfId="29726"/>
    <cellStyle name="Note 7 2 2 3 2 4" xfId="24173"/>
    <cellStyle name="Note 7 2 2 3 2 4 2" xfId="33853"/>
    <cellStyle name="Note 7 2 2 3 2 5" xfId="27018"/>
    <cellStyle name="Note 7 2 2 3 2 6" xfId="27220"/>
    <cellStyle name="Note 7 2 2 3 3" xfId="18217"/>
    <cellStyle name="Note 7 2 2 3 3 2" xfId="23777"/>
    <cellStyle name="Note 7 2 2 3 3 2 2" xfId="33457"/>
    <cellStyle name="Note 7 2 2 3 3 3" xfId="19142"/>
    <cellStyle name="Note 7 2 2 3 3 3 2" xfId="28822"/>
    <cellStyle name="Note 7 2 2 3 3 4" xfId="24717"/>
    <cellStyle name="Note 7 2 2 3 3 4 2" xfId="34397"/>
    <cellStyle name="Note 7 2 2 3 3 5" xfId="27901"/>
    <cellStyle name="Note 7 2 2 3 4" xfId="22272"/>
    <cellStyle name="Note 7 2 2 3 4 2" xfId="31952"/>
    <cellStyle name="Note 7 2 2 3 5" xfId="21623"/>
    <cellStyle name="Note 7 2 2 3 5 2" xfId="31303"/>
    <cellStyle name="Note 7 2 2 3 6" xfId="18433"/>
    <cellStyle name="Note 7 2 2 3 6 2" xfId="28113"/>
    <cellStyle name="Note 7 2 2 3 7" xfId="25624"/>
    <cellStyle name="Note 7 2 2 4" xfId="16532"/>
    <cellStyle name="Note 7 2 2 4 2" xfId="17116"/>
    <cellStyle name="Note 7 2 2 4 2 2" xfId="22669"/>
    <cellStyle name="Note 7 2 2 4 2 2 2" xfId="32349"/>
    <cellStyle name="Note 7 2 2 4 2 3" xfId="24356"/>
    <cellStyle name="Note 7 2 2 4 2 3 2" xfId="34036"/>
    <cellStyle name="Note 7 2 2 4 2 4" xfId="18874"/>
    <cellStyle name="Note 7 2 2 4 2 4 2" xfId="28554"/>
    <cellStyle name="Note 7 2 2 4 2 5" xfId="26642"/>
    <cellStyle name="Note 7 2 2 4 2 6" xfId="25893"/>
    <cellStyle name="Note 7 2 2 4 3" xfId="17981"/>
    <cellStyle name="Note 7 2 2 4 3 2" xfId="23541"/>
    <cellStyle name="Note 7 2 2 4 3 2 2" xfId="33221"/>
    <cellStyle name="Note 7 2 2 4 3 3" xfId="20510"/>
    <cellStyle name="Note 7 2 2 4 3 3 2" xfId="30190"/>
    <cellStyle name="Note 7 2 2 4 3 4" xfId="18945"/>
    <cellStyle name="Note 7 2 2 4 3 4 2" xfId="28625"/>
    <cellStyle name="Note 7 2 2 4 3 5" xfId="27665"/>
    <cellStyle name="Note 7 2 2 4 4" xfId="22036"/>
    <cellStyle name="Note 7 2 2 4 4 2" xfId="31716"/>
    <cellStyle name="Note 7 2 2 4 5" xfId="18989"/>
    <cellStyle name="Note 7 2 2 4 5 2" xfId="28669"/>
    <cellStyle name="Note 7 2 2 4 6" xfId="21344"/>
    <cellStyle name="Note 7 2 2 4 6 2" xfId="31024"/>
    <cellStyle name="Note 7 2 2 4 7" xfId="25393"/>
    <cellStyle name="Note 7 2 2 5" xfId="17067"/>
    <cellStyle name="Note 7 2 2 5 2" xfId="22620"/>
    <cellStyle name="Note 7 2 2 5 2 2" xfId="32300"/>
    <cellStyle name="Note 7 2 2 5 3" xfId="19985"/>
    <cellStyle name="Note 7 2 2 5 3 2" xfId="29665"/>
    <cellStyle name="Note 7 2 2 5 4" xfId="20536"/>
    <cellStyle name="Note 7 2 2 5 4 2" xfId="30216"/>
    <cellStyle name="Note 7 2 2 5 5" xfId="26599"/>
    <cellStyle name="Note 7 2 2 5 6" xfId="26002"/>
    <cellStyle name="Note 7 2 2 6" xfId="17711"/>
    <cellStyle name="Note 7 2 2 6 2" xfId="23271"/>
    <cellStyle name="Note 7 2 2 6 2 2" xfId="32951"/>
    <cellStyle name="Note 7 2 2 6 3" xfId="20655"/>
    <cellStyle name="Note 7 2 2 6 3 2" xfId="30335"/>
    <cellStyle name="Note 7 2 2 6 4" xfId="18747"/>
    <cellStyle name="Note 7 2 2 6 4 2" xfId="28427"/>
    <cellStyle name="Note 7 2 2 6 5" xfId="27395"/>
    <cellStyle name="Note 7 2 2 7" xfId="21762"/>
    <cellStyle name="Note 7 2 2 7 2" xfId="31442"/>
    <cellStyle name="Note 7 2 2 8" xfId="23932"/>
    <cellStyle name="Note 7 2 2 8 2" xfId="33612"/>
    <cellStyle name="Note 7 2 2 9" xfId="23908"/>
    <cellStyle name="Note 7 2 2 9 2" xfId="33588"/>
    <cellStyle name="Note 7 2 3" xfId="16210"/>
    <cellStyle name="Note 7 2 3 2" xfId="16709"/>
    <cellStyle name="Note 7 2 3 2 2" xfId="17551"/>
    <cellStyle name="Note 7 2 3 2 2 2" xfId="23111"/>
    <cellStyle name="Note 7 2 3 2 2 2 2" xfId="32791"/>
    <cellStyle name="Note 7 2 3 2 2 3" xfId="20893"/>
    <cellStyle name="Note 7 2 3 2 2 3 2" xfId="30573"/>
    <cellStyle name="Note 7 2 3 2 2 4" xfId="19389"/>
    <cellStyle name="Note 7 2 3 2 2 4 2" xfId="29069"/>
    <cellStyle name="Note 7 2 3 2 2 5" xfId="27033"/>
    <cellStyle name="Note 7 2 3 2 2 6" xfId="27235"/>
    <cellStyle name="Note 7 2 3 2 3" xfId="18232"/>
    <cellStyle name="Note 7 2 3 2 3 2" xfId="23792"/>
    <cellStyle name="Note 7 2 3 2 3 2 2" xfId="33472"/>
    <cellStyle name="Note 7 2 3 2 3 3" xfId="24077"/>
    <cellStyle name="Note 7 2 3 2 3 3 2" xfId="33757"/>
    <cellStyle name="Note 7 2 3 2 3 4" xfId="24752"/>
    <cellStyle name="Note 7 2 3 2 3 4 2" xfId="34432"/>
    <cellStyle name="Note 7 2 3 2 3 5" xfId="27916"/>
    <cellStyle name="Note 7 2 3 2 4" xfId="22287"/>
    <cellStyle name="Note 7 2 3 2 4 2" xfId="31967"/>
    <cellStyle name="Note 7 2 3 2 5" xfId="18768"/>
    <cellStyle name="Note 7 2 3 2 5 2" xfId="28448"/>
    <cellStyle name="Note 7 2 3 2 6" xfId="19426"/>
    <cellStyle name="Note 7 2 3 2 6 2" xfId="29106"/>
    <cellStyle name="Note 7 2 3 2 7" xfId="26040"/>
    <cellStyle name="Note 7 2 3 3" xfId="16547"/>
    <cellStyle name="Note 7 2 3 3 2" xfId="16935"/>
    <cellStyle name="Note 7 2 3 3 2 2" xfId="22488"/>
    <cellStyle name="Note 7 2 3 3 2 2 2" xfId="32168"/>
    <cellStyle name="Note 7 2 3 3 2 3" xfId="19982"/>
    <cellStyle name="Note 7 2 3 3 2 3 2" xfId="29662"/>
    <cellStyle name="Note 7 2 3 3 2 4" xfId="20454"/>
    <cellStyle name="Note 7 2 3 3 2 4 2" xfId="30134"/>
    <cellStyle name="Note 7 2 3 3 2 5" xfId="26470"/>
    <cellStyle name="Note 7 2 3 3 2 6" xfId="25605"/>
    <cellStyle name="Note 7 2 3 3 3" xfId="17996"/>
    <cellStyle name="Note 7 2 3 3 3 2" xfId="23556"/>
    <cellStyle name="Note 7 2 3 3 3 2 2" xfId="33236"/>
    <cellStyle name="Note 7 2 3 3 3 3" xfId="20210"/>
    <cellStyle name="Note 7 2 3 3 3 3 2" xfId="29890"/>
    <cellStyle name="Note 7 2 3 3 3 4" xfId="19475"/>
    <cellStyle name="Note 7 2 3 3 3 4 2" xfId="29155"/>
    <cellStyle name="Note 7 2 3 3 3 5" xfId="27680"/>
    <cellStyle name="Note 7 2 3 3 4" xfId="22051"/>
    <cellStyle name="Note 7 2 3 3 4 2" xfId="31731"/>
    <cellStyle name="Note 7 2 3 3 5" xfId="21707"/>
    <cellStyle name="Note 7 2 3 3 5 2" xfId="31387"/>
    <cellStyle name="Note 7 2 3 3 6" xfId="19933"/>
    <cellStyle name="Note 7 2 3 3 6 2" xfId="29613"/>
    <cellStyle name="Note 7 2 3 3 7" xfId="25426"/>
    <cellStyle name="Note 7 2 3 4" xfId="17173"/>
    <cellStyle name="Note 7 2 3 4 2" xfId="22726"/>
    <cellStyle name="Note 7 2 3 4 2 2" xfId="32406"/>
    <cellStyle name="Note 7 2 3 4 3" xfId="19785"/>
    <cellStyle name="Note 7 2 3 4 3 2" xfId="29465"/>
    <cellStyle name="Note 7 2 3 4 4" xfId="24504"/>
    <cellStyle name="Note 7 2 3 4 4 2" xfId="34184"/>
    <cellStyle name="Note 7 2 3 4 5" xfId="26693"/>
    <cellStyle name="Note 7 2 3 4 6" xfId="26308"/>
    <cellStyle name="Note 7 2 3 5" xfId="17726"/>
    <cellStyle name="Note 7 2 3 5 2" xfId="23286"/>
    <cellStyle name="Note 7 2 3 5 2 2" xfId="32966"/>
    <cellStyle name="Note 7 2 3 5 3" xfId="19463"/>
    <cellStyle name="Note 7 2 3 5 3 2" xfId="29143"/>
    <cellStyle name="Note 7 2 3 5 4" xfId="21261"/>
    <cellStyle name="Note 7 2 3 5 4 2" xfId="30941"/>
    <cellStyle name="Note 7 2 3 5 5" xfId="27410"/>
    <cellStyle name="Note 7 2 3 6" xfId="21777"/>
    <cellStyle name="Note 7 2 3 6 2" xfId="31457"/>
    <cellStyle name="Note 7 2 3 7" xfId="19658"/>
    <cellStyle name="Note 7 2 3 7 2" xfId="29338"/>
    <cellStyle name="Note 7 2 3 8" xfId="18793"/>
    <cellStyle name="Note 7 2 3 8 2" xfId="28473"/>
    <cellStyle name="Note 7 2 3 9" xfId="25424"/>
    <cellStyle name="Note 7 2 4" xfId="16104"/>
    <cellStyle name="Note 7 2 4 2" xfId="16650"/>
    <cellStyle name="Note 7 2 4 2 2" xfId="17452"/>
    <cellStyle name="Note 7 2 4 2 2 2" xfId="23012"/>
    <cellStyle name="Note 7 2 4 2 2 2 2" xfId="32692"/>
    <cellStyle name="Note 7 2 4 2 2 3" xfId="21538"/>
    <cellStyle name="Note 7 2 4 2 2 3 2" xfId="31218"/>
    <cellStyle name="Note 7 2 4 2 2 4" xfId="20274"/>
    <cellStyle name="Note 7 2 4 2 2 4 2" xfId="29954"/>
    <cellStyle name="Note 7 2 4 2 2 5" xfId="26934"/>
    <cellStyle name="Note 7 2 4 2 2 6" xfId="25052"/>
    <cellStyle name="Note 7 2 4 2 3" xfId="18133"/>
    <cellStyle name="Note 7 2 4 2 3 2" xfId="23693"/>
    <cellStyle name="Note 7 2 4 2 3 2 2" xfId="33373"/>
    <cellStyle name="Note 7 2 4 2 3 3" xfId="24042"/>
    <cellStyle name="Note 7 2 4 2 3 3 2" xfId="33722"/>
    <cellStyle name="Note 7 2 4 2 3 4" xfId="24698"/>
    <cellStyle name="Note 7 2 4 2 3 4 2" xfId="34378"/>
    <cellStyle name="Note 7 2 4 2 3 5" xfId="27817"/>
    <cellStyle name="Note 7 2 4 2 4" xfId="22188"/>
    <cellStyle name="Note 7 2 4 2 4 2" xfId="31868"/>
    <cellStyle name="Note 7 2 4 2 5" xfId="19321"/>
    <cellStyle name="Note 7 2 4 2 5 2" xfId="29001"/>
    <cellStyle name="Note 7 2 4 2 6" xfId="18868"/>
    <cellStyle name="Note 7 2 4 2 6 2" xfId="28548"/>
    <cellStyle name="Note 7 2 4 2 7" xfId="25198"/>
    <cellStyle name="Note 7 2 4 3" xfId="16448"/>
    <cellStyle name="Note 7 2 4 3 2" xfId="16946"/>
    <cellStyle name="Note 7 2 4 3 2 2" xfId="22499"/>
    <cellStyle name="Note 7 2 4 3 2 2 2" xfId="32179"/>
    <cellStyle name="Note 7 2 4 3 2 3" xfId="19476"/>
    <cellStyle name="Note 7 2 4 3 2 3 2" xfId="29156"/>
    <cellStyle name="Note 7 2 4 3 2 4" xfId="19883"/>
    <cellStyle name="Note 7 2 4 3 2 4 2" xfId="29563"/>
    <cellStyle name="Note 7 2 4 3 2 5" xfId="26481"/>
    <cellStyle name="Note 7 2 4 3 2 6" xfId="25719"/>
    <cellStyle name="Note 7 2 4 3 3" xfId="17897"/>
    <cellStyle name="Note 7 2 4 3 3 2" xfId="23457"/>
    <cellStyle name="Note 7 2 4 3 3 2 2" xfId="33137"/>
    <cellStyle name="Note 7 2 4 3 3 3" xfId="20786"/>
    <cellStyle name="Note 7 2 4 3 3 3 2" xfId="30466"/>
    <cellStyle name="Note 7 2 4 3 3 4" xfId="21576"/>
    <cellStyle name="Note 7 2 4 3 3 4 2" xfId="31256"/>
    <cellStyle name="Note 7 2 4 3 3 5" xfId="27581"/>
    <cellStyle name="Note 7 2 4 3 4" xfId="21952"/>
    <cellStyle name="Note 7 2 4 3 4 2" xfId="31632"/>
    <cellStyle name="Note 7 2 4 3 5" xfId="19328"/>
    <cellStyle name="Note 7 2 4 3 5 2" xfId="29008"/>
    <cellStyle name="Note 7 2 4 3 6" xfId="24500"/>
    <cellStyle name="Note 7 2 4 3 6 2" xfId="34180"/>
    <cellStyle name="Note 7 2 4 3 7" xfId="25831"/>
    <cellStyle name="Note 7 2 4 4" xfId="17098"/>
    <cellStyle name="Note 7 2 4 4 2" xfId="22651"/>
    <cellStyle name="Note 7 2 4 4 2 2" xfId="32331"/>
    <cellStyle name="Note 7 2 4 4 3" xfId="21392"/>
    <cellStyle name="Note 7 2 4 4 3 2" xfId="31072"/>
    <cellStyle name="Note 7 2 4 4 4" xfId="18686"/>
    <cellStyle name="Note 7 2 4 4 4 2" xfId="28366"/>
    <cellStyle name="Note 7 2 4 4 5" xfId="26625"/>
    <cellStyle name="Note 7 2 4 4 6" xfId="25387"/>
    <cellStyle name="Note 7 2 4 5" xfId="17304"/>
    <cellStyle name="Note 7 2 4 5 2" xfId="22864"/>
    <cellStyle name="Note 7 2 4 5 2 2" xfId="32544"/>
    <cellStyle name="Note 7 2 4 5 3" xfId="21290"/>
    <cellStyle name="Note 7 2 4 5 3 2" xfId="30970"/>
    <cellStyle name="Note 7 2 4 5 4" xfId="24920"/>
    <cellStyle name="Note 7 2 4 5 4 2" xfId="34600"/>
    <cellStyle name="Note 7 2 4 5 5" xfId="26318"/>
    <cellStyle name="Note 7 2 4 6" xfId="21673"/>
    <cellStyle name="Note 7 2 4 6 2" xfId="31353"/>
    <cellStyle name="Note 7 2 4 7" xfId="24270"/>
    <cellStyle name="Note 7 2 4 7 2" xfId="33950"/>
    <cellStyle name="Note 7 2 4 8" xfId="18625"/>
    <cellStyle name="Note 7 2 4 8 2" xfId="28305"/>
    <cellStyle name="Note 7 2 4 9" xfId="26009"/>
    <cellStyle name="Note 7 2 5" xfId="16071"/>
    <cellStyle name="Note 7 2 5 2" xfId="17419"/>
    <cellStyle name="Note 7 2 5 2 2" xfId="22979"/>
    <cellStyle name="Note 7 2 5 2 2 2" xfId="32659"/>
    <cellStyle name="Note 7 2 5 2 3" xfId="20605"/>
    <cellStyle name="Note 7 2 5 2 3 2" xfId="30285"/>
    <cellStyle name="Note 7 2 5 2 4" xfId="18794"/>
    <cellStyle name="Note 7 2 5 2 4 2" xfId="28474"/>
    <cellStyle name="Note 7 2 5 2 5" xfId="26901"/>
    <cellStyle name="Note 7 2 5 2 6" xfId="25088"/>
    <cellStyle name="Note 7 2 5 3" xfId="18100"/>
    <cellStyle name="Note 7 2 5 3 2" xfId="23660"/>
    <cellStyle name="Note 7 2 5 3 2 2" xfId="33340"/>
    <cellStyle name="Note 7 2 5 3 3" xfId="23898"/>
    <cellStyle name="Note 7 2 5 3 3 2" xfId="33578"/>
    <cellStyle name="Note 7 2 5 3 4" xfId="19675"/>
    <cellStyle name="Note 7 2 5 3 4 2" xfId="29355"/>
    <cellStyle name="Note 7 2 5 3 5" xfId="27784"/>
    <cellStyle name="Note 7 2 5 4" xfId="22155"/>
    <cellStyle name="Note 7 2 5 4 2" xfId="31835"/>
    <cellStyle name="Note 7 2 5 5" xfId="20418"/>
    <cellStyle name="Note 7 2 5 5 2" xfId="30098"/>
    <cellStyle name="Note 7 2 5 6" xfId="18875"/>
    <cellStyle name="Note 7 2 5 6 2" xfId="28555"/>
    <cellStyle name="Note 7 2 5 7" xfId="25283"/>
    <cellStyle name="Note 7 2 6" xfId="16415"/>
    <cellStyle name="Note 7 2 6 2" xfId="16873"/>
    <cellStyle name="Note 7 2 6 2 2" xfId="22426"/>
    <cellStyle name="Note 7 2 6 2 2 2" xfId="32106"/>
    <cellStyle name="Note 7 2 6 2 3" xfId="18382"/>
    <cellStyle name="Note 7 2 6 2 3 2" xfId="28062"/>
    <cellStyle name="Note 7 2 6 2 4" xfId="24025"/>
    <cellStyle name="Note 7 2 6 2 4 2" xfId="33705"/>
    <cellStyle name="Note 7 2 6 2 5" xfId="26408"/>
    <cellStyle name="Note 7 2 6 2 6" xfId="25649"/>
    <cellStyle name="Note 7 2 6 3" xfId="17864"/>
    <cellStyle name="Note 7 2 6 3 2" xfId="23424"/>
    <cellStyle name="Note 7 2 6 3 2 2" xfId="33104"/>
    <cellStyle name="Note 7 2 6 3 3" xfId="19891"/>
    <cellStyle name="Note 7 2 6 3 3 2" xfId="29571"/>
    <cellStyle name="Note 7 2 6 3 4" xfId="24978"/>
    <cellStyle name="Note 7 2 6 3 4 2" xfId="34658"/>
    <cellStyle name="Note 7 2 6 3 5" xfId="27548"/>
    <cellStyle name="Note 7 2 6 4" xfId="21919"/>
    <cellStyle name="Note 7 2 6 4 2" xfId="31599"/>
    <cellStyle name="Note 7 2 6 5" xfId="19084"/>
    <cellStyle name="Note 7 2 6 5 2" xfId="28764"/>
    <cellStyle name="Note 7 2 6 6" xfId="21393"/>
    <cellStyle name="Note 7 2 6 6 2" xfId="31073"/>
    <cellStyle name="Note 7 2 6 7" xfId="25940"/>
    <cellStyle name="Note 7 2 7" xfId="17180"/>
    <cellStyle name="Note 7 2 7 2" xfId="22733"/>
    <cellStyle name="Note 7 2 7 2 2" xfId="32413"/>
    <cellStyle name="Note 7 2 7 3" xfId="18890"/>
    <cellStyle name="Note 7 2 7 3 2" xfId="28570"/>
    <cellStyle name="Note 7 2 7 4" xfId="21079"/>
    <cellStyle name="Note 7 2 7 4 2" xfId="30759"/>
    <cellStyle name="Note 7 2 7 5" xfId="26700"/>
    <cellStyle name="Note 7 2 7 6" xfId="26297"/>
    <cellStyle name="Note 7 2 8" xfId="17273"/>
    <cellStyle name="Note 7 2 8 2" xfId="22830"/>
    <cellStyle name="Note 7 2 8 2 2" xfId="32510"/>
    <cellStyle name="Note 7 2 8 3" xfId="21334"/>
    <cellStyle name="Note 7 2 8 3 2" xfId="31014"/>
    <cellStyle name="Note 7 2 8 4" xfId="19991"/>
    <cellStyle name="Note 7 2 8 4 2" xfId="29671"/>
    <cellStyle name="Note 7 2 8 5" xfId="26369"/>
    <cellStyle name="Note 7 2 9" xfId="21640"/>
    <cellStyle name="Note 7 2 9 2" xfId="31320"/>
    <cellStyle name="Note 7 3" xfId="15986"/>
    <cellStyle name="Note 7 3 10" xfId="26218"/>
    <cellStyle name="Note 7 3 2" xfId="16258"/>
    <cellStyle name="Note 7 3 2 2" xfId="16729"/>
    <cellStyle name="Note 7 3 2 2 2" xfId="17599"/>
    <cellStyle name="Note 7 3 2 2 2 2" xfId="23159"/>
    <cellStyle name="Note 7 3 2 2 2 2 2" xfId="32839"/>
    <cellStyle name="Note 7 3 2 2 2 3" xfId="18719"/>
    <cellStyle name="Note 7 3 2 2 2 3 2" xfId="28399"/>
    <cellStyle name="Note 7 3 2 2 2 4" xfId="18863"/>
    <cellStyle name="Note 7 3 2 2 2 4 2" xfId="28543"/>
    <cellStyle name="Note 7 3 2 2 2 5" xfId="27081"/>
    <cellStyle name="Note 7 3 2 2 2 6" xfId="27283"/>
    <cellStyle name="Note 7 3 2 2 3" xfId="18280"/>
    <cellStyle name="Note 7 3 2 2 3 2" xfId="23840"/>
    <cellStyle name="Note 7 3 2 2 3 2 2" xfId="33520"/>
    <cellStyle name="Note 7 3 2 2 3 3" xfId="18657"/>
    <cellStyle name="Note 7 3 2 2 3 3 2" xfId="28337"/>
    <cellStyle name="Note 7 3 2 2 3 4" xfId="24742"/>
    <cellStyle name="Note 7 3 2 2 3 4 2" xfId="34422"/>
    <cellStyle name="Note 7 3 2 2 3 5" xfId="27964"/>
    <cellStyle name="Note 7 3 2 2 4" xfId="22335"/>
    <cellStyle name="Note 7 3 2 2 4 2" xfId="32015"/>
    <cellStyle name="Note 7 3 2 2 5" xfId="19531"/>
    <cellStyle name="Note 7 3 2 2 5 2" xfId="29211"/>
    <cellStyle name="Note 7 3 2 2 6" xfId="19239"/>
    <cellStyle name="Note 7 3 2 2 6 2" xfId="28919"/>
    <cellStyle name="Note 7 3 2 2 7" xfId="25634"/>
    <cellStyle name="Note 7 3 2 3" xfId="16595"/>
    <cellStyle name="Note 7 3 2 3 2" xfId="17363"/>
    <cellStyle name="Note 7 3 2 3 2 2" xfId="22923"/>
    <cellStyle name="Note 7 3 2 3 2 2 2" xfId="32603"/>
    <cellStyle name="Note 7 3 2 3 2 3" xfId="16817"/>
    <cellStyle name="Note 7 3 2 3 2 3 2" xfId="25458"/>
    <cellStyle name="Note 7 3 2 3 2 4" xfId="21277"/>
    <cellStyle name="Note 7 3 2 3 2 4 2" xfId="30957"/>
    <cellStyle name="Note 7 3 2 3 2 5" xfId="26845"/>
    <cellStyle name="Note 7 3 2 3 2 6" xfId="25239"/>
    <cellStyle name="Note 7 3 2 3 3" xfId="18044"/>
    <cellStyle name="Note 7 3 2 3 3 2" xfId="23604"/>
    <cellStyle name="Note 7 3 2 3 3 2 2" xfId="33284"/>
    <cellStyle name="Note 7 3 2 3 3 3" xfId="21199"/>
    <cellStyle name="Note 7 3 2 3 3 3 2" xfId="30879"/>
    <cellStyle name="Note 7 3 2 3 3 4" xfId="20152"/>
    <cellStyle name="Note 7 3 2 3 3 4 2" xfId="29832"/>
    <cellStyle name="Note 7 3 2 3 3 5" xfId="27728"/>
    <cellStyle name="Note 7 3 2 3 4" xfId="22099"/>
    <cellStyle name="Note 7 3 2 3 4 2" xfId="31779"/>
    <cellStyle name="Note 7 3 2 3 5" xfId="19828"/>
    <cellStyle name="Note 7 3 2 3 5 2" xfId="29508"/>
    <cellStyle name="Note 7 3 2 3 6" xfId="19822"/>
    <cellStyle name="Note 7 3 2 3 6 2" xfId="29502"/>
    <cellStyle name="Note 7 3 2 3 7" xfId="25631"/>
    <cellStyle name="Note 7 3 2 4" xfId="17023"/>
    <cellStyle name="Note 7 3 2 4 2" xfId="22576"/>
    <cellStyle name="Note 7 3 2 4 2 2" xfId="32256"/>
    <cellStyle name="Note 7 3 2 4 3" xfId="21431"/>
    <cellStyle name="Note 7 3 2 4 3 2" xfId="31111"/>
    <cellStyle name="Note 7 3 2 4 4" xfId="21519"/>
    <cellStyle name="Note 7 3 2 4 4 2" xfId="31199"/>
    <cellStyle name="Note 7 3 2 4 5" xfId="26558"/>
    <cellStyle name="Note 7 3 2 4 6" xfId="25549"/>
    <cellStyle name="Note 7 3 2 5" xfId="17774"/>
    <cellStyle name="Note 7 3 2 5 2" xfId="23334"/>
    <cellStyle name="Note 7 3 2 5 2 2" xfId="33014"/>
    <cellStyle name="Note 7 3 2 5 3" xfId="20797"/>
    <cellStyle name="Note 7 3 2 5 3 2" xfId="30477"/>
    <cellStyle name="Note 7 3 2 5 4" xfId="19387"/>
    <cellStyle name="Note 7 3 2 5 4 2" xfId="29067"/>
    <cellStyle name="Note 7 3 2 5 5" xfId="27458"/>
    <cellStyle name="Note 7 3 2 6" xfId="21829"/>
    <cellStyle name="Note 7 3 2 6 2" xfId="31509"/>
    <cellStyle name="Note 7 3 2 7" xfId="19116"/>
    <cellStyle name="Note 7 3 2 7 2" xfId="28796"/>
    <cellStyle name="Note 7 3 2 8" xfId="21313"/>
    <cellStyle name="Note 7 3 2 8 2" xfId="30993"/>
    <cellStyle name="Note 7 3 2 9" xfId="26011"/>
    <cellStyle name="Note 7 3 3" xfId="16146"/>
    <cellStyle name="Note 7 3 3 2" xfId="17487"/>
    <cellStyle name="Note 7 3 3 2 2" xfId="23047"/>
    <cellStyle name="Note 7 3 3 2 2 2" xfId="32727"/>
    <cellStyle name="Note 7 3 3 2 3" xfId="18980"/>
    <cellStyle name="Note 7 3 3 2 3 2" xfId="28660"/>
    <cellStyle name="Note 7 3 3 2 4" xfId="19657"/>
    <cellStyle name="Note 7 3 3 2 4 2" xfId="29337"/>
    <cellStyle name="Note 7 3 3 2 5" xfId="26969"/>
    <cellStyle name="Note 7 3 3 2 6" xfId="25075"/>
    <cellStyle name="Note 7 3 3 3" xfId="18168"/>
    <cellStyle name="Note 7 3 3 3 2" xfId="23728"/>
    <cellStyle name="Note 7 3 3 3 2 2" xfId="33408"/>
    <cellStyle name="Note 7 3 3 3 3" xfId="24334"/>
    <cellStyle name="Note 7 3 3 3 3 2" xfId="34014"/>
    <cellStyle name="Note 7 3 3 3 4" xfId="24862"/>
    <cellStyle name="Note 7 3 3 3 4 2" xfId="34542"/>
    <cellStyle name="Note 7 3 3 3 5" xfId="27852"/>
    <cellStyle name="Note 7 3 3 4" xfId="22223"/>
    <cellStyle name="Note 7 3 3 4 2" xfId="31903"/>
    <cellStyle name="Note 7 3 3 5" xfId="19009"/>
    <cellStyle name="Note 7 3 3 5 2" xfId="28689"/>
    <cellStyle name="Note 7 3 3 6" xfId="20075"/>
    <cellStyle name="Note 7 3 3 6 2" xfId="29755"/>
    <cellStyle name="Note 7 3 3 7" xfId="26066"/>
    <cellStyle name="Note 7 3 4" xfId="16483"/>
    <cellStyle name="Note 7 3 4 2" xfId="16973"/>
    <cellStyle name="Note 7 3 4 2 2" xfId="22526"/>
    <cellStyle name="Note 7 3 4 2 2 2" xfId="32206"/>
    <cellStyle name="Note 7 3 4 2 3" xfId="23941"/>
    <cellStyle name="Note 7 3 4 2 3 2" xfId="33621"/>
    <cellStyle name="Note 7 3 4 2 4" xfId="20383"/>
    <cellStyle name="Note 7 3 4 2 4 2" xfId="30063"/>
    <cellStyle name="Note 7 3 4 2 5" xfId="26508"/>
    <cellStyle name="Note 7 3 4 2 6" xfId="26200"/>
    <cellStyle name="Note 7 3 4 3" xfId="17932"/>
    <cellStyle name="Note 7 3 4 3 2" xfId="23492"/>
    <cellStyle name="Note 7 3 4 3 2 2" xfId="33172"/>
    <cellStyle name="Note 7 3 4 3 3" xfId="24503"/>
    <cellStyle name="Note 7 3 4 3 3 2" xfId="34183"/>
    <cellStyle name="Note 7 3 4 3 4" xfId="19325"/>
    <cellStyle name="Note 7 3 4 3 4 2" xfId="29005"/>
    <cellStyle name="Note 7 3 4 3 5" xfId="27616"/>
    <cellStyle name="Note 7 3 4 4" xfId="21987"/>
    <cellStyle name="Note 7 3 4 4 2" xfId="31667"/>
    <cellStyle name="Note 7 3 4 5" xfId="21384"/>
    <cellStyle name="Note 7 3 4 5 2" xfId="31064"/>
    <cellStyle name="Note 7 3 4 6" xfId="19176"/>
    <cellStyle name="Note 7 3 4 6 2" xfId="28856"/>
    <cellStyle name="Note 7 3 4 7" xfId="25756"/>
    <cellStyle name="Note 7 3 5" xfId="16964"/>
    <cellStyle name="Note 7 3 5 2" xfId="22517"/>
    <cellStyle name="Note 7 3 5 2 2" xfId="32197"/>
    <cellStyle name="Note 7 3 5 3" xfId="20506"/>
    <cellStyle name="Note 7 3 5 3 2" xfId="30186"/>
    <cellStyle name="Note 7 3 5 4" xfId="24216"/>
    <cellStyle name="Note 7 3 5 4 2" xfId="33896"/>
    <cellStyle name="Note 7 3 5 5" xfId="26499"/>
    <cellStyle name="Note 7 3 5 6" xfId="26272"/>
    <cellStyle name="Note 7 3 6" xfId="17662"/>
    <cellStyle name="Note 7 3 6 2" xfId="23222"/>
    <cellStyle name="Note 7 3 6 2 2" xfId="32902"/>
    <cellStyle name="Note 7 3 6 3" xfId="20684"/>
    <cellStyle name="Note 7 3 6 3 2" xfId="30364"/>
    <cellStyle name="Note 7 3 6 4" xfId="24377"/>
    <cellStyle name="Note 7 3 6 4 2" xfId="34057"/>
    <cellStyle name="Note 7 3 6 5" xfId="27346"/>
    <cellStyle name="Note 7 3 7" xfId="21713"/>
    <cellStyle name="Note 7 3 7 2" xfId="31393"/>
    <cellStyle name="Note 7 3 8" xfId="20252"/>
    <cellStyle name="Note 7 3 8 2" xfId="29932"/>
    <cellStyle name="Note 7 3 9" xfId="24836"/>
    <cellStyle name="Note 7 3 9 2" xfId="34516"/>
    <cellStyle name="Note 7 4" xfId="16224"/>
    <cellStyle name="Note 7 4 2" xfId="16723"/>
    <cellStyle name="Note 7 4 2 2" xfId="17565"/>
    <cellStyle name="Note 7 4 2 2 2" xfId="23125"/>
    <cellStyle name="Note 7 4 2 2 2 2" xfId="32805"/>
    <cellStyle name="Note 7 4 2 2 3" xfId="21596"/>
    <cellStyle name="Note 7 4 2 2 3 2" xfId="31276"/>
    <cellStyle name="Note 7 4 2 2 4" xfId="24647"/>
    <cellStyle name="Note 7 4 2 2 4 2" xfId="34327"/>
    <cellStyle name="Note 7 4 2 2 5" xfId="27047"/>
    <cellStyle name="Note 7 4 2 2 6" xfId="27249"/>
    <cellStyle name="Note 7 4 2 3" xfId="18246"/>
    <cellStyle name="Note 7 4 2 3 2" xfId="23806"/>
    <cellStyle name="Note 7 4 2 3 2 2" xfId="33486"/>
    <cellStyle name="Note 7 4 2 3 3" xfId="24129"/>
    <cellStyle name="Note 7 4 2 3 3 2" xfId="33809"/>
    <cellStyle name="Note 7 4 2 3 4" xfId="24999"/>
    <cellStyle name="Note 7 4 2 3 4 2" xfId="34679"/>
    <cellStyle name="Note 7 4 2 3 5" xfId="27930"/>
    <cellStyle name="Note 7 4 2 4" xfId="22301"/>
    <cellStyle name="Note 7 4 2 4 2" xfId="31981"/>
    <cellStyle name="Note 7 4 2 5" xfId="21155"/>
    <cellStyle name="Note 7 4 2 5 2" xfId="30835"/>
    <cellStyle name="Note 7 4 2 6" xfId="19061"/>
    <cellStyle name="Note 7 4 2 6 2" xfId="28741"/>
    <cellStyle name="Note 7 4 2 7" xfId="25812"/>
    <cellStyle name="Note 7 4 3" xfId="16561"/>
    <cellStyle name="Note 7 4 3 2" xfId="17329"/>
    <cellStyle name="Note 7 4 3 2 2" xfId="22889"/>
    <cellStyle name="Note 7 4 3 2 2 2" xfId="32569"/>
    <cellStyle name="Note 7 4 3 2 3" xfId="18717"/>
    <cellStyle name="Note 7 4 3 2 3 2" xfId="28397"/>
    <cellStyle name="Note 7 4 3 2 4" xfId="20924"/>
    <cellStyle name="Note 7 4 3 2 4 2" xfId="30604"/>
    <cellStyle name="Note 7 4 3 2 5" xfId="26811"/>
    <cellStyle name="Note 7 4 3 2 6" xfId="25184"/>
    <cellStyle name="Note 7 4 3 3" xfId="18010"/>
    <cellStyle name="Note 7 4 3 3 2" xfId="23570"/>
    <cellStyle name="Note 7 4 3 3 2 2" xfId="33250"/>
    <cellStyle name="Note 7 4 3 3 3" xfId="18515"/>
    <cellStyle name="Note 7 4 3 3 3 2" xfId="28195"/>
    <cellStyle name="Note 7 4 3 3 4" xfId="20553"/>
    <cellStyle name="Note 7 4 3 3 4 2" xfId="30233"/>
    <cellStyle name="Note 7 4 3 3 5" xfId="27694"/>
    <cellStyle name="Note 7 4 3 4" xfId="22065"/>
    <cellStyle name="Note 7 4 3 4 2" xfId="31745"/>
    <cellStyle name="Note 7 4 3 5" xfId="19740"/>
    <cellStyle name="Note 7 4 3 5 2" xfId="29420"/>
    <cellStyle name="Note 7 4 3 6" xfId="19846"/>
    <cellStyle name="Note 7 4 3 6 2" xfId="29526"/>
    <cellStyle name="Note 7 4 3 7" xfId="26055"/>
    <cellStyle name="Note 7 4 4" xfId="16929"/>
    <cellStyle name="Note 7 4 4 2" xfId="22482"/>
    <cellStyle name="Note 7 4 4 2 2" xfId="32162"/>
    <cellStyle name="Note 7 4 4 3" xfId="21236"/>
    <cellStyle name="Note 7 4 4 3 2" xfId="30916"/>
    <cellStyle name="Note 7 4 4 4" xfId="23899"/>
    <cellStyle name="Note 7 4 4 4 2" xfId="33579"/>
    <cellStyle name="Note 7 4 4 5" xfId="26464"/>
    <cellStyle name="Note 7 4 4 6" xfId="25747"/>
    <cellStyle name="Note 7 4 5" xfId="17740"/>
    <cellStyle name="Note 7 4 5 2" xfId="23300"/>
    <cellStyle name="Note 7 4 5 2 2" xfId="32980"/>
    <cellStyle name="Note 7 4 5 3" xfId="18531"/>
    <cellStyle name="Note 7 4 5 3 2" xfId="28211"/>
    <cellStyle name="Note 7 4 5 4" xfId="20258"/>
    <cellStyle name="Note 7 4 5 4 2" xfId="29938"/>
    <cellStyle name="Note 7 4 5 5" xfId="27424"/>
    <cellStyle name="Note 7 4 6" xfId="21791"/>
    <cellStyle name="Note 7 4 6 2" xfId="31471"/>
    <cellStyle name="Note 7 4 7" xfId="24194"/>
    <cellStyle name="Note 7 4 7 2" xfId="33874"/>
    <cellStyle name="Note 7 4 8" xfId="24799"/>
    <cellStyle name="Note 7 4 8 2" xfId="34479"/>
    <cellStyle name="Note 7 4 9" xfId="25512"/>
    <cellStyle name="Note 7 5" xfId="16381"/>
    <cellStyle name="Note 7 5 2" xfId="16916"/>
    <cellStyle name="Note 7 5 2 2" xfId="22469"/>
    <cellStyle name="Note 7 5 2 2 2" xfId="32149"/>
    <cellStyle name="Note 7 5 2 3" xfId="19607"/>
    <cellStyle name="Note 7 5 2 3 2" xfId="29287"/>
    <cellStyle name="Note 7 5 2 4" xfId="18999"/>
    <cellStyle name="Note 7 5 2 4 2" xfId="28679"/>
    <cellStyle name="Note 7 5 2 5" xfId="26451"/>
    <cellStyle name="Note 7 5 2 6" xfId="25987"/>
    <cellStyle name="Note 7 5 3" xfId="17830"/>
    <cellStyle name="Note 7 5 3 2" xfId="23390"/>
    <cellStyle name="Note 7 5 3 2 2" xfId="33070"/>
    <cellStyle name="Note 7 5 3 3" xfId="24545"/>
    <cellStyle name="Note 7 5 3 3 2" xfId="34225"/>
    <cellStyle name="Note 7 5 3 4" xfId="24644"/>
    <cellStyle name="Note 7 5 3 4 2" xfId="34324"/>
    <cellStyle name="Note 7 5 3 5" xfId="27514"/>
    <cellStyle name="Note 7 5 4" xfId="21885"/>
    <cellStyle name="Note 7 5 4 2" xfId="31565"/>
    <cellStyle name="Note 7 5 5" xfId="20691"/>
    <cellStyle name="Note 7 5 5 2" xfId="30371"/>
    <cellStyle name="Note 7 5 6" xfId="20977"/>
    <cellStyle name="Note 7 5 6 2" xfId="30657"/>
    <cellStyle name="Note 7 5 7" xfId="25958"/>
    <cellStyle name="Note 7 6" xfId="23989"/>
    <cellStyle name="Note 7 6 2" xfId="33669"/>
    <cellStyle name="Note 8" xfId="4242"/>
    <cellStyle name="Note 8 2" xfId="15969"/>
    <cellStyle name="Note 8 2 10" xfId="20483"/>
    <cellStyle name="Note 8 2 10 2" xfId="30163"/>
    <cellStyle name="Note 8 2 11" xfId="19973"/>
    <cellStyle name="Note 8 2 11 2" xfId="29653"/>
    <cellStyle name="Note 8 2 12" xfId="25311"/>
    <cellStyle name="Note 8 2 2" xfId="16061"/>
    <cellStyle name="Note 8 2 2 10" xfId="25377"/>
    <cellStyle name="Note 8 2 2 2" xfId="16307"/>
    <cellStyle name="Note 8 2 2 2 2" xfId="16778"/>
    <cellStyle name="Note 8 2 2 2 2 2" xfId="17648"/>
    <cellStyle name="Note 8 2 2 2 2 2 2" xfId="23208"/>
    <cellStyle name="Note 8 2 2 2 2 2 2 2" xfId="32888"/>
    <cellStyle name="Note 8 2 2 2 2 2 3" xfId="24091"/>
    <cellStyle name="Note 8 2 2 2 2 2 3 2" xfId="33771"/>
    <cellStyle name="Note 8 2 2 2 2 2 4" xfId="24140"/>
    <cellStyle name="Note 8 2 2 2 2 2 4 2" xfId="33820"/>
    <cellStyle name="Note 8 2 2 2 2 2 5" xfId="27130"/>
    <cellStyle name="Note 8 2 2 2 2 2 6" xfId="27332"/>
    <cellStyle name="Note 8 2 2 2 2 3" xfId="18329"/>
    <cellStyle name="Note 8 2 2 2 2 3 2" xfId="23889"/>
    <cellStyle name="Note 8 2 2 2 2 3 2 2" xfId="33569"/>
    <cellStyle name="Note 8 2 2 2 2 3 3" xfId="24589"/>
    <cellStyle name="Note 8 2 2 2 2 3 3 2" xfId="34269"/>
    <cellStyle name="Note 8 2 2 2 2 3 4" xfId="24928"/>
    <cellStyle name="Note 8 2 2 2 2 3 4 2" xfId="34608"/>
    <cellStyle name="Note 8 2 2 2 2 3 5" xfId="28013"/>
    <cellStyle name="Note 8 2 2 2 2 4" xfId="22384"/>
    <cellStyle name="Note 8 2 2 2 2 4 2" xfId="32064"/>
    <cellStyle name="Note 8 2 2 2 2 5" xfId="20340"/>
    <cellStyle name="Note 8 2 2 2 2 5 2" xfId="30020"/>
    <cellStyle name="Note 8 2 2 2 2 6" xfId="24074"/>
    <cellStyle name="Note 8 2 2 2 2 6 2" xfId="33754"/>
    <cellStyle name="Note 8 2 2 2 2 7" xfId="25716"/>
    <cellStyle name="Note 8 2 2 2 3" xfId="16644"/>
    <cellStyle name="Note 8 2 2 2 3 2" xfId="17412"/>
    <cellStyle name="Note 8 2 2 2 3 2 2" xfId="22972"/>
    <cellStyle name="Note 8 2 2 2 3 2 2 2" xfId="32652"/>
    <cellStyle name="Note 8 2 2 2 3 2 3" xfId="20969"/>
    <cellStyle name="Note 8 2 2 2 3 2 3 2" xfId="30649"/>
    <cellStyle name="Note 8 2 2 2 3 2 4" xfId="19617"/>
    <cellStyle name="Note 8 2 2 2 3 2 4 2" xfId="29297"/>
    <cellStyle name="Note 8 2 2 2 3 2 5" xfId="26894"/>
    <cellStyle name="Note 8 2 2 2 3 2 6" xfId="25231"/>
    <cellStyle name="Note 8 2 2 2 3 3" xfId="18093"/>
    <cellStyle name="Note 8 2 2 2 3 3 2" xfId="23653"/>
    <cellStyle name="Note 8 2 2 2 3 3 2 2" xfId="33333"/>
    <cellStyle name="Note 8 2 2 2 3 3 3" xfId="19159"/>
    <cellStyle name="Note 8 2 2 2 3 3 3 2" xfId="28839"/>
    <cellStyle name="Note 8 2 2 2 3 3 4" xfId="18668"/>
    <cellStyle name="Note 8 2 2 2 3 3 4 2" xfId="28348"/>
    <cellStyle name="Note 8 2 2 2 3 3 5" xfId="27777"/>
    <cellStyle name="Note 8 2 2 2 3 4" xfId="22148"/>
    <cellStyle name="Note 8 2 2 2 3 4 2" xfId="31828"/>
    <cellStyle name="Note 8 2 2 2 3 5" xfId="19423"/>
    <cellStyle name="Note 8 2 2 2 3 5 2" xfId="29103"/>
    <cellStyle name="Note 8 2 2 2 3 6" xfId="19419"/>
    <cellStyle name="Note 8 2 2 2 3 6 2" xfId="29099"/>
    <cellStyle name="Note 8 2 2 2 3 7" xfId="26287"/>
    <cellStyle name="Note 8 2 2 2 4" xfId="16918"/>
    <cellStyle name="Note 8 2 2 2 4 2" xfId="22471"/>
    <cellStyle name="Note 8 2 2 2 4 2 2" xfId="32151"/>
    <cellStyle name="Note 8 2 2 2 4 3" xfId="20467"/>
    <cellStyle name="Note 8 2 2 2 4 3 2" xfId="30147"/>
    <cellStyle name="Note 8 2 2 2 4 4" xfId="18667"/>
    <cellStyle name="Note 8 2 2 2 4 4 2" xfId="28347"/>
    <cellStyle name="Note 8 2 2 2 4 5" xfId="26453"/>
    <cellStyle name="Note 8 2 2 2 4 6" xfId="25854"/>
    <cellStyle name="Note 8 2 2 2 5" xfId="17823"/>
    <cellStyle name="Note 8 2 2 2 5 2" xfId="23383"/>
    <cellStyle name="Note 8 2 2 2 5 2 2" xfId="33063"/>
    <cellStyle name="Note 8 2 2 2 5 3" xfId="24119"/>
    <cellStyle name="Note 8 2 2 2 5 3 2" xfId="33799"/>
    <cellStyle name="Note 8 2 2 2 5 4" xfId="20807"/>
    <cellStyle name="Note 8 2 2 2 5 4 2" xfId="30487"/>
    <cellStyle name="Note 8 2 2 2 5 5" xfId="27507"/>
    <cellStyle name="Note 8 2 2 2 6" xfId="21878"/>
    <cellStyle name="Note 8 2 2 2 6 2" xfId="31558"/>
    <cellStyle name="Note 8 2 2 2 7" xfId="21792"/>
    <cellStyle name="Note 8 2 2 2 7 2" xfId="31472"/>
    <cellStyle name="Note 8 2 2 2 8" xfId="18820"/>
    <cellStyle name="Note 8 2 2 2 8 2" xfId="28500"/>
    <cellStyle name="Note 8 2 2 2 9" xfId="26250"/>
    <cellStyle name="Note 8 2 2 3" xfId="16250"/>
    <cellStyle name="Note 8 2 2 3 2" xfId="17591"/>
    <cellStyle name="Note 8 2 2 3 2 2" xfId="23151"/>
    <cellStyle name="Note 8 2 2 3 2 2 2" xfId="32831"/>
    <cellStyle name="Note 8 2 2 3 2 3" xfId="21449"/>
    <cellStyle name="Note 8 2 2 3 2 3 2" xfId="31129"/>
    <cellStyle name="Note 8 2 2 3 2 4" xfId="18860"/>
    <cellStyle name="Note 8 2 2 3 2 4 2" xfId="28540"/>
    <cellStyle name="Note 8 2 2 3 2 5" xfId="27073"/>
    <cellStyle name="Note 8 2 2 3 2 6" xfId="27275"/>
    <cellStyle name="Note 8 2 2 3 3" xfId="18272"/>
    <cellStyle name="Note 8 2 2 3 3 2" xfId="23832"/>
    <cellStyle name="Note 8 2 2 3 3 2 2" xfId="33512"/>
    <cellStyle name="Note 8 2 2 3 3 3" xfId="19562"/>
    <cellStyle name="Note 8 2 2 3 3 3 2" xfId="29242"/>
    <cellStyle name="Note 8 2 2 3 3 4" xfId="24658"/>
    <cellStyle name="Note 8 2 2 3 3 4 2" xfId="34338"/>
    <cellStyle name="Note 8 2 2 3 3 5" xfId="27956"/>
    <cellStyle name="Note 8 2 2 3 4" xfId="22327"/>
    <cellStyle name="Note 8 2 2 3 4 2" xfId="32007"/>
    <cellStyle name="Note 8 2 2 3 5" xfId="24192"/>
    <cellStyle name="Note 8 2 2 3 5 2" xfId="33872"/>
    <cellStyle name="Note 8 2 2 3 6" xfId="19486"/>
    <cellStyle name="Note 8 2 2 3 6 2" xfId="29166"/>
    <cellStyle name="Note 8 2 2 3 7" xfId="25765"/>
    <cellStyle name="Note 8 2 2 4" xfId="16587"/>
    <cellStyle name="Note 8 2 2 4 2" xfId="17355"/>
    <cellStyle name="Note 8 2 2 4 2 2" xfId="22915"/>
    <cellStyle name="Note 8 2 2 4 2 2 2" xfId="32595"/>
    <cellStyle name="Note 8 2 2 4 2 3" xfId="21540"/>
    <cellStyle name="Note 8 2 2 4 2 3 2" xfId="31220"/>
    <cellStyle name="Note 8 2 2 4 2 4" xfId="24095"/>
    <cellStyle name="Note 8 2 2 4 2 4 2" xfId="33775"/>
    <cellStyle name="Note 8 2 2 4 2 5" xfId="26837"/>
    <cellStyle name="Note 8 2 2 4 2 6" xfId="25300"/>
    <cellStyle name="Note 8 2 2 4 3" xfId="18036"/>
    <cellStyle name="Note 8 2 2 4 3 2" xfId="23596"/>
    <cellStyle name="Note 8 2 2 4 3 2 2" xfId="33276"/>
    <cellStyle name="Note 8 2 2 4 3 3" xfId="20042"/>
    <cellStyle name="Note 8 2 2 4 3 3 2" xfId="29722"/>
    <cellStyle name="Note 8 2 2 4 3 4" xfId="20380"/>
    <cellStyle name="Note 8 2 2 4 3 4 2" xfId="30060"/>
    <cellStyle name="Note 8 2 2 4 3 5" xfId="27720"/>
    <cellStyle name="Note 8 2 2 4 4" xfId="22091"/>
    <cellStyle name="Note 8 2 2 4 4 2" xfId="31771"/>
    <cellStyle name="Note 8 2 2 4 5" xfId="19409"/>
    <cellStyle name="Note 8 2 2 4 5 2" xfId="29089"/>
    <cellStyle name="Note 8 2 2 4 6" xfId="21408"/>
    <cellStyle name="Note 8 2 2 4 6 2" xfId="31088"/>
    <cellStyle name="Note 8 2 2 4 7" xfId="25351"/>
    <cellStyle name="Note 8 2 2 5" xfId="17295"/>
    <cellStyle name="Note 8 2 2 5 2" xfId="22855"/>
    <cellStyle name="Note 8 2 2 5 2 2" xfId="32535"/>
    <cellStyle name="Note 8 2 2 5 3" xfId="20361"/>
    <cellStyle name="Note 8 2 2 5 3 2" xfId="30041"/>
    <cellStyle name="Note 8 2 2 5 4" xfId="20129"/>
    <cellStyle name="Note 8 2 2 5 4 2" xfId="29809"/>
    <cellStyle name="Note 8 2 2 5 5" xfId="26788"/>
    <cellStyle name="Note 8 2 2 5 6" xfId="27168"/>
    <cellStyle name="Note 8 2 2 6" xfId="17766"/>
    <cellStyle name="Note 8 2 2 6 2" xfId="23326"/>
    <cellStyle name="Note 8 2 2 6 2 2" xfId="33006"/>
    <cellStyle name="Note 8 2 2 6 3" xfId="18976"/>
    <cellStyle name="Note 8 2 2 6 3 2" xfId="28656"/>
    <cellStyle name="Note 8 2 2 6 4" xfId="24443"/>
    <cellStyle name="Note 8 2 2 6 4 2" xfId="34123"/>
    <cellStyle name="Note 8 2 2 6 5" xfId="27450"/>
    <cellStyle name="Note 8 2 2 7" xfId="21819"/>
    <cellStyle name="Note 8 2 2 7 2" xfId="31499"/>
    <cellStyle name="Note 8 2 2 8" xfId="20091"/>
    <cellStyle name="Note 8 2 2 8 2" xfId="29771"/>
    <cellStyle name="Note 8 2 2 9" xfId="24412"/>
    <cellStyle name="Note 8 2 2 9 2" xfId="34092"/>
    <cellStyle name="Note 8 2 3" xfId="16220"/>
    <cellStyle name="Note 8 2 3 2" xfId="16719"/>
    <cellStyle name="Note 8 2 3 2 2" xfId="17561"/>
    <cellStyle name="Note 8 2 3 2 2 2" xfId="23121"/>
    <cellStyle name="Note 8 2 3 2 2 2 2" xfId="32801"/>
    <cellStyle name="Note 8 2 3 2 2 3" xfId="24266"/>
    <cellStyle name="Note 8 2 3 2 2 3 2" xfId="33946"/>
    <cellStyle name="Note 8 2 3 2 2 4" xfId="20885"/>
    <cellStyle name="Note 8 2 3 2 2 4 2" xfId="30565"/>
    <cellStyle name="Note 8 2 3 2 2 5" xfId="27043"/>
    <cellStyle name="Note 8 2 3 2 2 6" xfId="27245"/>
    <cellStyle name="Note 8 2 3 2 3" xfId="18242"/>
    <cellStyle name="Note 8 2 3 2 3 2" xfId="23802"/>
    <cellStyle name="Note 8 2 3 2 3 2 2" xfId="33482"/>
    <cellStyle name="Note 8 2 3 2 3 3" xfId="23991"/>
    <cellStyle name="Note 8 2 3 2 3 3 2" xfId="33671"/>
    <cellStyle name="Note 8 2 3 2 3 4" xfId="23971"/>
    <cellStyle name="Note 8 2 3 2 3 4 2" xfId="33651"/>
    <cellStyle name="Note 8 2 3 2 3 5" xfId="27926"/>
    <cellStyle name="Note 8 2 3 2 4" xfId="22297"/>
    <cellStyle name="Note 8 2 3 2 4 2" xfId="31977"/>
    <cellStyle name="Note 8 2 3 2 5" xfId="20351"/>
    <cellStyle name="Note 8 2 3 2 5 2" xfId="30031"/>
    <cellStyle name="Note 8 2 3 2 6" xfId="24125"/>
    <cellStyle name="Note 8 2 3 2 6 2" xfId="33805"/>
    <cellStyle name="Note 8 2 3 2 7" xfId="25433"/>
    <cellStyle name="Note 8 2 3 3" xfId="16557"/>
    <cellStyle name="Note 8 2 3 3 2" xfId="16875"/>
    <cellStyle name="Note 8 2 3 3 2 2" xfId="22428"/>
    <cellStyle name="Note 8 2 3 3 2 2 2" xfId="32108"/>
    <cellStyle name="Note 8 2 3 3 2 3" xfId="19779"/>
    <cellStyle name="Note 8 2 3 3 2 3 2" xfId="29459"/>
    <cellStyle name="Note 8 2 3 3 2 4" xfId="20037"/>
    <cellStyle name="Note 8 2 3 3 2 4 2" xfId="29717"/>
    <cellStyle name="Note 8 2 3 3 2 5" xfId="26410"/>
    <cellStyle name="Note 8 2 3 3 2 6" xfId="25339"/>
    <cellStyle name="Note 8 2 3 3 3" xfId="18006"/>
    <cellStyle name="Note 8 2 3 3 3 2" xfId="23566"/>
    <cellStyle name="Note 8 2 3 3 3 2 2" xfId="33246"/>
    <cellStyle name="Note 8 2 3 3 3 3" xfId="20963"/>
    <cellStyle name="Note 8 2 3 3 3 3 2" xfId="30643"/>
    <cellStyle name="Note 8 2 3 3 3 4" xfId="21427"/>
    <cellStyle name="Note 8 2 3 3 3 4 2" xfId="31107"/>
    <cellStyle name="Note 8 2 3 3 3 5" xfId="27690"/>
    <cellStyle name="Note 8 2 3 3 4" xfId="22061"/>
    <cellStyle name="Note 8 2 3 3 4 2" xfId="31741"/>
    <cellStyle name="Note 8 2 3 3 5" xfId="20762"/>
    <cellStyle name="Note 8 2 3 3 5 2" xfId="30442"/>
    <cellStyle name="Note 8 2 3 3 6" xfId="20354"/>
    <cellStyle name="Note 8 2 3 3 6 2" xfId="30034"/>
    <cellStyle name="Note 8 2 3 3 7" xfId="25212"/>
    <cellStyle name="Note 8 2 3 4" xfId="17120"/>
    <cellStyle name="Note 8 2 3 4 2" xfId="22673"/>
    <cellStyle name="Note 8 2 3 4 2 2" xfId="32353"/>
    <cellStyle name="Note 8 2 3 4 3" xfId="19552"/>
    <cellStyle name="Note 8 2 3 4 3 2" xfId="29232"/>
    <cellStyle name="Note 8 2 3 4 4" xfId="20702"/>
    <cellStyle name="Note 8 2 3 4 4 2" xfId="30382"/>
    <cellStyle name="Note 8 2 3 4 5" xfId="26646"/>
    <cellStyle name="Note 8 2 3 4 6" xfId="25484"/>
    <cellStyle name="Note 8 2 3 5" xfId="17736"/>
    <cellStyle name="Note 8 2 3 5 2" xfId="23296"/>
    <cellStyle name="Note 8 2 3 5 2 2" xfId="32976"/>
    <cellStyle name="Note 8 2 3 5 3" xfId="24103"/>
    <cellStyle name="Note 8 2 3 5 3 2" xfId="33783"/>
    <cellStyle name="Note 8 2 3 5 4" xfId="18985"/>
    <cellStyle name="Note 8 2 3 5 4 2" xfId="28665"/>
    <cellStyle name="Note 8 2 3 5 5" xfId="27420"/>
    <cellStyle name="Note 8 2 3 6" xfId="21787"/>
    <cellStyle name="Note 8 2 3 6 2" xfId="31467"/>
    <cellStyle name="Note 8 2 3 7" xfId="24484"/>
    <cellStyle name="Note 8 2 3 7 2" xfId="34164"/>
    <cellStyle name="Note 8 2 3 8" xfId="24617"/>
    <cellStyle name="Note 8 2 3 8 2" xfId="34297"/>
    <cellStyle name="Note 8 2 3 9" xfId="25210"/>
    <cellStyle name="Note 8 2 4" xfId="16119"/>
    <cellStyle name="Note 8 2 4 2" xfId="16665"/>
    <cellStyle name="Note 8 2 4 2 2" xfId="17467"/>
    <cellStyle name="Note 8 2 4 2 2 2" xfId="23027"/>
    <cellStyle name="Note 8 2 4 2 2 2 2" xfId="32707"/>
    <cellStyle name="Note 8 2 4 2 2 3" xfId="21335"/>
    <cellStyle name="Note 8 2 4 2 2 3 2" xfId="31015"/>
    <cellStyle name="Note 8 2 4 2 2 4" xfId="19038"/>
    <cellStyle name="Note 8 2 4 2 2 4 2" xfId="28718"/>
    <cellStyle name="Note 8 2 4 2 2 5" xfId="26949"/>
    <cellStyle name="Note 8 2 4 2 2 6" xfId="25166"/>
    <cellStyle name="Note 8 2 4 2 3" xfId="18148"/>
    <cellStyle name="Note 8 2 4 2 3 2" xfId="23708"/>
    <cellStyle name="Note 8 2 4 2 3 2 2" xfId="33388"/>
    <cellStyle name="Note 8 2 4 2 3 3" xfId="24447"/>
    <cellStyle name="Note 8 2 4 2 3 3 2" xfId="34127"/>
    <cellStyle name="Note 8 2 4 2 3 4" xfId="25031"/>
    <cellStyle name="Note 8 2 4 2 3 4 2" xfId="34711"/>
    <cellStyle name="Note 8 2 4 2 3 5" xfId="27832"/>
    <cellStyle name="Note 8 2 4 2 4" xfId="22203"/>
    <cellStyle name="Note 8 2 4 2 4 2" xfId="31883"/>
    <cellStyle name="Note 8 2 4 2 5" xfId="20177"/>
    <cellStyle name="Note 8 2 4 2 5 2" xfId="29857"/>
    <cellStyle name="Note 8 2 4 2 6" xfId="20279"/>
    <cellStyle name="Note 8 2 4 2 6 2" xfId="29959"/>
    <cellStyle name="Note 8 2 4 2 7" xfId="25312"/>
    <cellStyle name="Note 8 2 4 3" xfId="16463"/>
    <cellStyle name="Note 8 2 4 3 2" xfId="17042"/>
    <cellStyle name="Note 8 2 4 3 2 2" xfId="22595"/>
    <cellStyle name="Note 8 2 4 3 2 2 2" xfId="32275"/>
    <cellStyle name="Note 8 2 4 3 2 3" xfId="20080"/>
    <cellStyle name="Note 8 2 4 3 2 3 2" xfId="29760"/>
    <cellStyle name="Note 8 2 4 3 2 4" xfId="24100"/>
    <cellStyle name="Note 8 2 4 3 2 4 2" xfId="33780"/>
    <cellStyle name="Note 8 2 4 3 2 5" xfId="26577"/>
    <cellStyle name="Note 8 2 4 3 2 6" xfId="25159"/>
    <cellStyle name="Note 8 2 4 3 3" xfId="17912"/>
    <cellStyle name="Note 8 2 4 3 3 2" xfId="23472"/>
    <cellStyle name="Note 8 2 4 3 3 2 2" xfId="33152"/>
    <cellStyle name="Note 8 2 4 3 3 3" xfId="19240"/>
    <cellStyle name="Note 8 2 4 3 3 3 2" xfId="28920"/>
    <cellStyle name="Note 8 2 4 3 3 4" xfId="19690"/>
    <cellStyle name="Note 8 2 4 3 3 4 2" xfId="29370"/>
    <cellStyle name="Note 8 2 4 3 3 5" xfId="27596"/>
    <cellStyle name="Note 8 2 4 3 4" xfId="21967"/>
    <cellStyle name="Note 8 2 4 3 4 2" xfId="31647"/>
    <cellStyle name="Note 8 2 4 3 5" xfId="18584"/>
    <cellStyle name="Note 8 2 4 3 5 2" xfId="28264"/>
    <cellStyle name="Note 8 2 4 3 6" xfId="23905"/>
    <cellStyle name="Note 8 2 4 3 6 2" xfId="33585"/>
    <cellStyle name="Note 8 2 4 3 7" xfId="25918"/>
    <cellStyle name="Note 8 2 4 4" xfId="17115"/>
    <cellStyle name="Note 8 2 4 4 2" xfId="22668"/>
    <cellStyle name="Note 8 2 4 4 2 2" xfId="32348"/>
    <cellStyle name="Note 8 2 4 4 3" xfId="24138"/>
    <cellStyle name="Note 8 2 4 4 3 2" xfId="33818"/>
    <cellStyle name="Note 8 2 4 4 4" xfId="21115"/>
    <cellStyle name="Note 8 2 4 4 4 2" xfId="30795"/>
    <cellStyle name="Note 8 2 4 4 5" xfId="26641"/>
    <cellStyle name="Note 8 2 4 4 6" xfId="26284"/>
    <cellStyle name="Note 8 2 4 5" xfId="17282"/>
    <cellStyle name="Note 8 2 4 5 2" xfId="22842"/>
    <cellStyle name="Note 8 2 4 5 2 2" xfId="32522"/>
    <cellStyle name="Note 8 2 4 5 3" xfId="21223"/>
    <cellStyle name="Note 8 2 4 5 3 2" xfId="30903"/>
    <cellStyle name="Note 8 2 4 5 4" xfId="18746"/>
    <cellStyle name="Note 8 2 4 5 4 2" xfId="28426"/>
    <cellStyle name="Note 8 2 4 5 5" xfId="26361"/>
    <cellStyle name="Note 8 2 4 6" xfId="21689"/>
    <cellStyle name="Note 8 2 4 6 2" xfId="31369"/>
    <cellStyle name="Note 8 2 4 7" xfId="19267"/>
    <cellStyle name="Note 8 2 4 7 2" xfId="28947"/>
    <cellStyle name="Note 8 2 4 8" xfId="19611"/>
    <cellStyle name="Note 8 2 4 8 2" xfId="29291"/>
    <cellStyle name="Note 8 2 4 9" xfId="25866"/>
    <cellStyle name="Note 8 2 5" xfId="16098"/>
    <cellStyle name="Note 8 2 5 2" xfId="17446"/>
    <cellStyle name="Note 8 2 5 2 2" xfId="23006"/>
    <cellStyle name="Note 8 2 5 2 2 2" xfId="32686"/>
    <cellStyle name="Note 8 2 5 2 3" xfId="21369"/>
    <cellStyle name="Note 8 2 5 2 3 2" xfId="31049"/>
    <cellStyle name="Note 8 2 5 2 4" xfId="19801"/>
    <cellStyle name="Note 8 2 5 2 4 2" xfId="29481"/>
    <cellStyle name="Note 8 2 5 2 5" xfId="26928"/>
    <cellStyle name="Note 8 2 5 2 6" xfId="25082"/>
    <cellStyle name="Note 8 2 5 3" xfId="18127"/>
    <cellStyle name="Note 8 2 5 3 2" xfId="23687"/>
    <cellStyle name="Note 8 2 5 3 2 2" xfId="33367"/>
    <cellStyle name="Note 8 2 5 3 3" xfId="18369"/>
    <cellStyle name="Note 8 2 5 3 3 2" xfId="28049"/>
    <cellStyle name="Note 8 2 5 3 4" xfId="19714"/>
    <cellStyle name="Note 8 2 5 3 4 2" xfId="29394"/>
    <cellStyle name="Note 8 2 5 3 5" xfId="27811"/>
    <cellStyle name="Note 8 2 5 4" xfId="22182"/>
    <cellStyle name="Note 8 2 5 4 2" xfId="31862"/>
    <cellStyle name="Note 8 2 5 5" xfId="19467"/>
    <cellStyle name="Note 8 2 5 5 2" xfId="29147"/>
    <cellStyle name="Note 8 2 5 6" xfId="19743"/>
    <cellStyle name="Note 8 2 5 6 2" xfId="29423"/>
    <cellStyle name="Note 8 2 5 7" xfId="26146"/>
    <cellStyle name="Note 8 2 6" xfId="16442"/>
    <cellStyle name="Note 8 2 6 2" xfId="16901"/>
    <cellStyle name="Note 8 2 6 2 2" xfId="22454"/>
    <cellStyle name="Note 8 2 6 2 2 2" xfId="32134"/>
    <cellStyle name="Note 8 2 6 2 3" xfId="20566"/>
    <cellStyle name="Note 8 2 6 2 3 2" xfId="30246"/>
    <cellStyle name="Note 8 2 6 2 4" xfId="21093"/>
    <cellStyle name="Note 8 2 6 2 4 2" xfId="30773"/>
    <cellStyle name="Note 8 2 6 2 5" xfId="26436"/>
    <cellStyle name="Note 8 2 6 2 6" xfId="25898"/>
    <cellStyle name="Note 8 2 6 3" xfId="17891"/>
    <cellStyle name="Note 8 2 6 3 2" xfId="23451"/>
    <cellStyle name="Note 8 2 6 3 2 2" xfId="33131"/>
    <cellStyle name="Note 8 2 6 3 3" xfId="20157"/>
    <cellStyle name="Note 8 2 6 3 3 2" xfId="29837"/>
    <cellStyle name="Note 8 2 6 3 4" xfId="20639"/>
    <cellStyle name="Note 8 2 6 3 4 2" xfId="30319"/>
    <cellStyle name="Note 8 2 6 3 5" xfId="27575"/>
    <cellStyle name="Note 8 2 6 4" xfId="21946"/>
    <cellStyle name="Note 8 2 6 4 2" xfId="31626"/>
    <cellStyle name="Note 8 2 6 5" xfId="24439"/>
    <cellStyle name="Note 8 2 6 5 2" xfId="34119"/>
    <cellStyle name="Note 8 2 6 6" xfId="20604"/>
    <cellStyle name="Note 8 2 6 6 2" xfId="30284"/>
    <cellStyle name="Note 8 2 6 7" xfId="25580"/>
    <cellStyle name="Note 8 2 7" xfId="17103"/>
    <cellStyle name="Note 8 2 7 2" xfId="22656"/>
    <cellStyle name="Note 8 2 7 2 2" xfId="32336"/>
    <cellStyle name="Note 8 2 7 3" xfId="20035"/>
    <cellStyle name="Note 8 2 7 3 2" xfId="29715"/>
    <cellStyle name="Note 8 2 7 4" xfId="20124"/>
    <cellStyle name="Note 8 2 7 4 2" xfId="29804"/>
    <cellStyle name="Note 8 2 7 5" xfId="26629"/>
    <cellStyle name="Note 8 2 7 6" xfId="25579"/>
    <cellStyle name="Note 8 2 8" xfId="17247"/>
    <cellStyle name="Note 8 2 8 2" xfId="22799"/>
    <cellStyle name="Note 8 2 8 2 2" xfId="32479"/>
    <cellStyle name="Note 8 2 8 3" xfId="21020"/>
    <cellStyle name="Note 8 2 8 3 2" xfId="30700"/>
    <cellStyle name="Note 8 2 8 4" xfId="18803"/>
    <cellStyle name="Note 8 2 8 4 2" xfId="28483"/>
    <cellStyle name="Note 8 2 8 5" xfId="27153"/>
    <cellStyle name="Note 8 2 9" xfId="21667"/>
    <cellStyle name="Note 8 2 9 2" xfId="31347"/>
    <cellStyle name="Note 8 3" xfId="16017"/>
    <cellStyle name="Note 8 3 10" xfId="25593"/>
    <cellStyle name="Note 8 3 2" xfId="16286"/>
    <cellStyle name="Note 8 3 2 2" xfId="16757"/>
    <cellStyle name="Note 8 3 2 2 2" xfId="17627"/>
    <cellStyle name="Note 8 3 2 2 2 2" xfId="23187"/>
    <cellStyle name="Note 8 3 2 2 2 2 2" xfId="32867"/>
    <cellStyle name="Note 8 3 2 2 2 3" xfId="20822"/>
    <cellStyle name="Note 8 3 2 2 2 3 2" xfId="30502"/>
    <cellStyle name="Note 8 3 2 2 2 4" xfId="19211"/>
    <cellStyle name="Note 8 3 2 2 2 4 2" xfId="28891"/>
    <cellStyle name="Note 8 3 2 2 2 5" xfId="27109"/>
    <cellStyle name="Note 8 3 2 2 2 6" xfId="27311"/>
    <cellStyle name="Note 8 3 2 2 3" xfId="18308"/>
    <cellStyle name="Note 8 3 2 2 3 2" xfId="23868"/>
    <cellStyle name="Note 8 3 2 2 3 2 2" xfId="33548"/>
    <cellStyle name="Note 8 3 2 2 3 3" xfId="24568"/>
    <cellStyle name="Note 8 3 2 2 3 3 2" xfId="34248"/>
    <cellStyle name="Note 8 3 2 2 3 4" xfId="24933"/>
    <cellStyle name="Note 8 3 2 2 3 4 2" xfId="34613"/>
    <cellStyle name="Note 8 3 2 2 3 5" xfId="27992"/>
    <cellStyle name="Note 8 3 2 2 4" xfId="22363"/>
    <cellStyle name="Note 8 3 2 2 4 2" xfId="32043"/>
    <cellStyle name="Note 8 3 2 2 5" xfId="20083"/>
    <cellStyle name="Note 8 3 2 2 5 2" xfId="29763"/>
    <cellStyle name="Note 8 3 2 2 6" xfId="20788"/>
    <cellStyle name="Note 8 3 2 2 6 2" xfId="30468"/>
    <cellStyle name="Note 8 3 2 2 7" xfId="26213"/>
    <cellStyle name="Note 8 3 2 3" xfId="16623"/>
    <cellStyle name="Note 8 3 2 3 2" xfId="17391"/>
    <cellStyle name="Note 8 3 2 3 2 2" xfId="22951"/>
    <cellStyle name="Note 8 3 2 3 2 2 2" xfId="32631"/>
    <cellStyle name="Note 8 3 2 3 2 3" xfId="18981"/>
    <cellStyle name="Note 8 3 2 3 2 3 2" xfId="28661"/>
    <cellStyle name="Note 8 3 2 3 2 4" xfId="18723"/>
    <cellStyle name="Note 8 3 2 3 2 4 2" xfId="28403"/>
    <cellStyle name="Note 8 3 2 3 2 5" xfId="26873"/>
    <cellStyle name="Note 8 3 2 3 2 6" xfId="25235"/>
    <cellStyle name="Note 8 3 2 3 3" xfId="18072"/>
    <cellStyle name="Note 8 3 2 3 3 2" xfId="23632"/>
    <cellStyle name="Note 8 3 2 3 3 2 2" xfId="33312"/>
    <cellStyle name="Note 8 3 2 3 3 3" xfId="21096"/>
    <cellStyle name="Note 8 3 2 3 3 3 2" xfId="30776"/>
    <cellStyle name="Note 8 3 2 3 3 4" xfId="21521"/>
    <cellStyle name="Note 8 3 2 3 3 4 2" xfId="31201"/>
    <cellStyle name="Note 8 3 2 3 3 5" xfId="27756"/>
    <cellStyle name="Note 8 3 2 3 4" xfId="22127"/>
    <cellStyle name="Note 8 3 2 3 4 2" xfId="31807"/>
    <cellStyle name="Note 8 3 2 3 5" xfId="20729"/>
    <cellStyle name="Note 8 3 2 3 5 2" xfId="30409"/>
    <cellStyle name="Note 8 3 2 3 6" xfId="18444"/>
    <cellStyle name="Note 8 3 2 3 6 2" xfId="28124"/>
    <cellStyle name="Note 8 3 2 3 7" xfId="25802"/>
    <cellStyle name="Note 8 3 2 4" xfId="17294"/>
    <cellStyle name="Note 8 3 2 4 2" xfId="22854"/>
    <cellStyle name="Note 8 3 2 4 2 2" xfId="32534"/>
    <cellStyle name="Note 8 3 2 4 3" xfId="21634"/>
    <cellStyle name="Note 8 3 2 4 3 2" xfId="31314"/>
    <cellStyle name="Note 8 3 2 4 4" xfId="20225"/>
    <cellStyle name="Note 8 3 2 4 4 2" xfId="29905"/>
    <cellStyle name="Note 8 3 2 4 5" xfId="26787"/>
    <cellStyle name="Note 8 3 2 4 6" xfId="27135"/>
    <cellStyle name="Note 8 3 2 5" xfId="17802"/>
    <cellStyle name="Note 8 3 2 5 2" xfId="23362"/>
    <cellStyle name="Note 8 3 2 5 2 2" xfId="33042"/>
    <cellStyle name="Note 8 3 2 5 3" xfId="23968"/>
    <cellStyle name="Note 8 3 2 5 3 2" xfId="33648"/>
    <cellStyle name="Note 8 3 2 5 4" xfId="20081"/>
    <cellStyle name="Note 8 3 2 5 4 2" xfId="29761"/>
    <cellStyle name="Note 8 3 2 5 5" xfId="27486"/>
    <cellStyle name="Note 8 3 2 6" xfId="21857"/>
    <cellStyle name="Note 8 3 2 6 2" xfId="31537"/>
    <cellStyle name="Note 8 3 2 7" xfId="21614"/>
    <cellStyle name="Note 8 3 2 7 2" xfId="31294"/>
    <cellStyle name="Note 8 3 2 8" xfId="20852"/>
    <cellStyle name="Note 8 3 2 8 2" xfId="30532"/>
    <cellStyle name="Note 8 3 2 9" xfId="25559"/>
    <cellStyle name="Note 8 3 3" xfId="16187"/>
    <cellStyle name="Note 8 3 3 2" xfId="17528"/>
    <cellStyle name="Note 8 3 3 2 2" xfId="23088"/>
    <cellStyle name="Note 8 3 3 2 2 2" xfId="32768"/>
    <cellStyle name="Note 8 3 3 2 3" xfId="19201"/>
    <cellStyle name="Note 8 3 3 2 3 2" xfId="28881"/>
    <cellStyle name="Note 8 3 3 2 4" xfId="19179"/>
    <cellStyle name="Note 8 3 3 2 4 2" xfId="28859"/>
    <cellStyle name="Note 8 3 3 2 5" xfId="27010"/>
    <cellStyle name="Note 8 3 3 2 6" xfId="27212"/>
    <cellStyle name="Note 8 3 3 3" xfId="18209"/>
    <cellStyle name="Note 8 3 3 3 2" xfId="23769"/>
    <cellStyle name="Note 8 3 3 3 2 2" xfId="33449"/>
    <cellStyle name="Note 8 3 3 3 3" xfId="20668"/>
    <cellStyle name="Note 8 3 3 3 3 2" xfId="30348"/>
    <cellStyle name="Note 8 3 3 3 4" xfId="24980"/>
    <cellStyle name="Note 8 3 3 3 4 2" xfId="34660"/>
    <cellStyle name="Note 8 3 3 3 5" xfId="27893"/>
    <cellStyle name="Note 8 3 3 4" xfId="22264"/>
    <cellStyle name="Note 8 3 3 4 2" xfId="31944"/>
    <cellStyle name="Note 8 3 3 5" xfId="24404"/>
    <cellStyle name="Note 8 3 3 5 2" xfId="34084"/>
    <cellStyle name="Note 8 3 3 6" xfId="20955"/>
    <cellStyle name="Note 8 3 3 6 2" xfId="30635"/>
    <cellStyle name="Note 8 3 3 7" xfId="25723"/>
    <cellStyle name="Note 8 3 4" xfId="16524"/>
    <cellStyle name="Note 8 3 4 2" xfId="17129"/>
    <cellStyle name="Note 8 3 4 2 2" xfId="22682"/>
    <cellStyle name="Note 8 3 4 2 2 2" xfId="32362"/>
    <cellStyle name="Note 8 3 4 2 3" xfId="21414"/>
    <cellStyle name="Note 8 3 4 2 3 2" xfId="31094"/>
    <cellStyle name="Note 8 3 4 2 4" xfId="19500"/>
    <cellStyle name="Note 8 3 4 2 4 2" xfId="29180"/>
    <cellStyle name="Note 8 3 4 2 5" xfId="26655"/>
    <cellStyle name="Note 8 3 4 2 6" xfId="25123"/>
    <cellStyle name="Note 8 3 4 3" xfId="17973"/>
    <cellStyle name="Note 8 3 4 3 2" xfId="23533"/>
    <cellStyle name="Note 8 3 4 3 2 2" xfId="33213"/>
    <cellStyle name="Note 8 3 4 3 3" xfId="20749"/>
    <cellStyle name="Note 8 3 4 3 3 2" xfId="30429"/>
    <cellStyle name="Note 8 3 4 3 4" xfId="24956"/>
    <cellStyle name="Note 8 3 4 3 4 2" xfId="34636"/>
    <cellStyle name="Note 8 3 4 3 5" xfId="27657"/>
    <cellStyle name="Note 8 3 4 4" xfId="22028"/>
    <cellStyle name="Note 8 3 4 4 2" xfId="31708"/>
    <cellStyle name="Note 8 3 4 5" xfId="18579"/>
    <cellStyle name="Note 8 3 4 5 2" xfId="28259"/>
    <cellStyle name="Note 8 3 4 6" xfId="24390"/>
    <cellStyle name="Note 8 3 4 6 2" xfId="34070"/>
    <cellStyle name="Note 8 3 4 7" xfId="25340"/>
    <cellStyle name="Note 8 3 5" xfId="17040"/>
    <cellStyle name="Note 8 3 5 2" xfId="22593"/>
    <cellStyle name="Note 8 3 5 2 2" xfId="32273"/>
    <cellStyle name="Note 8 3 5 3" xfId="18592"/>
    <cellStyle name="Note 8 3 5 3 2" xfId="28272"/>
    <cellStyle name="Note 8 3 5 4" xfId="18458"/>
    <cellStyle name="Note 8 3 5 4 2" xfId="28138"/>
    <cellStyle name="Note 8 3 5 5" xfId="26575"/>
    <cellStyle name="Note 8 3 5 6" xfId="26170"/>
    <cellStyle name="Note 8 3 6" xfId="17703"/>
    <cellStyle name="Note 8 3 6 2" xfId="23263"/>
    <cellStyle name="Note 8 3 6 2 2" xfId="32943"/>
    <cellStyle name="Note 8 3 6 3" xfId="24234"/>
    <cellStyle name="Note 8 3 6 3 2" xfId="33914"/>
    <cellStyle name="Note 8 3 6 4" xfId="21324"/>
    <cellStyle name="Note 8 3 6 4 2" xfId="31004"/>
    <cellStyle name="Note 8 3 6 5" xfId="27387"/>
    <cellStyle name="Note 8 3 7" xfId="21754"/>
    <cellStyle name="Note 8 3 7 2" xfId="31434"/>
    <cellStyle name="Note 8 3 8" xfId="24362"/>
    <cellStyle name="Note 8 3 8 2" xfId="34042"/>
    <cellStyle name="Note 8 3 9" xfId="24860"/>
    <cellStyle name="Note 8 3 9 2" xfId="34540"/>
    <cellStyle name="Note 8 4" xfId="16194"/>
    <cellStyle name="Note 8 4 2" xfId="16696"/>
    <cellStyle name="Note 8 4 2 2" xfId="17535"/>
    <cellStyle name="Note 8 4 2 2 2" xfId="23095"/>
    <cellStyle name="Note 8 4 2 2 2 2" xfId="32775"/>
    <cellStyle name="Note 8 4 2 2 3" xfId="18603"/>
    <cellStyle name="Note 8 4 2 2 3 2" xfId="28283"/>
    <cellStyle name="Note 8 4 2 2 4" xfId="24891"/>
    <cellStyle name="Note 8 4 2 2 4 2" xfId="34571"/>
    <cellStyle name="Note 8 4 2 2 5" xfId="27017"/>
    <cellStyle name="Note 8 4 2 2 6" xfId="27219"/>
    <cellStyle name="Note 8 4 2 3" xfId="18216"/>
    <cellStyle name="Note 8 4 2 3 2" xfId="23776"/>
    <cellStyle name="Note 8 4 2 3 2 2" xfId="33456"/>
    <cellStyle name="Note 8 4 2 3 3" xfId="24543"/>
    <cellStyle name="Note 8 4 2 3 3 2" xfId="34223"/>
    <cellStyle name="Note 8 4 2 3 4" xfId="24859"/>
    <cellStyle name="Note 8 4 2 3 4 2" xfId="34539"/>
    <cellStyle name="Note 8 4 2 3 5" xfId="27900"/>
    <cellStyle name="Note 8 4 2 4" xfId="22271"/>
    <cellStyle name="Note 8 4 2 4 2" xfId="31951"/>
    <cellStyle name="Note 8 4 2 5" xfId="19712"/>
    <cellStyle name="Note 8 4 2 5 2" xfId="29392"/>
    <cellStyle name="Note 8 4 2 6" xfId="18342"/>
    <cellStyle name="Note 8 4 2 6 2" xfId="28022"/>
    <cellStyle name="Note 8 4 2 7" xfId="25547"/>
    <cellStyle name="Note 8 4 3" xfId="16531"/>
    <cellStyle name="Note 8 4 3 2" xfId="16863"/>
    <cellStyle name="Note 8 4 3 2 2" xfId="22416"/>
    <cellStyle name="Note 8 4 3 2 2 2" xfId="32096"/>
    <cellStyle name="Note 8 4 3 2 3" xfId="18404"/>
    <cellStyle name="Note 8 4 3 2 3 2" xfId="28084"/>
    <cellStyle name="Note 8 4 3 2 4" xfId="20422"/>
    <cellStyle name="Note 8 4 3 2 4 2" xfId="30102"/>
    <cellStyle name="Note 8 4 3 2 5" xfId="26398"/>
    <cellStyle name="Note 8 4 3 2 6" xfId="25815"/>
    <cellStyle name="Note 8 4 3 3" xfId="17980"/>
    <cellStyle name="Note 8 4 3 3 2" xfId="23540"/>
    <cellStyle name="Note 8 4 3 3 2 2" xfId="33220"/>
    <cellStyle name="Note 8 4 3 3 3" xfId="24227"/>
    <cellStyle name="Note 8 4 3 3 3 2" xfId="33907"/>
    <cellStyle name="Note 8 4 3 3 4" xfId="19790"/>
    <cellStyle name="Note 8 4 3 3 4 2" xfId="29470"/>
    <cellStyle name="Note 8 4 3 3 5" xfId="27664"/>
    <cellStyle name="Note 8 4 3 4" xfId="22035"/>
    <cellStyle name="Note 8 4 3 4 2" xfId="31715"/>
    <cellStyle name="Note 8 4 3 5" xfId="20181"/>
    <cellStyle name="Note 8 4 3 5 2" xfId="29861"/>
    <cellStyle name="Note 8 4 3 6" xfId="21420"/>
    <cellStyle name="Note 8 4 3 6 2" xfId="31100"/>
    <cellStyle name="Note 8 4 3 7" xfId="25751"/>
    <cellStyle name="Note 8 4 4" xfId="17121"/>
    <cellStyle name="Note 8 4 4 2" xfId="22674"/>
    <cellStyle name="Note 8 4 4 2 2" xfId="32354"/>
    <cellStyle name="Note 8 4 4 3" xfId="20033"/>
    <cellStyle name="Note 8 4 4 3 2" xfId="29713"/>
    <cellStyle name="Note 8 4 4 4" xfId="19673"/>
    <cellStyle name="Note 8 4 4 4 2" xfId="29353"/>
    <cellStyle name="Note 8 4 4 5" xfId="26647"/>
    <cellStyle name="Note 8 4 4 6" xfId="25356"/>
    <cellStyle name="Note 8 4 5" xfId="17710"/>
    <cellStyle name="Note 8 4 5 2" xfId="23270"/>
    <cellStyle name="Note 8 4 5 2 2" xfId="32950"/>
    <cellStyle name="Note 8 4 5 3" xfId="20685"/>
    <cellStyle name="Note 8 4 5 3 2" xfId="30365"/>
    <cellStyle name="Note 8 4 5 4" xfId="20891"/>
    <cellStyle name="Note 8 4 5 4 2" xfId="30571"/>
    <cellStyle name="Note 8 4 5 5" xfId="27394"/>
    <cellStyle name="Note 8 4 6" xfId="21761"/>
    <cellStyle name="Note 8 4 6 2" xfId="31441"/>
    <cellStyle name="Note 8 4 7" xfId="23951"/>
    <cellStyle name="Note 8 4 7 2" xfId="33631"/>
    <cellStyle name="Note 8 4 8" xfId="24604"/>
    <cellStyle name="Note 8 4 8 2" xfId="34284"/>
    <cellStyle name="Note 8 4 9" xfId="25803"/>
    <cellStyle name="Note 8 5" xfId="16408"/>
    <cellStyle name="Note 8 5 2" xfId="16850"/>
    <cellStyle name="Note 8 5 2 2" xfId="22403"/>
    <cellStyle name="Note 8 5 2 2 2" xfId="32083"/>
    <cellStyle name="Note 8 5 2 3" xfId="18596"/>
    <cellStyle name="Note 8 5 2 3 2" xfId="28276"/>
    <cellStyle name="Note 8 5 2 4" xfId="18658"/>
    <cellStyle name="Note 8 5 2 4 2" xfId="28338"/>
    <cellStyle name="Note 8 5 2 5" xfId="26385"/>
    <cellStyle name="Note 8 5 2 6" xfId="25502"/>
    <cellStyle name="Note 8 5 3" xfId="17857"/>
    <cellStyle name="Note 8 5 3 2" xfId="23417"/>
    <cellStyle name="Note 8 5 3 2 2" xfId="33097"/>
    <cellStyle name="Note 8 5 3 3" xfId="24193"/>
    <cellStyle name="Note 8 5 3 3 2" xfId="33873"/>
    <cellStyle name="Note 8 5 3 4" xfId="18931"/>
    <cellStyle name="Note 8 5 3 4 2" xfId="28611"/>
    <cellStyle name="Note 8 5 3 5" xfId="27541"/>
    <cellStyle name="Note 8 5 4" xfId="21912"/>
    <cellStyle name="Note 8 5 4 2" xfId="31592"/>
    <cellStyle name="Note 8 5 5" xfId="19158"/>
    <cellStyle name="Note 8 5 5 2" xfId="28838"/>
    <cellStyle name="Note 8 5 6" xfId="24852"/>
    <cellStyle name="Note 8 5 6 2" xfId="34532"/>
    <cellStyle name="Note 8 5 7" xfId="26234"/>
    <cellStyle name="Note 8 6" xfId="19631"/>
    <cellStyle name="Note 8 6 2" xfId="29311"/>
    <cellStyle name="Note 9" xfId="15929"/>
    <cellStyle name="Note 9 2" xfId="15930"/>
    <cellStyle name="Output" xfId="10" builtinId="21" customBuiltin="1"/>
    <cellStyle name="Output 2" xfId="137"/>
    <cellStyle name="Output 2 2" xfId="15945"/>
    <cellStyle name="Output 2 2 10" xfId="24399"/>
    <cellStyle name="Output 2 2 10 2" xfId="34079"/>
    <cellStyle name="Output 2 2 11" xfId="19501"/>
    <cellStyle name="Output 2 2 11 2" xfId="29181"/>
    <cellStyle name="Output 2 2 12" xfId="26014"/>
    <cellStyle name="Output 2 2 2" xfId="16037"/>
    <cellStyle name="Output 2 2 2 10" xfId="25317"/>
    <cellStyle name="Output 2 2 2 2" xfId="16291"/>
    <cellStyle name="Output 2 2 2 2 2" xfId="16762"/>
    <cellStyle name="Output 2 2 2 2 2 2" xfId="17632"/>
    <cellStyle name="Output 2 2 2 2 2 2 2" xfId="23192"/>
    <cellStyle name="Output 2 2 2 2 2 2 2 2" xfId="32872"/>
    <cellStyle name="Output 2 2 2 2 2 2 3" xfId="24522"/>
    <cellStyle name="Output 2 2 2 2 2 2 3 2" xfId="34202"/>
    <cellStyle name="Output 2 2 2 2 2 2 4" xfId="19759"/>
    <cellStyle name="Output 2 2 2 2 2 2 4 2" xfId="29439"/>
    <cellStyle name="Output 2 2 2 2 2 2 5" xfId="27114"/>
    <cellStyle name="Output 2 2 2 2 2 2 6" xfId="27316"/>
    <cellStyle name="Output 2 2 2 2 2 3" xfId="18313"/>
    <cellStyle name="Output 2 2 2 2 2 3 2" xfId="23873"/>
    <cellStyle name="Output 2 2 2 2 2 3 2 2" xfId="33553"/>
    <cellStyle name="Output 2 2 2 2 2 3 3" xfId="24573"/>
    <cellStyle name="Output 2 2 2 2 2 3 3 2" xfId="34253"/>
    <cellStyle name="Output 2 2 2 2 2 3 4" xfId="24924"/>
    <cellStyle name="Output 2 2 2 2 2 3 4 2" xfId="34604"/>
    <cellStyle name="Output 2 2 2 2 2 3 5" xfId="27997"/>
    <cellStyle name="Output 2 2 2 2 2 4" xfId="22368"/>
    <cellStyle name="Output 2 2 2 2 2 4 2" xfId="32048"/>
    <cellStyle name="Output 2 2 2 2 2 5" xfId="19356"/>
    <cellStyle name="Output 2 2 2 2 2 5 2" xfId="29036"/>
    <cellStyle name="Output 2 2 2 2 2 6" xfId="18710"/>
    <cellStyle name="Output 2 2 2 2 2 6 2" xfId="28390"/>
    <cellStyle name="Output 2 2 2 2 2 7" xfId="25411"/>
    <cellStyle name="Output 2 2 2 2 3" xfId="16628"/>
    <cellStyle name="Output 2 2 2 2 3 2" xfId="17396"/>
    <cellStyle name="Output 2 2 2 2 3 2 2" xfId="22956"/>
    <cellStyle name="Output 2 2 2 2 3 2 2 2" xfId="32636"/>
    <cellStyle name="Output 2 2 2 2 3 2 3" xfId="18338"/>
    <cellStyle name="Output 2 2 2 2 3 2 3 2" xfId="28018"/>
    <cellStyle name="Output 2 2 2 2 3 2 4" xfId="20970"/>
    <cellStyle name="Output 2 2 2 2 3 2 4 2" xfId="30650"/>
    <cellStyle name="Output 2 2 2 2 3 2 5" xfId="26878"/>
    <cellStyle name="Output 2 2 2 2 3 2 6" xfId="25094"/>
    <cellStyle name="Output 2 2 2 2 3 3" xfId="18077"/>
    <cellStyle name="Output 2 2 2 2 3 3 2" xfId="23637"/>
    <cellStyle name="Output 2 2 2 2 3 3 2 2" xfId="33317"/>
    <cellStyle name="Output 2 2 2 2 3 3 3" xfId="21196"/>
    <cellStyle name="Output 2 2 2 2 3 3 3 2" xfId="30876"/>
    <cellStyle name="Output 2 2 2 2 3 3 4" xfId="19110"/>
    <cellStyle name="Output 2 2 2 2 3 3 4 2" xfId="28790"/>
    <cellStyle name="Output 2 2 2 2 3 3 5" xfId="27761"/>
    <cellStyle name="Output 2 2 2 2 3 4" xfId="22132"/>
    <cellStyle name="Output 2 2 2 2 3 4 2" xfId="31812"/>
    <cellStyle name="Output 2 2 2 2 3 5" xfId="21481"/>
    <cellStyle name="Output 2 2 2 2 3 5 2" xfId="31161"/>
    <cellStyle name="Output 2 2 2 2 3 6" xfId="18727"/>
    <cellStyle name="Output 2 2 2 2 3 6 2" xfId="28407"/>
    <cellStyle name="Output 2 2 2 2 3 7" xfId="25995"/>
    <cellStyle name="Output 2 2 2 2 4" xfId="16925"/>
    <cellStyle name="Output 2 2 2 2 4 2" xfId="22478"/>
    <cellStyle name="Output 2 2 2 2 4 2 2" xfId="32158"/>
    <cellStyle name="Output 2 2 2 2 4 3" xfId="19507"/>
    <cellStyle name="Output 2 2 2 2 4 3 2" xfId="29187"/>
    <cellStyle name="Output 2 2 2 2 4 4" xfId="19852"/>
    <cellStyle name="Output 2 2 2 2 4 4 2" xfId="29532"/>
    <cellStyle name="Output 2 2 2 2 4 5" xfId="26460"/>
    <cellStyle name="Output 2 2 2 2 4 6" xfId="26216"/>
    <cellStyle name="Output 2 2 2 2 5" xfId="17807"/>
    <cellStyle name="Output 2 2 2 2 5 2" xfId="23367"/>
    <cellStyle name="Output 2 2 2 2 5 2 2" xfId="33047"/>
    <cellStyle name="Output 2 2 2 2 5 3" xfId="18346"/>
    <cellStyle name="Output 2 2 2 2 5 3 2" xfId="28026"/>
    <cellStyle name="Output 2 2 2 2 5 4" xfId="21359"/>
    <cellStyle name="Output 2 2 2 2 5 4 2" xfId="31039"/>
    <cellStyle name="Output 2 2 2 2 5 5" xfId="27491"/>
    <cellStyle name="Output 2 2 2 2 6" xfId="21862"/>
    <cellStyle name="Output 2 2 2 2 6 2" xfId="31542"/>
    <cellStyle name="Output 2 2 2 2 7" xfId="18545"/>
    <cellStyle name="Output 2 2 2 2 7 2" xfId="28225"/>
    <cellStyle name="Output 2 2 2 2 8" xfId="21357"/>
    <cellStyle name="Output 2 2 2 2 8 2" xfId="31037"/>
    <cellStyle name="Output 2 2 2 2 9" xfId="25901"/>
    <cellStyle name="Output 2 2 2 3" xfId="16226"/>
    <cellStyle name="Output 2 2 2 3 2" xfId="17567"/>
    <cellStyle name="Output 2 2 2 3 2 2" xfId="23127"/>
    <cellStyle name="Output 2 2 2 3 2 2 2" xfId="32807"/>
    <cellStyle name="Output 2 2 2 3 2 3" xfId="20735"/>
    <cellStyle name="Output 2 2 2 3 2 3 2" xfId="30415"/>
    <cellStyle name="Output 2 2 2 3 2 4" xfId="24191"/>
    <cellStyle name="Output 2 2 2 3 2 4 2" xfId="33871"/>
    <cellStyle name="Output 2 2 2 3 2 5" xfId="27049"/>
    <cellStyle name="Output 2 2 2 3 2 6" xfId="27251"/>
    <cellStyle name="Output 2 2 2 3 3" xfId="18248"/>
    <cellStyle name="Output 2 2 2 3 3 2" xfId="23808"/>
    <cellStyle name="Output 2 2 2 3 3 2 2" xfId="33488"/>
    <cellStyle name="Output 2 2 2 3 3 3" xfId="24161"/>
    <cellStyle name="Output 2 2 2 3 3 3 2" xfId="33841"/>
    <cellStyle name="Output 2 2 2 3 3 4" xfId="24592"/>
    <cellStyle name="Output 2 2 2 3 3 4 2" xfId="34272"/>
    <cellStyle name="Output 2 2 2 3 3 5" xfId="27932"/>
    <cellStyle name="Output 2 2 2 3 4" xfId="22303"/>
    <cellStyle name="Output 2 2 2 3 4 2" xfId="31983"/>
    <cellStyle name="Output 2 2 2 3 5" xfId="18880"/>
    <cellStyle name="Output 2 2 2 3 5 2" xfId="28560"/>
    <cellStyle name="Output 2 2 2 3 6" xfId="18645"/>
    <cellStyle name="Output 2 2 2 3 6 2" xfId="28325"/>
    <cellStyle name="Output 2 2 2 3 7" xfId="25530"/>
    <cellStyle name="Output 2 2 2 4" xfId="16563"/>
    <cellStyle name="Output 2 2 2 4 2" xfId="17331"/>
    <cellStyle name="Output 2 2 2 4 2 2" xfId="22891"/>
    <cellStyle name="Output 2 2 2 4 2 2 2" xfId="32571"/>
    <cellStyle name="Output 2 2 2 4 2 3" xfId="24480"/>
    <cellStyle name="Output 2 2 2 4 2 3 2" xfId="34160"/>
    <cellStyle name="Output 2 2 2 4 2 4" xfId="20401"/>
    <cellStyle name="Output 2 2 2 4 2 4 2" xfId="30081"/>
    <cellStyle name="Output 2 2 2 4 2 5" xfId="26813"/>
    <cellStyle name="Output 2 2 2 4 2 6" xfId="25115"/>
    <cellStyle name="Output 2 2 2 4 3" xfId="18012"/>
    <cellStyle name="Output 2 2 2 4 3 2" xfId="23572"/>
    <cellStyle name="Output 2 2 2 4 3 2 2" xfId="33252"/>
    <cellStyle name="Output 2 2 2 4 3 3" xfId="19705"/>
    <cellStyle name="Output 2 2 2 4 3 3 2" xfId="29385"/>
    <cellStyle name="Output 2 2 2 4 3 4" xfId="18944"/>
    <cellStyle name="Output 2 2 2 4 3 4 2" xfId="28624"/>
    <cellStyle name="Output 2 2 2 4 3 5" xfId="27696"/>
    <cellStyle name="Output 2 2 2 4 4" xfId="22067"/>
    <cellStyle name="Output 2 2 2 4 4 2" xfId="31747"/>
    <cellStyle name="Output 2 2 2 4 5" xfId="19299"/>
    <cellStyle name="Output 2 2 2 4 5 2" xfId="28979"/>
    <cellStyle name="Output 2 2 2 4 6" xfId="20270"/>
    <cellStyle name="Output 2 2 2 4 6 2" xfId="29950"/>
    <cellStyle name="Output 2 2 2 4 7" xfId="25764"/>
    <cellStyle name="Output 2 2 2 5" xfId="17041"/>
    <cellStyle name="Output 2 2 2 5 2" xfId="22594"/>
    <cellStyle name="Output 2 2 2 5 2 2" xfId="32274"/>
    <cellStyle name="Output 2 2 2 5 3" xfId="20145"/>
    <cellStyle name="Output 2 2 2 5 3 2" xfId="29825"/>
    <cellStyle name="Output 2 2 2 5 4" xfId="19635"/>
    <cellStyle name="Output 2 2 2 5 4 2" xfId="29315"/>
    <cellStyle name="Output 2 2 2 5 5" xfId="26576"/>
    <cellStyle name="Output 2 2 2 5 6" xfId="25781"/>
    <cellStyle name="Output 2 2 2 6" xfId="17742"/>
    <cellStyle name="Output 2 2 2 6 2" xfId="23302"/>
    <cellStyle name="Output 2 2 2 6 2 2" xfId="32982"/>
    <cellStyle name="Output 2 2 2 6 3" xfId="21117"/>
    <cellStyle name="Output 2 2 2 6 3 2" xfId="30797"/>
    <cellStyle name="Output 2 2 2 6 4" xfId="19767"/>
    <cellStyle name="Output 2 2 2 6 4 2" xfId="29447"/>
    <cellStyle name="Output 2 2 2 6 5" xfId="27426"/>
    <cellStyle name="Output 2 2 2 7" xfId="21795"/>
    <cellStyle name="Output 2 2 2 7 2" xfId="31475"/>
    <cellStyle name="Output 2 2 2 8" xfId="24224"/>
    <cellStyle name="Output 2 2 2 8 2" xfId="33904"/>
    <cellStyle name="Output 2 2 2 9" xfId="24877"/>
    <cellStyle name="Output 2 2 2 9 2" xfId="34557"/>
    <cellStyle name="Output 2 2 3" xfId="16193"/>
    <cellStyle name="Output 2 2 3 2" xfId="16695"/>
    <cellStyle name="Output 2 2 3 2 2" xfId="17534"/>
    <cellStyle name="Output 2 2 3 2 2 2" xfId="23094"/>
    <cellStyle name="Output 2 2 3 2 2 2 2" xfId="32774"/>
    <cellStyle name="Output 2 2 3 2 2 3" xfId="20787"/>
    <cellStyle name="Output 2 2 3 2 2 3 2" xfId="30467"/>
    <cellStyle name="Output 2 2 3 2 2 4" xfId="24762"/>
    <cellStyle name="Output 2 2 3 2 2 4 2" xfId="34442"/>
    <cellStyle name="Output 2 2 3 2 2 5" xfId="27016"/>
    <cellStyle name="Output 2 2 3 2 2 6" xfId="27218"/>
    <cellStyle name="Output 2 2 3 2 3" xfId="18215"/>
    <cellStyle name="Output 2 2 3 2 3 2" xfId="23775"/>
    <cellStyle name="Output 2 2 3 2 3 2 2" xfId="33455"/>
    <cellStyle name="Output 2 2 3 2 3 3" xfId="24482"/>
    <cellStyle name="Output 2 2 3 2 3 3 2" xfId="34162"/>
    <cellStyle name="Output 2 2 3 2 3 4" xfId="24502"/>
    <cellStyle name="Output 2 2 3 2 3 4 2" xfId="34182"/>
    <cellStyle name="Output 2 2 3 2 3 5" xfId="27899"/>
    <cellStyle name="Output 2 2 3 2 4" xfId="22270"/>
    <cellStyle name="Output 2 2 3 2 4 2" xfId="31950"/>
    <cellStyle name="Output 2 2 3 2 5" xfId="20780"/>
    <cellStyle name="Output 2 2 3 2 5 2" xfId="30460"/>
    <cellStyle name="Output 2 2 3 2 6" xfId="20421"/>
    <cellStyle name="Output 2 2 3 2 6 2" xfId="30101"/>
    <cellStyle name="Output 2 2 3 2 7" xfId="26087"/>
    <cellStyle name="Output 2 2 3 3" xfId="16530"/>
    <cellStyle name="Output 2 2 3 3 2" xfId="16881"/>
    <cellStyle name="Output 2 2 3 3 2 2" xfId="22434"/>
    <cellStyle name="Output 2 2 3 3 2 2 2" xfId="32114"/>
    <cellStyle name="Output 2 2 3 3 2 3" xfId="18866"/>
    <cellStyle name="Output 2 2 3 3 2 3 2" xfId="28546"/>
    <cellStyle name="Output 2 2 3 3 2 4" xfId="20074"/>
    <cellStyle name="Output 2 2 3 3 2 4 2" xfId="29754"/>
    <cellStyle name="Output 2 2 3 3 2 5" xfId="26416"/>
    <cellStyle name="Output 2 2 3 3 2 6" xfId="25523"/>
    <cellStyle name="Output 2 2 3 3 3" xfId="17979"/>
    <cellStyle name="Output 2 2 3 3 3 2" xfId="23539"/>
    <cellStyle name="Output 2 2 3 3 3 2 2" xfId="33219"/>
    <cellStyle name="Output 2 2 3 3 3 3" xfId="20927"/>
    <cellStyle name="Output 2 2 3 3 3 3 2" xfId="30607"/>
    <cellStyle name="Output 2 2 3 3 3 4" xfId="19377"/>
    <cellStyle name="Output 2 2 3 3 3 4 2" xfId="29057"/>
    <cellStyle name="Output 2 2 3 3 3 5" xfId="27663"/>
    <cellStyle name="Output 2 2 3 3 4" xfId="22034"/>
    <cellStyle name="Output 2 2 3 3 4 2" xfId="31714"/>
    <cellStyle name="Output 2 2 3 3 5" xfId="21035"/>
    <cellStyle name="Output 2 2 3 3 5 2" xfId="30715"/>
    <cellStyle name="Output 2 2 3 3 6" xfId="18474"/>
    <cellStyle name="Output 2 2 3 3 6 2" xfId="28154"/>
    <cellStyle name="Output 2 2 3 3 7" xfId="25524"/>
    <cellStyle name="Output 2 2 3 4" xfId="17091"/>
    <cellStyle name="Output 2 2 3 4 2" xfId="22644"/>
    <cellStyle name="Output 2 2 3 4 2 2" xfId="32324"/>
    <cellStyle name="Output 2 2 3 4 3" xfId="20413"/>
    <cellStyle name="Output 2 2 3 4 3 2" xfId="30093"/>
    <cellStyle name="Output 2 2 3 4 4" xfId="18662"/>
    <cellStyle name="Output 2 2 3 4 4 2" xfId="28342"/>
    <cellStyle name="Output 2 2 3 4 5" xfId="26619"/>
    <cellStyle name="Output 2 2 3 4 6" xfId="25216"/>
    <cellStyle name="Output 2 2 3 5" xfId="17709"/>
    <cellStyle name="Output 2 2 3 5 2" xfId="23269"/>
    <cellStyle name="Output 2 2 3 5 2 2" xfId="32949"/>
    <cellStyle name="Output 2 2 3 5 3" xfId="24352"/>
    <cellStyle name="Output 2 2 3 5 3 2" xfId="34032"/>
    <cellStyle name="Output 2 2 3 5 4" xfId="21584"/>
    <cellStyle name="Output 2 2 3 5 4 2" xfId="31264"/>
    <cellStyle name="Output 2 2 3 5 5" xfId="27393"/>
    <cellStyle name="Output 2 2 3 6" xfId="21760"/>
    <cellStyle name="Output 2 2 3 6 2" xfId="31440"/>
    <cellStyle name="Output 2 2 3 7" xfId="24204"/>
    <cellStyle name="Output 2 2 3 7 2" xfId="33884"/>
    <cellStyle name="Output 2 2 3 8" xfId="19444"/>
    <cellStyle name="Output 2 2 3 8 2" xfId="29124"/>
    <cellStyle name="Output 2 2 3 9" xfId="26194"/>
    <cellStyle name="Output 2 2 4" xfId="16108"/>
    <cellStyle name="Output 2 2 4 2" xfId="16654"/>
    <cellStyle name="Output 2 2 4 2 2" xfId="17456"/>
    <cellStyle name="Output 2 2 4 2 2 2" xfId="23016"/>
    <cellStyle name="Output 2 2 4 2 2 2 2" xfId="32696"/>
    <cellStyle name="Output 2 2 4 2 2 3" xfId="19442"/>
    <cellStyle name="Output 2 2 4 2 2 3 2" xfId="29122"/>
    <cellStyle name="Output 2 2 4 2 2 4" xfId="18711"/>
    <cellStyle name="Output 2 2 4 2 2 4 2" xfId="28391"/>
    <cellStyle name="Output 2 2 4 2 2 5" xfId="26938"/>
    <cellStyle name="Output 2 2 4 2 2 6" xfId="25251"/>
    <cellStyle name="Output 2 2 4 2 3" xfId="18137"/>
    <cellStyle name="Output 2 2 4 2 3 2" xfId="23697"/>
    <cellStyle name="Output 2 2 4 2 3 2 2" xfId="33377"/>
    <cellStyle name="Output 2 2 4 2 3 3" xfId="24452"/>
    <cellStyle name="Output 2 2 4 2 3 3 2" xfId="34132"/>
    <cellStyle name="Output 2 2 4 2 3 4" xfId="24846"/>
    <cellStyle name="Output 2 2 4 2 3 4 2" xfId="34526"/>
    <cellStyle name="Output 2 2 4 2 3 5" xfId="27821"/>
    <cellStyle name="Output 2 2 4 2 4" xfId="22192"/>
    <cellStyle name="Output 2 2 4 2 4 2" xfId="31872"/>
    <cellStyle name="Output 2 2 4 2 5" xfId="20488"/>
    <cellStyle name="Output 2 2 4 2 5 2" xfId="30168"/>
    <cellStyle name="Output 2 2 4 2 6" xfId="18785"/>
    <cellStyle name="Output 2 2 4 2 6 2" xfId="28465"/>
    <cellStyle name="Output 2 2 4 2 7" xfId="26047"/>
    <cellStyle name="Output 2 2 4 3" xfId="16452"/>
    <cellStyle name="Output 2 2 4 3 2" xfId="17142"/>
    <cellStyle name="Output 2 2 4 3 2 2" xfId="22695"/>
    <cellStyle name="Output 2 2 4 3 2 2 2" xfId="32375"/>
    <cellStyle name="Output 2 2 4 3 2 3" xfId="19425"/>
    <cellStyle name="Output 2 2 4 3 2 3 2" xfId="29105"/>
    <cellStyle name="Output 2 2 4 3 2 4" xfId="19422"/>
    <cellStyle name="Output 2 2 4 3 2 4 2" xfId="29102"/>
    <cellStyle name="Output 2 2 4 3 2 5" xfId="26668"/>
    <cellStyle name="Output 2 2 4 3 2 6" xfId="25118"/>
    <cellStyle name="Output 2 2 4 3 3" xfId="17901"/>
    <cellStyle name="Output 2 2 4 3 3 2" xfId="23461"/>
    <cellStyle name="Output 2 2 4 3 3 2 2" xfId="33141"/>
    <cellStyle name="Output 2 2 4 3 3 3" xfId="19002"/>
    <cellStyle name="Output 2 2 4 3 3 3 2" xfId="28682"/>
    <cellStyle name="Output 2 2 4 3 3 4" xfId="23959"/>
    <cellStyle name="Output 2 2 4 3 3 4 2" xfId="33639"/>
    <cellStyle name="Output 2 2 4 3 3 5" xfId="27585"/>
    <cellStyle name="Output 2 2 4 3 4" xfId="21956"/>
    <cellStyle name="Output 2 2 4 3 4 2" xfId="31636"/>
    <cellStyle name="Output 2 2 4 3 5" xfId="20614"/>
    <cellStyle name="Output 2 2 4 3 5 2" xfId="30294"/>
    <cellStyle name="Output 2 2 4 3 6" xfId="22395"/>
    <cellStyle name="Output 2 2 4 3 6 2" xfId="32075"/>
    <cellStyle name="Output 2 2 4 3 7" xfId="25421"/>
    <cellStyle name="Output 2 2 4 4" xfId="17235"/>
    <cellStyle name="Output 2 2 4 4 2" xfId="22788"/>
    <cellStyle name="Output 2 2 4 4 2 2" xfId="32468"/>
    <cellStyle name="Output 2 2 4 4 3" xfId="20347"/>
    <cellStyle name="Output 2 2 4 4 3 2" xfId="30027"/>
    <cellStyle name="Output 2 2 4 4 4" xfId="19739"/>
    <cellStyle name="Output 2 2 4 4 4 2" xfId="29419"/>
    <cellStyle name="Output 2 2 4 4 5" xfId="26746"/>
    <cellStyle name="Output 2 2 4 4 6" xfId="27163"/>
    <cellStyle name="Output 2 2 4 5" xfId="17270"/>
    <cellStyle name="Output 2 2 4 5 2" xfId="22827"/>
    <cellStyle name="Output 2 2 4 5 2 2" xfId="32507"/>
    <cellStyle name="Output 2 2 4 5 3" xfId="18849"/>
    <cellStyle name="Output 2 2 4 5 3 2" xfId="28529"/>
    <cellStyle name="Output 2 2 4 5 4" xfId="19165"/>
    <cellStyle name="Output 2 2 4 5 4 2" xfId="28845"/>
    <cellStyle name="Output 2 2 4 5 5" xfId="27169"/>
    <cellStyle name="Output 2 2 4 6" xfId="21677"/>
    <cellStyle name="Output 2 2 4 6 2" xfId="31357"/>
    <cellStyle name="Output 2 2 4 7" xfId="20570"/>
    <cellStyle name="Output 2 2 4 7 2" xfId="30250"/>
    <cellStyle name="Output 2 2 4 8" xfId="19988"/>
    <cellStyle name="Output 2 2 4 8 2" xfId="29668"/>
    <cellStyle name="Output 2 2 4 9" xfId="25596"/>
    <cellStyle name="Output 2 2 5" xfId="16074"/>
    <cellStyle name="Output 2 2 5 2" xfId="17422"/>
    <cellStyle name="Output 2 2 5 2 2" xfId="22982"/>
    <cellStyle name="Output 2 2 5 2 2 2" xfId="32662"/>
    <cellStyle name="Output 2 2 5 2 3" xfId="21019"/>
    <cellStyle name="Output 2 2 5 2 3 2" xfId="30699"/>
    <cellStyle name="Output 2 2 5 2 4" xfId="24611"/>
    <cellStyle name="Output 2 2 5 2 4 2" xfId="34291"/>
    <cellStyle name="Output 2 2 5 2 5" xfId="26904"/>
    <cellStyle name="Output 2 2 5 2 6" xfId="25171"/>
    <cellStyle name="Output 2 2 5 3" xfId="18103"/>
    <cellStyle name="Output 2 2 5 3 2" xfId="23663"/>
    <cellStyle name="Output 2 2 5 3 2 2" xfId="33343"/>
    <cellStyle name="Output 2 2 5 3 3" xfId="24280"/>
    <cellStyle name="Output 2 2 5 3 3 2" xfId="33960"/>
    <cellStyle name="Output 2 2 5 3 4" xfId="24885"/>
    <cellStyle name="Output 2 2 5 3 4 2" xfId="34565"/>
    <cellStyle name="Output 2 2 5 3 5" xfId="27787"/>
    <cellStyle name="Output 2 2 5 4" xfId="22158"/>
    <cellStyle name="Output 2 2 5 4 2" xfId="31838"/>
    <cellStyle name="Output 2 2 5 5" xfId="20545"/>
    <cellStyle name="Output 2 2 5 5 2" xfId="30225"/>
    <cellStyle name="Output 2 2 5 6" xfId="21122"/>
    <cellStyle name="Output 2 2 5 6 2" xfId="30802"/>
    <cellStyle name="Output 2 2 5 7" xfId="26182"/>
    <cellStyle name="Output 2 2 6" xfId="16418"/>
    <cellStyle name="Output 2 2 6 2" xfId="17014"/>
    <cellStyle name="Output 2 2 6 2 2" xfId="22567"/>
    <cellStyle name="Output 2 2 6 2 2 2" xfId="32247"/>
    <cellStyle name="Output 2 2 6 2 3" xfId="19137"/>
    <cellStyle name="Output 2 2 6 2 3 2" xfId="28817"/>
    <cellStyle name="Output 2 2 6 2 4" xfId="21193"/>
    <cellStyle name="Output 2 2 6 2 4 2" xfId="30873"/>
    <cellStyle name="Output 2 2 6 2 5" xfId="26549"/>
    <cellStyle name="Output 2 2 6 2 6" xfId="26120"/>
    <cellStyle name="Output 2 2 6 3" xfId="17867"/>
    <cellStyle name="Output 2 2 6 3 2" xfId="23427"/>
    <cellStyle name="Output 2 2 6 3 2 2" xfId="33107"/>
    <cellStyle name="Output 2 2 6 3 3" xfId="18843"/>
    <cellStyle name="Output 2 2 6 3 3 2" xfId="28523"/>
    <cellStyle name="Output 2 2 6 3 4" xfId="20416"/>
    <cellStyle name="Output 2 2 6 3 4 2" xfId="30096"/>
    <cellStyle name="Output 2 2 6 3 5" xfId="27551"/>
    <cellStyle name="Output 2 2 6 4" xfId="21922"/>
    <cellStyle name="Output 2 2 6 4 2" xfId="31602"/>
    <cellStyle name="Output 2 2 6 5" xfId="20856"/>
    <cellStyle name="Output 2 2 6 5 2" xfId="30536"/>
    <cellStyle name="Output 2 2 6 6" xfId="21023"/>
    <cellStyle name="Output 2 2 6 6 2" xfId="30703"/>
    <cellStyle name="Output 2 2 6 7" xfId="26070"/>
    <cellStyle name="Output 2 2 7" xfId="17201"/>
    <cellStyle name="Output 2 2 7 2" xfId="22754"/>
    <cellStyle name="Output 2 2 7 2 2" xfId="32434"/>
    <cellStyle name="Output 2 2 7 3" xfId="18419"/>
    <cellStyle name="Output 2 2 7 3 2" xfId="28099"/>
    <cellStyle name="Output 2 2 7 4" xfId="21486"/>
    <cellStyle name="Output 2 2 7 4 2" xfId="31166"/>
    <cellStyle name="Output 2 2 7 5" xfId="26718"/>
    <cellStyle name="Output 2 2 7 6" xfId="26797"/>
    <cellStyle name="Output 2 2 8" xfId="17257"/>
    <cellStyle name="Output 2 2 8 2" xfId="22810"/>
    <cellStyle name="Output 2 2 8 2 2" xfId="32490"/>
    <cellStyle name="Output 2 2 8 3" xfId="18769"/>
    <cellStyle name="Output 2 2 8 3 2" xfId="28449"/>
    <cellStyle name="Output 2 2 8 4" xfId="21633"/>
    <cellStyle name="Output 2 2 8 4 2" xfId="31313"/>
    <cellStyle name="Output 2 2 8 5" xfId="26358"/>
    <cellStyle name="Output 2 2 9" xfId="21643"/>
    <cellStyle name="Output 2 2 9 2" xfId="31323"/>
    <cellStyle name="Output 2 3" xfId="15989"/>
    <cellStyle name="Output 2 3 10" xfId="25546"/>
    <cellStyle name="Output 2 3 2" xfId="16261"/>
    <cellStyle name="Output 2 3 2 2" xfId="16732"/>
    <cellStyle name="Output 2 3 2 2 2" xfId="17602"/>
    <cellStyle name="Output 2 3 2 2 2 2" xfId="23162"/>
    <cellStyle name="Output 2 3 2 2 2 2 2" xfId="32842"/>
    <cellStyle name="Output 2 3 2 2 2 3" xfId="19854"/>
    <cellStyle name="Output 2 3 2 2 2 3 2" xfId="29534"/>
    <cellStyle name="Output 2 3 2 2 2 4" xfId="20774"/>
    <cellStyle name="Output 2 3 2 2 2 4 2" xfId="30454"/>
    <cellStyle name="Output 2 3 2 2 2 5" xfId="27084"/>
    <cellStyle name="Output 2 3 2 2 2 6" xfId="27286"/>
    <cellStyle name="Output 2 3 2 2 3" xfId="18283"/>
    <cellStyle name="Output 2 3 2 2 3 2" xfId="23843"/>
    <cellStyle name="Output 2 3 2 2 3 2 2" xfId="33523"/>
    <cellStyle name="Output 2 3 2 2 3 3" xfId="24384"/>
    <cellStyle name="Output 2 3 2 2 3 3 2" xfId="34064"/>
    <cellStyle name="Output 2 3 2 2 3 4" xfId="24994"/>
    <cellStyle name="Output 2 3 2 2 3 4 2" xfId="34674"/>
    <cellStyle name="Output 2 3 2 2 3 5" xfId="27967"/>
    <cellStyle name="Output 2 3 2 2 4" xfId="22338"/>
    <cellStyle name="Output 2 3 2 2 4 2" xfId="32018"/>
    <cellStyle name="Output 2 3 2 2 5" xfId="19307"/>
    <cellStyle name="Output 2 3 2 2 5 2" xfId="28987"/>
    <cellStyle name="Output 2 3 2 2 6" xfId="19900"/>
    <cellStyle name="Output 2 3 2 2 6 2" xfId="29580"/>
    <cellStyle name="Output 2 3 2 2 7" xfId="26286"/>
    <cellStyle name="Output 2 3 2 3" xfId="16598"/>
    <cellStyle name="Output 2 3 2 3 2" xfId="17366"/>
    <cellStyle name="Output 2 3 2 3 2 2" xfId="22926"/>
    <cellStyle name="Output 2 3 2 3 2 2 2" xfId="32606"/>
    <cellStyle name="Output 2 3 2 3 2 3" xfId="19406"/>
    <cellStyle name="Output 2 3 2 3 2 3 2" xfId="29086"/>
    <cellStyle name="Output 2 3 2 3 2 4" xfId="22387"/>
    <cellStyle name="Output 2 3 2 3 2 4 2" xfId="32067"/>
    <cellStyle name="Output 2 3 2 3 2 5" xfId="26848"/>
    <cellStyle name="Output 2 3 2 3 2 6" xfId="25105"/>
    <cellStyle name="Output 2 3 2 3 3" xfId="18047"/>
    <cellStyle name="Output 2 3 2 3 3 2" xfId="23607"/>
    <cellStyle name="Output 2 3 2 3 3 2 2" xfId="33287"/>
    <cellStyle name="Output 2 3 2 3 3 3" xfId="19579"/>
    <cellStyle name="Output 2 3 2 3 3 3 2" xfId="29259"/>
    <cellStyle name="Output 2 3 2 3 3 4" xfId="25029"/>
    <cellStyle name="Output 2 3 2 3 3 4 2" xfId="34709"/>
    <cellStyle name="Output 2 3 2 3 3 5" xfId="27731"/>
    <cellStyle name="Output 2 3 2 3 4" xfId="22102"/>
    <cellStyle name="Output 2 3 2 3 4 2" xfId="31782"/>
    <cellStyle name="Output 2 3 2 3 5" xfId="18825"/>
    <cellStyle name="Output 2 3 2 3 5 2" xfId="28505"/>
    <cellStyle name="Output 2 3 2 3 6" xfId="21360"/>
    <cellStyle name="Output 2 3 2 3 6 2" xfId="31040"/>
    <cellStyle name="Output 2 3 2 3 7" xfId="26236"/>
    <cellStyle name="Output 2 3 2 4" xfId="17278"/>
    <cellStyle name="Output 2 3 2 4 2" xfId="22838"/>
    <cellStyle name="Output 2 3 2 4 2 2" xfId="32518"/>
    <cellStyle name="Output 2 3 2 4 3" xfId="20474"/>
    <cellStyle name="Output 2 3 2 4 3 2" xfId="30154"/>
    <cellStyle name="Output 2 3 2 4 4" xfId="21181"/>
    <cellStyle name="Output 2 3 2 4 4 2" xfId="30861"/>
    <cellStyle name="Output 2 3 2 4 5" xfId="26775"/>
    <cellStyle name="Output 2 3 2 4 6" xfId="26776"/>
    <cellStyle name="Output 2 3 2 5" xfId="17777"/>
    <cellStyle name="Output 2 3 2 5 2" xfId="23337"/>
    <cellStyle name="Output 2 3 2 5 2 2" xfId="33017"/>
    <cellStyle name="Output 2 3 2 5 3" xfId="20887"/>
    <cellStyle name="Output 2 3 2 5 3 2" xfId="30567"/>
    <cellStyle name="Output 2 3 2 5 4" xfId="21175"/>
    <cellStyle name="Output 2 3 2 5 4 2" xfId="30855"/>
    <cellStyle name="Output 2 3 2 5 5" xfId="27461"/>
    <cellStyle name="Output 2 3 2 6" xfId="21832"/>
    <cellStyle name="Output 2 3 2 6 2" xfId="31512"/>
    <cellStyle name="Output 2 3 2 7" xfId="21325"/>
    <cellStyle name="Output 2 3 2 7 2" xfId="31005"/>
    <cellStyle name="Output 2 3 2 8" xfId="25036"/>
    <cellStyle name="Output 2 3 2 8 2" xfId="34716"/>
    <cellStyle name="Output 2 3 2 9" xfId="26141"/>
    <cellStyle name="Output 2 3 3" xfId="16149"/>
    <cellStyle name="Output 2 3 3 2" xfId="17490"/>
    <cellStyle name="Output 2 3 3 2 2" xfId="23050"/>
    <cellStyle name="Output 2 3 3 2 2 2" xfId="32730"/>
    <cellStyle name="Output 2 3 3 2 3" xfId="20185"/>
    <cellStyle name="Output 2 3 3 2 3 2" xfId="29865"/>
    <cellStyle name="Output 2 3 3 2 4" xfId="19887"/>
    <cellStyle name="Output 2 3 3 2 4 2" xfId="29567"/>
    <cellStyle name="Output 2 3 3 2 5" xfId="26972"/>
    <cellStyle name="Output 2 3 3 2 6" xfId="25704"/>
    <cellStyle name="Output 2 3 3 3" xfId="18171"/>
    <cellStyle name="Output 2 3 3 3 2" xfId="23731"/>
    <cellStyle name="Output 2 3 3 3 2 2" xfId="33411"/>
    <cellStyle name="Output 2 3 3 3 3" xfId="24459"/>
    <cellStyle name="Output 2 3 3 3 3 2" xfId="34139"/>
    <cellStyle name="Output 2 3 3 3 4" xfId="24967"/>
    <cellStyle name="Output 2 3 3 3 4 2" xfId="34647"/>
    <cellStyle name="Output 2 3 3 3 5" xfId="27855"/>
    <cellStyle name="Output 2 3 3 4" xfId="22226"/>
    <cellStyle name="Output 2 3 3 4 2" xfId="31906"/>
    <cellStyle name="Output 2 3 3 5" xfId="20902"/>
    <cellStyle name="Output 2 3 3 5 2" xfId="30582"/>
    <cellStyle name="Output 2 3 3 6" xfId="21091"/>
    <cellStyle name="Output 2 3 3 6 2" xfId="30771"/>
    <cellStyle name="Output 2 3 3 7" xfId="25395"/>
    <cellStyle name="Output 2 3 4" xfId="16486"/>
    <cellStyle name="Output 2 3 4 2" xfId="16860"/>
    <cellStyle name="Output 2 3 4 2 2" xfId="22413"/>
    <cellStyle name="Output 2 3 4 2 2 2" xfId="32093"/>
    <cellStyle name="Output 2 3 4 2 3" xfId="23902"/>
    <cellStyle name="Output 2 3 4 2 3 2" xfId="33582"/>
    <cellStyle name="Output 2 3 4 2 4" xfId="19528"/>
    <cellStyle name="Output 2 3 4 2 4 2" xfId="29208"/>
    <cellStyle name="Output 2 3 4 2 5" xfId="26395"/>
    <cellStyle name="Output 2 3 4 2 6" xfId="25309"/>
    <cellStyle name="Output 2 3 4 3" xfId="17935"/>
    <cellStyle name="Output 2 3 4 3 2" xfId="23495"/>
    <cellStyle name="Output 2 3 4 3 2 2" xfId="33175"/>
    <cellStyle name="Output 2 3 4 3 3" xfId="18387"/>
    <cellStyle name="Output 2 3 4 3 3 2" xfId="28067"/>
    <cellStyle name="Output 2 3 4 3 4" xfId="24977"/>
    <cellStyle name="Output 2 3 4 3 4 2" xfId="34657"/>
    <cellStyle name="Output 2 3 4 3 5" xfId="27619"/>
    <cellStyle name="Output 2 3 4 4" xfId="21990"/>
    <cellStyle name="Output 2 3 4 4 2" xfId="31670"/>
    <cellStyle name="Output 2 3 4 5" xfId="20021"/>
    <cellStyle name="Output 2 3 4 5 2" xfId="29701"/>
    <cellStyle name="Output 2 3 4 6" xfId="24616"/>
    <cellStyle name="Output 2 3 4 6 2" xfId="34296"/>
    <cellStyle name="Output 2 3 4 7" xfId="26273"/>
    <cellStyle name="Output 2 3 5" xfId="17155"/>
    <cellStyle name="Output 2 3 5 2" xfId="22708"/>
    <cellStyle name="Output 2 3 5 2 2" xfId="32388"/>
    <cellStyle name="Output 2 3 5 3" xfId="21242"/>
    <cellStyle name="Output 2 3 5 3 2" xfId="30922"/>
    <cellStyle name="Output 2 3 5 4" xfId="19894"/>
    <cellStyle name="Output 2 3 5 4 2" xfId="29574"/>
    <cellStyle name="Output 2 3 5 5" xfId="26679"/>
    <cellStyle name="Output 2 3 5 6" xfId="26367"/>
    <cellStyle name="Output 2 3 6" xfId="17665"/>
    <cellStyle name="Output 2 3 6 2" xfId="23225"/>
    <cellStyle name="Output 2 3 6 2 2" xfId="32905"/>
    <cellStyle name="Output 2 3 6 3" xfId="19301"/>
    <cellStyle name="Output 2 3 6 3 2" xfId="28981"/>
    <cellStyle name="Output 2 3 6 4" xfId="21612"/>
    <cellStyle name="Output 2 3 6 4 2" xfId="31292"/>
    <cellStyle name="Output 2 3 6 5" xfId="27349"/>
    <cellStyle name="Output 2 3 7" xfId="21716"/>
    <cellStyle name="Output 2 3 7 2" xfId="31396"/>
    <cellStyle name="Output 2 3 8" xfId="21561"/>
    <cellStyle name="Output 2 3 8 2" xfId="31241"/>
    <cellStyle name="Output 2 3 9" xfId="24645"/>
    <cellStyle name="Output 2 3 9 2" xfId="34325"/>
    <cellStyle name="Output 2 4" xfId="16207"/>
    <cellStyle name="Output 2 4 2" xfId="16706"/>
    <cellStyle name="Output 2 4 2 2" xfId="17548"/>
    <cellStyle name="Output 2 4 2 2 2" xfId="23108"/>
    <cellStyle name="Output 2 4 2 2 2 2" xfId="32788"/>
    <cellStyle name="Output 2 4 2 2 3" xfId="19591"/>
    <cellStyle name="Output 2 4 2 2 3 2" xfId="29271"/>
    <cellStyle name="Output 2 4 2 2 4" xfId="24501"/>
    <cellStyle name="Output 2 4 2 2 4 2" xfId="34181"/>
    <cellStyle name="Output 2 4 2 2 5" xfId="27030"/>
    <cellStyle name="Output 2 4 2 2 6" xfId="27232"/>
    <cellStyle name="Output 2 4 2 3" xfId="18229"/>
    <cellStyle name="Output 2 4 2 3 2" xfId="23789"/>
    <cellStyle name="Output 2 4 2 3 2 2" xfId="33469"/>
    <cellStyle name="Output 2 4 2 3 3" xfId="24512"/>
    <cellStyle name="Output 2 4 2 3 3 2" xfId="34192"/>
    <cellStyle name="Output 2 4 2 3 4" xfId="24739"/>
    <cellStyle name="Output 2 4 2 3 4 2" xfId="34419"/>
    <cellStyle name="Output 2 4 2 3 5" xfId="27913"/>
    <cellStyle name="Output 2 4 2 4" xfId="22284"/>
    <cellStyle name="Output 2 4 2 4 2" xfId="31964"/>
    <cellStyle name="Output 2 4 2 5" xfId="20398"/>
    <cellStyle name="Output 2 4 2 5 2" xfId="30078"/>
    <cellStyle name="Output 2 4 2 6" xfId="24454"/>
    <cellStyle name="Output 2 4 2 6 2" xfId="34134"/>
    <cellStyle name="Output 2 4 2 7" xfId="25192"/>
    <cellStyle name="Output 2 4 3" xfId="16544"/>
    <cellStyle name="Output 2 4 3 2" xfId="17035"/>
    <cellStyle name="Output 2 4 3 2 2" xfId="22588"/>
    <cellStyle name="Output 2 4 3 2 2 2" xfId="32268"/>
    <cellStyle name="Output 2 4 3 2 3" xfId="18612"/>
    <cellStyle name="Output 2 4 3 2 3 2" xfId="28292"/>
    <cellStyle name="Output 2 4 3 2 4" xfId="20634"/>
    <cellStyle name="Output 2 4 3 2 4 2" xfId="30314"/>
    <cellStyle name="Output 2 4 3 2 5" xfId="26570"/>
    <cellStyle name="Output 2 4 3 2 6" xfId="25205"/>
    <cellStyle name="Output 2 4 3 3" xfId="17993"/>
    <cellStyle name="Output 2 4 3 3 2" xfId="23553"/>
    <cellStyle name="Output 2 4 3 3 2 2" xfId="33233"/>
    <cellStyle name="Output 2 4 3 3 3" xfId="21706"/>
    <cellStyle name="Output 2 4 3 3 3 2" xfId="31386"/>
    <cellStyle name="Output 2 4 3 3 4" xfId="24338"/>
    <cellStyle name="Output 2 4 3 3 4 2" xfId="34018"/>
    <cellStyle name="Output 2 4 3 3 5" xfId="27677"/>
    <cellStyle name="Output 2 4 3 4" xfId="22048"/>
    <cellStyle name="Output 2 4 3 4 2" xfId="31728"/>
    <cellStyle name="Output 2 4 3 5" xfId="19388"/>
    <cellStyle name="Output 2 4 3 5 2" xfId="29068"/>
    <cellStyle name="Output 2 4 3 6" xfId="24346"/>
    <cellStyle name="Output 2 4 3 6 2" xfId="34026"/>
    <cellStyle name="Output 2 4 3 7" xfId="26096"/>
    <cellStyle name="Output 2 4 4" xfId="17074"/>
    <cellStyle name="Output 2 4 4 2" xfId="22627"/>
    <cellStyle name="Output 2 4 4 2 2" xfId="32307"/>
    <cellStyle name="Output 2 4 4 3" xfId="19629"/>
    <cellStyle name="Output 2 4 4 3 2" xfId="29309"/>
    <cellStyle name="Output 2 4 4 4" xfId="19217"/>
    <cellStyle name="Output 2 4 4 4 2" xfId="28897"/>
    <cellStyle name="Output 2 4 4 5" xfId="26604"/>
    <cellStyle name="Output 2 4 4 6" xfId="25334"/>
    <cellStyle name="Output 2 4 5" xfId="17723"/>
    <cellStyle name="Output 2 4 5 2" xfId="23283"/>
    <cellStyle name="Output 2 4 5 2 2" xfId="32963"/>
    <cellStyle name="Output 2 4 5 3" xfId="19069"/>
    <cellStyle name="Output 2 4 5 3 2" xfId="28749"/>
    <cellStyle name="Output 2 4 5 4" xfId="25034"/>
    <cellStyle name="Output 2 4 5 4 2" xfId="34714"/>
    <cellStyle name="Output 2 4 5 5" xfId="27407"/>
    <cellStyle name="Output 2 4 6" xfId="21774"/>
    <cellStyle name="Output 2 4 6 2" xfId="31454"/>
    <cellStyle name="Output 2 4 7" xfId="24325"/>
    <cellStyle name="Output 2 4 7 2" xfId="34005"/>
    <cellStyle name="Output 2 4 8" xfId="19875"/>
    <cellStyle name="Output 2 4 8 2" xfId="29555"/>
    <cellStyle name="Output 2 4 9" xfId="26094"/>
    <cellStyle name="Output 2 5" xfId="16384"/>
    <cellStyle name="Output 2 5 2" xfId="16986"/>
    <cellStyle name="Output 2 5 2 2" xfId="22539"/>
    <cellStyle name="Output 2 5 2 2 2" xfId="32219"/>
    <cellStyle name="Output 2 5 2 3" xfId="18927"/>
    <cellStyle name="Output 2 5 2 3 2" xfId="28607"/>
    <cellStyle name="Output 2 5 2 4" xfId="19247"/>
    <cellStyle name="Output 2 5 2 4 2" xfId="28927"/>
    <cellStyle name="Output 2 5 2 5" xfId="26521"/>
    <cellStyle name="Output 2 5 2 6" xfId="25333"/>
    <cellStyle name="Output 2 5 3" xfId="17833"/>
    <cellStyle name="Output 2 5 3 2" xfId="23393"/>
    <cellStyle name="Output 2 5 3 2 2" xfId="33073"/>
    <cellStyle name="Output 2 5 3 3" xfId="24172"/>
    <cellStyle name="Output 2 5 3 3 2" xfId="33852"/>
    <cellStyle name="Output 2 5 3 4" xfId="24876"/>
    <cellStyle name="Output 2 5 3 4 2" xfId="34556"/>
    <cellStyle name="Output 2 5 3 5" xfId="27517"/>
    <cellStyle name="Output 2 5 4" xfId="21888"/>
    <cellStyle name="Output 2 5 4 2" xfId="31568"/>
    <cellStyle name="Output 2 5 5" xfId="21295"/>
    <cellStyle name="Output 2 5 5 2" xfId="30975"/>
    <cellStyle name="Output 2 5 6" xfId="20978"/>
    <cellStyle name="Output 2 5 6 2" xfId="30658"/>
    <cellStyle name="Output 2 5 7" xfId="26088"/>
    <cellStyle name="Output 2 6" xfId="24059"/>
    <cellStyle name="Output 2 6 2" xfId="33739"/>
    <cellStyle name="Output 3" xfId="218"/>
    <cellStyle name="Output 3 2" xfId="15952"/>
    <cellStyle name="Output 3 2 10" xfId="19895"/>
    <cellStyle name="Output 3 2 10 2" xfId="29575"/>
    <cellStyle name="Output 3 2 11" xfId="19789"/>
    <cellStyle name="Output 3 2 11 2" xfId="29469"/>
    <cellStyle name="Output 3 2 12" xfId="25346"/>
    <cellStyle name="Output 3 2 2" xfId="16044"/>
    <cellStyle name="Output 3 2 2 10" xfId="25413"/>
    <cellStyle name="Output 3 2 2 2" xfId="16296"/>
    <cellStyle name="Output 3 2 2 2 2" xfId="16767"/>
    <cellStyle name="Output 3 2 2 2 2 2" xfId="17637"/>
    <cellStyle name="Output 3 2 2 2 2 2 2" xfId="23197"/>
    <cellStyle name="Output 3 2 2 2 2 2 2 2" xfId="32877"/>
    <cellStyle name="Output 3 2 2 2 2 2 3" xfId="19588"/>
    <cellStyle name="Output 3 2 2 2 2 2 3 2" xfId="29268"/>
    <cellStyle name="Output 3 2 2 2 2 2 4" xfId="20646"/>
    <cellStyle name="Output 3 2 2 2 2 2 4 2" xfId="30326"/>
    <cellStyle name="Output 3 2 2 2 2 2 5" xfId="27119"/>
    <cellStyle name="Output 3 2 2 2 2 2 6" xfId="27321"/>
    <cellStyle name="Output 3 2 2 2 2 3" xfId="18318"/>
    <cellStyle name="Output 3 2 2 2 2 3 2" xfId="23878"/>
    <cellStyle name="Output 3 2 2 2 2 3 2 2" xfId="33558"/>
    <cellStyle name="Output 3 2 2 2 2 3 3" xfId="24578"/>
    <cellStyle name="Output 3 2 2 2 2 3 3 2" xfId="34258"/>
    <cellStyle name="Output 3 2 2 2 2 3 4" xfId="24629"/>
    <cellStyle name="Output 3 2 2 2 2 3 4 2" xfId="34309"/>
    <cellStyle name="Output 3 2 2 2 2 3 5" xfId="28002"/>
    <cellStyle name="Output 3 2 2 2 2 4" xfId="22373"/>
    <cellStyle name="Output 3 2 2 2 2 4 2" xfId="32053"/>
    <cellStyle name="Output 3 2 2 2 2 5" xfId="20384"/>
    <cellStyle name="Output 3 2 2 2 2 5 2" xfId="30064"/>
    <cellStyle name="Output 3 2 2 2 2 6" xfId="19079"/>
    <cellStyle name="Output 3 2 2 2 2 6 2" xfId="28759"/>
    <cellStyle name="Output 3 2 2 2 2 7" xfId="25602"/>
    <cellStyle name="Output 3 2 2 2 3" xfId="16633"/>
    <cellStyle name="Output 3 2 2 2 3 2" xfId="17401"/>
    <cellStyle name="Output 3 2 2 2 3 2 2" xfId="22961"/>
    <cellStyle name="Output 3 2 2 2 3 2 2 2" xfId="32641"/>
    <cellStyle name="Output 3 2 2 2 3 2 3" xfId="18823"/>
    <cellStyle name="Output 3 2 2 2 3 2 3 2" xfId="28503"/>
    <cellStyle name="Output 3 2 2 2 3 2 4" xfId="19465"/>
    <cellStyle name="Output 3 2 2 2 3 2 4 2" xfId="29145"/>
    <cellStyle name="Output 3 2 2 2 3 2 5" xfId="26883"/>
    <cellStyle name="Output 3 2 2 2 3 2 6" xfId="25095"/>
    <cellStyle name="Output 3 2 2 2 3 3" xfId="18082"/>
    <cellStyle name="Output 3 2 2 2 3 3 2" xfId="23642"/>
    <cellStyle name="Output 3 2 2 2 3 3 2 2" xfId="33322"/>
    <cellStyle name="Output 3 2 2 2 3 3 3" xfId="21590"/>
    <cellStyle name="Output 3 2 2 2 3 3 3 2" xfId="31270"/>
    <cellStyle name="Output 3 2 2 2 3 3 4" xfId="24691"/>
    <cellStyle name="Output 3 2 2 2 3 3 4 2" xfId="34371"/>
    <cellStyle name="Output 3 2 2 2 3 3 5" xfId="27766"/>
    <cellStyle name="Output 3 2 2 2 3 4" xfId="22137"/>
    <cellStyle name="Output 3 2 2 2 3 4 2" xfId="31817"/>
    <cellStyle name="Output 3 2 2 2 3 5" xfId="24019"/>
    <cellStyle name="Output 3 2 2 2 3 5 2" xfId="33699"/>
    <cellStyle name="Output 3 2 2 2 3 6" xfId="19901"/>
    <cellStyle name="Output 3 2 2 2 3 6 2" xfId="29581"/>
    <cellStyle name="Output 3 2 2 2 3 7" xfId="25677"/>
    <cellStyle name="Output 3 2 2 2 4" xfId="16989"/>
    <cellStyle name="Output 3 2 2 2 4 2" xfId="22542"/>
    <cellStyle name="Output 3 2 2 2 4 2 2" xfId="32222"/>
    <cellStyle name="Output 3 2 2 2 4 3" xfId="24219"/>
    <cellStyle name="Output 3 2 2 2 4 3 2" xfId="33899"/>
    <cellStyle name="Output 3 2 2 2 4 4" xfId="19817"/>
    <cellStyle name="Output 3 2 2 2 4 4 2" xfId="29497"/>
    <cellStyle name="Output 3 2 2 2 4 5" xfId="26524"/>
    <cellStyle name="Output 3 2 2 2 4 6" xfId="25840"/>
    <cellStyle name="Output 3 2 2 2 5" xfId="17812"/>
    <cellStyle name="Output 3 2 2 2 5 2" xfId="23372"/>
    <cellStyle name="Output 3 2 2 2 5 2 2" xfId="33052"/>
    <cellStyle name="Output 3 2 2 2 5 3" xfId="18367"/>
    <cellStyle name="Output 3 2 2 2 5 3 2" xfId="28047"/>
    <cellStyle name="Output 3 2 2 2 5 4" xfId="24865"/>
    <cellStyle name="Output 3 2 2 2 5 4 2" xfId="34545"/>
    <cellStyle name="Output 3 2 2 2 5 5" xfId="27496"/>
    <cellStyle name="Output 3 2 2 2 6" xfId="21867"/>
    <cellStyle name="Output 3 2 2 2 6 2" xfId="31547"/>
    <cellStyle name="Output 3 2 2 2 7" xfId="18380"/>
    <cellStyle name="Output 3 2 2 2 7 2" xfId="28060"/>
    <cellStyle name="Output 3 2 2 2 8" xfId="19837"/>
    <cellStyle name="Output 3 2 2 2 8 2" xfId="29517"/>
    <cellStyle name="Output 3 2 2 2 9" xfId="25364"/>
    <cellStyle name="Output 3 2 2 3" xfId="16233"/>
    <cellStyle name="Output 3 2 2 3 2" xfId="17574"/>
    <cellStyle name="Output 3 2 2 3 2 2" xfId="23134"/>
    <cellStyle name="Output 3 2 2 3 2 2 2" xfId="32814"/>
    <cellStyle name="Output 3 2 2 3 2 3" xfId="21465"/>
    <cellStyle name="Output 3 2 2 3 2 3 2" xfId="31145"/>
    <cellStyle name="Output 3 2 2 3 2 4" xfId="19305"/>
    <cellStyle name="Output 3 2 2 3 2 4 2" xfId="28985"/>
    <cellStyle name="Output 3 2 2 3 2 5" xfId="27056"/>
    <cellStyle name="Output 3 2 2 3 2 6" xfId="27258"/>
    <cellStyle name="Output 3 2 2 3 3" xfId="18255"/>
    <cellStyle name="Output 3 2 2 3 3 2" xfId="23815"/>
    <cellStyle name="Output 3 2 2 3 3 2 2" xfId="33495"/>
    <cellStyle name="Output 3 2 2 3 3 3" xfId="23897"/>
    <cellStyle name="Output 3 2 2 3 3 3 2" xfId="33577"/>
    <cellStyle name="Output 3 2 2 3 3 4" xfId="24639"/>
    <cellStyle name="Output 3 2 2 3 3 4 2" xfId="34319"/>
    <cellStyle name="Output 3 2 2 3 3 5" xfId="27939"/>
    <cellStyle name="Output 3 2 2 3 4" xfId="22310"/>
    <cellStyle name="Output 3 2 2 3 4 2" xfId="31990"/>
    <cellStyle name="Output 3 2 2 3 5" xfId="19135"/>
    <cellStyle name="Output 3 2 2 3 5 2" xfId="28815"/>
    <cellStyle name="Output 3 2 2 3 6" xfId="21025"/>
    <cellStyle name="Output 3 2 2 3 6 2" xfId="30705"/>
    <cellStyle name="Output 3 2 2 3 7" xfId="25591"/>
    <cellStyle name="Output 3 2 2 4" xfId="16570"/>
    <cellStyle name="Output 3 2 2 4 2" xfId="17338"/>
    <cellStyle name="Output 3 2 2 4 2 2" xfId="22898"/>
    <cellStyle name="Output 3 2 2 4 2 2 2" xfId="32578"/>
    <cellStyle name="Output 3 2 2 4 2 3" xfId="19300"/>
    <cellStyle name="Output 3 2 2 4 2 3 2" xfId="28980"/>
    <cellStyle name="Output 3 2 2 4 2 4" xfId="20676"/>
    <cellStyle name="Output 3 2 2 4 2 4 2" xfId="30356"/>
    <cellStyle name="Output 3 2 2 4 2 5" xfId="26820"/>
    <cellStyle name="Output 3 2 2 4 2 6" xfId="25113"/>
    <cellStyle name="Output 3 2 2 4 3" xfId="18019"/>
    <cellStyle name="Output 3 2 2 4 3 2" xfId="23579"/>
    <cellStyle name="Output 3 2 2 4 3 2 2" xfId="33259"/>
    <cellStyle name="Output 3 2 2 4 3 3" xfId="19413"/>
    <cellStyle name="Output 3 2 2 4 3 3 2" xfId="29093"/>
    <cellStyle name="Output 3 2 2 4 3 4" xfId="18395"/>
    <cellStyle name="Output 3 2 2 4 3 4 2" xfId="28075"/>
    <cellStyle name="Output 3 2 2 4 3 5" xfId="27703"/>
    <cellStyle name="Output 3 2 2 4 4" xfId="22074"/>
    <cellStyle name="Output 3 2 2 4 4 2" xfId="31754"/>
    <cellStyle name="Output 3 2 2 4 5" xfId="20063"/>
    <cellStyle name="Output 3 2 2 4 5 2" xfId="29743"/>
    <cellStyle name="Output 3 2 2 4 6" xfId="21403"/>
    <cellStyle name="Output 3 2 2 4 6 2" xfId="31083"/>
    <cellStyle name="Output 3 2 2 4 7" xfId="25687"/>
    <cellStyle name="Output 3 2 2 5" xfId="16849"/>
    <cellStyle name="Output 3 2 2 5 2" xfId="22402"/>
    <cellStyle name="Output 3 2 2 5 2 2" xfId="32082"/>
    <cellStyle name="Output 3 2 2 5 3" xfId="21622"/>
    <cellStyle name="Output 3 2 2 5 3 2" xfId="31302"/>
    <cellStyle name="Output 3 2 2 5 4" xfId="24882"/>
    <cellStyle name="Output 3 2 2 5 4 2" xfId="34562"/>
    <cellStyle name="Output 3 2 2 5 5" xfId="26384"/>
    <cellStyle name="Output 3 2 2 5 6" xfId="26043"/>
    <cellStyle name="Output 3 2 2 6" xfId="17749"/>
    <cellStyle name="Output 3 2 2 6 2" xfId="23309"/>
    <cellStyle name="Output 3 2 2 6 2 2" xfId="32989"/>
    <cellStyle name="Output 3 2 2 6 3" xfId="19283"/>
    <cellStyle name="Output 3 2 2 6 3 2" xfId="28963"/>
    <cellStyle name="Output 3 2 2 6 4" xfId="18852"/>
    <cellStyle name="Output 3 2 2 6 4 2" xfId="28532"/>
    <cellStyle name="Output 3 2 2 6 5" xfId="27433"/>
    <cellStyle name="Output 3 2 2 7" xfId="21802"/>
    <cellStyle name="Output 3 2 2 7 2" xfId="31482"/>
    <cellStyle name="Output 3 2 2 8" xfId="24079"/>
    <cellStyle name="Output 3 2 2 8 2" xfId="33759"/>
    <cellStyle name="Output 3 2 2 9" xfId="25024"/>
    <cellStyle name="Output 3 2 2 9 2" xfId="34704"/>
    <cellStyle name="Output 3 2 3" xfId="16200"/>
    <cellStyle name="Output 3 2 3 2" xfId="16701"/>
    <cellStyle name="Output 3 2 3 2 2" xfId="17541"/>
    <cellStyle name="Output 3 2 3 2 2 2" xfId="23101"/>
    <cellStyle name="Output 3 2 3 2 2 2 2" xfId="32781"/>
    <cellStyle name="Output 3 2 3 2 2 3" xfId="19243"/>
    <cellStyle name="Output 3 2 3 2 2 3 2" xfId="28923"/>
    <cellStyle name="Output 3 2 3 2 2 4" xfId="18666"/>
    <cellStyle name="Output 3 2 3 2 2 4 2" xfId="28346"/>
    <cellStyle name="Output 3 2 3 2 2 5" xfId="27023"/>
    <cellStyle name="Output 3 2 3 2 2 6" xfId="27225"/>
    <cellStyle name="Output 3 2 3 2 3" xfId="18222"/>
    <cellStyle name="Output 3 2 3 2 3 2" xfId="23782"/>
    <cellStyle name="Output 3 2 3 2 3 2 2" xfId="33462"/>
    <cellStyle name="Output 3 2 3 2 3 3" xfId="24240"/>
    <cellStyle name="Output 3 2 3 2 3 3 2" xfId="33920"/>
    <cellStyle name="Output 3 2 3 2 3 4" xfId="24612"/>
    <cellStyle name="Output 3 2 3 2 3 4 2" xfId="34292"/>
    <cellStyle name="Output 3 2 3 2 3 5" xfId="27906"/>
    <cellStyle name="Output 3 2 3 2 4" xfId="22277"/>
    <cellStyle name="Output 3 2 3 2 4 2" xfId="31957"/>
    <cellStyle name="Output 3 2 3 2 5" xfId="18766"/>
    <cellStyle name="Output 3 2 3 2 5 2" xfId="28446"/>
    <cellStyle name="Output 3 2 3 2 6" xfId="21148"/>
    <cellStyle name="Output 3 2 3 2 6 2" xfId="30828"/>
    <cellStyle name="Output 3 2 3 2 7" xfId="26151"/>
    <cellStyle name="Output 3 2 3 3" xfId="16537"/>
    <cellStyle name="Output 3 2 3 3 2" xfId="16967"/>
    <cellStyle name="Output 3 2 3 3 2 2" xfId="22520"/>
    <cellStyle name="Output 3 2 3 3 2 2 2" xfId="32200"/>
    <cellStyle name="Output 3 2 3 3 2 3" xfId="20431"/>
    <cellStyle name="Output 3 2 3 3 2 3 2" xfId="30111"/>
    <cellStyle name="Output 3 2 3 3 2 4" xfId="24861"/>
    <cellStyle name="Output 3 2 3 3 2 4 2" xfId="34541"/>
    <cellStyle name="Output 3 2 3 3 2 5" xfId="26502"/>
    <cellStyle name="Output 3 2 3 3 2 6" xfId="25599"/>
    <cellStyle name="Output 3 2 3 3 3" xfId="17986"/>
    <cellStyle name="Output 3 2 3 3 3 2" xfId="23546"/>
    <cellStyle name="Output 3 2 3 3 3 2 2" xfId="33226"/>
    <cellStyle name="Output 3 2 3 3 3 3" xfId="18512"/>
    <cellStyle name="Output 3 2 3 3 3 3 2" xfId="28192"/>
    <cellStyle name="Output 3 2 3 3 3 4" xfId="20529"/>
    <cellStyle name="Output 3 2 3 3 3 4 2" xfId="30209"/>
    <cellStyle name="Output 3 2 3 3 3 5" xfId="27670"/>
    <cellStyle name="Output 3 2 3 3 4" xfId="22041"/>
    <cellStyle name="Output 3 2 3 3 4 2" xfId="31721"/>
    <cellStyle name="Output 3 2 3 3 5" xfId="24416"/>
    <cellStyle name="Output 3 2 3 3 5 2" xfId="34096"/>
    <cellStyle name="Output 3 2 3 3 6" xfId="24180"/>
    <cellStyle name="Output 3 2 3 3 6 2" xfId="33860"/>
    <cellStyle name="Output 3 2 3 3 7" xfId="25585"/>
    <cellStyle name="Output 3 2 3 4" xfId="17080"/>
    <cellStyle name="Output 3 2 3 4 2" xfId="22633"/>
    <cellStyle name="Output 3 2 3 4 2 2" xfId="32313"/>
    <cellStyle name="Output 3 2 3 4 3" xfId="19519"/>
    <cellStyle name="Output 3 2 3 4 3 2" xfId="29199"/>
    <cellStyle name="Output 3 2 3 4 4" xfId="24690"/>
    <cellStyle name="Output 3 2 3 4 4 2" xfId="34370"/>
    <cellStyle name="Output 3 2 3 4 5" xfId="26609"/>
    <cellStyle name="Output 3 2 3 4 6" xfId="25695"/>
    <cellStyle name="Output 3 2 3 5" xfId="17716"/>
    <cellStyle name="Output 3 2 3 5 2" xfId="23276"/>
    <cellStyle name="Output 3 2 3 5 2 2" xfId="32956"/>
    <cellStyle name="Output 3 2 3 5 3" xfId="19107"/>
    <cellStyle name="Output 3 2 3 5 3 2" xfId="28787"/>
    <cellStyle name="Output 3 2 3 5 4" xfId="18549"/>
    <cellStyle name="Output 3 2 3 5 4 2" xfId="28229"/>
    <cellStyle name="Output 3 2 3 5 5" xfId="27400"/>
    <cellStyle name="Output 3 2 3 6" xfId="21767"/>
    <cellStyle name="Output 3 2 3 6 2" xfId="31447"/>
    <cellStyle name="Output 3 2 3 7" xfId="24554"/>
    <cellStyle name="Output 3 2 3 7 2" xfId="34234"/>
    <cellStyle name="Output 3 2 3 8" xfId="21450"/>
    <cellStyle name="Output 3 2 3 8 2" xfId="31130"/>
    <cellStyle name="Output 3 2 3 9" xfId="26125"/>
    <cellStyle name="Output 3 2 4" xfId="16128"/>
    <cellStyle name="Output 3 2 4 2" xfId="16674"/>
    <cellStyle name="Output 3 2 4 2 2" xfId="17476"/>
    <cellStyle name="Output 3 2 4 2 2 2" xfId="23036"/>
    <cellStyle name="Output 3 2 4 2 2 2 2" xfId="32716"/>
    <cellStyle name="Output 3 2 4 2 2 3" xfId="20389"/>
    <cellStyle name="Output 3 2 4 2 2 3 2" xfId="30069"/>
    <cellStyle name="Output 3 2 4 2 2 4" xfId="18483"/>
    <cellStyle name="Output 3 2 4 2 2 4 2" xfId="28163"/>
    <cellStyle name="Output 3 2 4 2 2 5" xfId="26958"/>
    <cellStyle name="Output 3 2 4 2 2 6" xfId="25165"/>
    <cellStyle name="Output 3 2 4 2 3" xfId="18157"/>
    <cellStyle name="Output 3 2 4 2 3 2" xfId="23717"/>
    <cellStyle name="Output 3 2 4 2 3 2 2" xfId="33397"/>
    <cellStyle name="Output 3 2 4 2 3 3" xfId="23987"/>
    <cellStyle name="Output 3 2 4 2 3 3 2" xfId="33667"/>
    <cellStyle name="Output 3 2 4 2 3 4" xfId="24654"/>
    <cellStyle name="Output 3 2 4 2 3 4 2" xfId="34334"/>
    <cellStyle name="Output 3 2 4 2 3 5" xfId="27841"/>
    <cellStyle name="Output 3 2 4 2 4" xfId="22212"/>
    <cellStyle name="Output 3 2 4 2 4 2" xfId="31892"/>
    <cellStyle name="Output 3 2 4 2 5" xfId="19473"/>
    <cellStyle name="Output 3 2 4 2 5 2" xfId="29153"/>
    <cellStyle name="Output 3 2 4 2 6" xfId="24906"/>
    <cellStyle name="Output 3 2 4 2 6 2" xfId="34586"/>
    <cellStyle name="Output 3 2 4 2 7" xfId="26270"/>
    <cellStyle name="Output 3 2 4 3" xfId="16472"/>
    <cellStyle name="Output 3 2 4 3 2" xfId="17036"/>
    <cellStyle name="Output 3 2 4 3 2 2" xfId="22589"/>
    <cellStyle name="Output 3 2 4 3 2 2 2" xfId="32269"/>
    <cellStyle name="Output 3 2 4 3 2 3" xfId="24530"/>
    <cellStyle name="Output 3 2 4 3 2 3 2" xfId="34210"/>
    <cellStyle name="Output 3 2 4 3 2 4" xfId="20330"/>
    <cellStyle name="Output 3 2 4 3 2 4 2" xfId="30010"/>
    <cellStyle name="Output 3 2 4 3 2 5" xfId="26571"/>
    <cellStyle name="Output 3 2 4 3 2 6" xfId="25194"/>
    <cellStyle name="Output 3 2 4 3 3" xfId="17921"/>
    <cellStyle name="Output 3 2 4 3 3 2" xfId="23481"/>
    <cellStyle name="Output 3 2 4 3 3 2 2" xfId="33161"/>
    <cellStyle name="Output 3 2 4 3 3 3" xfId="20028"/>
    <cellStyle name="Output 3 2 4 3 3 3 2" xfId="29708"/>
    <cellStyle name="Output 3 2 4 3 3 4" xfId="20309"/>
    <cellStyle name="Output 3 2 4 3 3 4 2" xfId="29989"/>
    <cellStyle name="Output 3 2 4 3 3 5" xfId="27605"/>
    <cellStyle name="Output 3 2 4 3 4" xfId="21976"/>
    <cellStyle name="Output 3 2 4 3 4 2" xfId="31656"/>
    <cellStyle name="Output 3 2 4 3 5" xfId="20387"/>
    <cellStyle name="Output 3 2 4 3 5 2" xfId="30067"/>
    <cellStyle name="Output 3 2 4 3 6" xfId="20019"/>
    <cellStyle name="Output 3 2 4 3 6 2" xfId="29699"/>
    <cellStyle name="Output 3 2 4 3 7" xfId="25851"/>
    <cellStyle name="Output 3 2 4 4" xfId="17222"/>
    <cellStyle name="Output 3 2 4 4 2" xfId="22775"/>
    <cellStyle name="Output 3 2 4 4 2 2" xfId="32455"/>
    <cellStyle name="Output 3 2 4 4 3" xfId="21601"/>
    <cellStyle name="Output 3 2 4 4 3 2" xfId="31281"/>
    <cellStyle name="Output 3 2 4 4 4" xfId="24743"/>
    <cellStyle name="Output 3 2 4 4 4 2" xfId="34423"/>
    <cellStyle name="Output 3 2 4 4 5" xfId="26736"/>
    <cellStyle name="Output 3 2 4 4 6" xfId="27149"/>
    <cellStyle name="Output 3 2 4 5" xfId="17651"/>
    <cellStyle name="Output 3 2 4 5 2" xfId="23211"/>
    <cellStyle name="Output 3 2 4 5 2 2" xfId="32891"/>
    <cellStyle name="Output 3 2 4 5 3" xfId="21488"/>
    <cellStyle name="Output 3 2 4 5 3 2" xfId="31168"/>
    <cellStyle name="Output 3 2 4 5 4" xfId="23929"/>
    <cellStyle name="Output 3 2 4 5 4 2" xfId="33609"/>
    <cellStyle name="Output 3 2 4 5 5" xfId="27335"/>
    <cellStyle name="Output 3 2 4 6" xfId="21698"/>
    <cellStyle name="Output 3 2 4 6 2" xfId="31378"/>
    <cellStyle name="Output 3 2 4 7" xfId="19697"/>
    <cellStyle name="Output 3 2 4 7 2" xfId="29377"/>
    <cellStyle name="Output 3 2 4 8" xfId="21315"/>
    <cellStyle name="Output 3 2 4 8 2" xfId="30995"/>
    <cellStyle name="Output 3 2 4 9" xfId="25758"/>
    <cellStyle name="Output 3 2 5" xfId="16081"/>
    <cellStyle name="Output 3 2 5 2" xfId="17429"/>
    <cellStyle name="Output 3 2 5 2 2" xfId="22989"/>
    <cellStyle name="Output 3 2 5 2 2 2" xfId="32669"/>
    <cellStyle name="Output 3 2 5 2 3" xfId="18602"/>
    <cellStyle name="Output 3 2 5 2 3 2" xfId="28282"/>
    <cellStyle name="Output 3 2 5 2 4" xfId="20131"/>
    <cellStyle name="Output 3 2 5 2 4 2" xfId="29811"/>
    <cellStyle name="Output 3 2 5 2 5" xfId="26911"/>
    <cellStyle name="Output 3 2 5 2 6" xfId="25292"/>
    <cellStyle name="Output 3 2 5 3" xfId="18110"/>
    <cellStyle name="Output 3 2 5 3 2" xfId="23670"/>
    <cellStyle name="Output 3 2 5 3 2 2" xfId="33350"/>
    <cellStyle name="Output 3 2 5 3 3" xfId="24496"/>
    <cellStyle name="Output 3 2 5 3 3 2" xfId="34176"/>
    <cellStyle name="Output 3 2 5 3 4" xfId="18826"/>
    <cellStyle name="Output 3 2 5 3 4 2" xfId="28506"/>
    <cellStyle name="Output 3 2 5 3 5" xfId="27794"/>
    <cellStyle name="Output 3 2 5 4" xfId="22165"/>
    <cellStyle name="Output 3 2 5 4 2" xfId="31845"/>
    <cellStyle name="Output 3 2 5 5" xfId="18689"/>
    <cellStyle name="Output 3 2 5 5 2" xfId="28369"/>
    <cellStyle name="Output 3 2 5 6" xfId="24679"/>
    <cellStyle name="Output 3 2 5 6 2" xfId="34359"/>
    <cellStyle name="Output 3 2 5 7" xfId="26246"/>
    <cellStyle name="Output 3 2 6" xfId="16425"/>
    <cellStyle name="Output 3 2 6 2" xfId="17013"/>
    <cellStyle name="Output 3 2 6 2 2" xfId="22566"/>
    <cellStyle name="Output 3 2 6 2 2 2" xfId="32246"/>
    <cellStyle name="Output 3 2 6 2 3" xfId="21475"/>
    <cellStyle name="Output 3 2 6 2 3 2" xfId="31155"/>
    <cellStyle name="Output 3 2 6 2 4" xfId="19866"/>
    <cellStyle name="Output 3 2 6 2 4 2" xfId="29546"/>
    <cellStyle name="Output 3 2 6 2 5" xfId="26548"/>
    <cellStyle name="Output 3 2 6 2 6" xfId="25858"/>
    <cellStyle name="Output 3 2 6 3" xfId="17874"/>
    <cellStyle name="Output 3 2 6 3 2" xfId="23434"/>
    <cellStyle name="Output 3 2 6 3 2 2" xfId="33114"/>
    <cellStyle name="Output 3 2 6 3 3" xfId="21273"/>
    <cellStyle name="Output 3 2 6 3 3 2" xfId="30953"/>
    <cellStyle name="Output 3 2 6 3 4" xfId="20943"/>
    <cellStyle name="Output 3 2 6 3 4 2" xfId="30623"/>
    <cellStyle name="Output 3 2 6 3 5" xfId="27558"/>
    <cellStyle name="Output 3 2 6 4" xfId="21929"/>
    <cellStyle name="Output 3 2 6 4 2" xfId="31609"/>
    <cellStyle name="Output 3 2 6 5" xfId="19232"/>
    <cellStyle name="Output 3 2 6 5 2" xfId="28912"/>
    <cellStyle name="Output 3 2 6 6" xfId="19411"/>
    <cellStyle name="Output 3 2 6 6 2" xfId="29091"/>
    <cellStyle name="Output 3 2 6 7" xfId="26133"/>
    <cellStyle name="Output 3 2 7" xfId="17211"/>
    <cellStyle name="Output 3 2 7 2" xfId="22764"/>
    <cellStyle name="Output 3 2 7 2 2" xfId="32444"/>
    <cellStyle name="Output 3 2 7 3" xfId="18495"/>
    <cellStyle name="Output 3 2 7 3 2" xfId="28175"/>
    <cellStyle name="Output 3 2 7 4" xfId="24039"/>
    <cellStyle name="Output 3 2 7 4 2" xfId="33719"/>
    <cellStyle name="Output 3 2 7 5" xfId="26726"/>
    <cellStyle name="Output 3 2 7 6" xfId="26377"/>
    <cellStyle name="Output 3 2 8" xfId="17097"/>
    <cellStyle name="Output 3 2 8 2" xfId="22650"/>
    <cellStyle name="Output 3 2 8 2 2" xfId="32330"/>
    <cellStyle name="Output 3 2 8 3" xfId="20004"/>
    <cellStyle name="Output 3 2 8 3 2" xfId="29684"/>
    <cellStyle name="Output 3 2 8 4" xfId="19288"/>
    <cellStyle name="Output 3 2 8 4 2" xfId="28968"/>
    <cellStyle name="Output 3 2 8 5" xfId="25667"/>
    <cellStyle name="Output 3 2 9" xfId="21650"/>
    <cellStyle name="Output 3 2 9 2" xfId="31330"/>
    <cellStyle name="Output 3 3" xfId="15996"/>
    <cellStyle name="Output 3 3 10" xfId="25607"/>
    <cellStyle name="Output 3 3 2" xfId="16268"/>
    <cellStyle name="Output 3 3 2 2" xfId="16739"/>
    <cellStyle name="Output 3 3 2 2 2" xfId="17609"/>
    <cellStyle name="Output 3 3 2 2 2 2" xfId="23169"/>
    <cellStyle name="Output 3 3 2 2 2 2 2" xfId="32849"/>
    <cellStyle name="Output 3 3 2 2 2 3" xfId="18776"/>
    <cellStyle name="Output 3 3 2 2 2 3 2" xfId="28456"/>
    <cellStyle name="Output 3 3 2 2 2 4" xfId="19083"/>
    <cellStyle name="Output 3 3 2 2 2 4 2" xfId="28763"/>
    <cellStyle name="Output 3 3 2 2 2 5" xfId="27091"/>
    <cellStyle name="Output 3 3 2 2 2 6" xfId="27293"/>
    <cellStyle name="Output 3 3 2 2 3" xfId="18290"/>
    <cellStyle name="Output 3 3 2 2 3 2" xfId="23850"/>
    <cellStyle name="Output 3 3 2 2 3 2 2" xfId="33530"/>
    <cellStyle name="Output 3 3 2 2 3 3" xfId="18355"/>
    <cellStyle name="Output 3 3 2 2 3 3 2" xfId="28035"/>
    <cellStyle name="Output 3 3 2 2 3 4" xfId="24823"/>
    <cellStyle name="Output 3 3 2 2 3 4 2" xfId="34503"/>
    <cellStyle name="Output 3 3 2 2 3 5" xfId="27974"/>
    <cellStyle name="Output 3 3 2 2 4" xfId="22345"/>
    <cellStyle name="Output 3 3 2 2 4 2" xfId="32025"/>
    <cellStyle name="Output 3 3 2 2 5" xfId="20113"/>
    <cellStyle name="Output 3 3 2 2 5 2" xfId="29793"/>
    <cellStyle name="Output 3 3 2 2 6" xfId="21027"/>
    <cellStyle name="Output 3 3 2 2 6 2" xfId="30707"/>
    <cellStyle name="Output 3 3 2 2 7" xfId="25282"/>
    <cellStyle name="Output 3 3 2 3" xfId="16605"/>
    <cellStyle name="Output 3 3 2 3 2" xfId="17373"/>
    <cellStyle name="Output 3 3 2 3 2 2" xfId="22933"/>
    <cellStyle name="Output 3 3 2 3 2 2 2" xfId="32613"/>
    <cellStyle name="Output 3 3 2 3 2 3" xfId="20419"/>
    <cellStyle name="Output 3 3 2 3 2 3 2" xfId="30099"/>
    <cellStyle name="Output 3 3 2 3 2 4" xfId="21609"/>
    <cellStyle name="Output 3 3 2 3 2 4 2" xfId="31289"/>
    <cellStyle name="Output 3 3 2 3 2 5" xfId="26855"/>
    <cellStyle name="Output 3 3 2 3 2 6" xfId="25103"/>
    <cellStyle name="Output 3 3 2 3 3" xfId="18054"/>
    <cellStyle name="Output 3 3 2 3 3 2" xfId="23614"/>
    <cellStyle name="Output 3 3 2 3 3 2 2" xfId="33294"/>
    <cellStyle name="Output 3 3 2 3 3 3" xfId="18429"/>
    <cellStyle name="Output 3 3 2 3 3 3 2" xfId="28109"/>
    <cellStyle name="Output 3 3 2 3 3 4" xfId="24992"/>
    <cellStyle name="Output 3 3 2 3 3 4 2" xfId="34672"/>
    <cellStyle name="Output 3 3 2 3 3 5" xfId="27738"/>
    <cellStyle name="Output 3 3 2 3 4" xfId="22109"/>
    <cellStyle name="Output 3 3 2 3 4 2" xfId="31789"/>
    <cellStyle name="Output 3 3 2 3 5" xfId="21024"/>
    <cellStyle name="Output 3 3 2 3 5 2" xfId="30704"/>
    <cellStyle name="Output 3 3 2 3 6" xfId="19863"/>
    <cellStyle name="Output 3 3 2 3 6 2" xfId="29543"/>
    <cellStyle name="Output 3 3 2 3 7" xfId="25942"/>
    <cellStyle name="Output 3 3 2 4" xfId="17241"/>
    <cellStyle name="Output 3 3 2 4 2" xfId="22794"/>
    <cellStyle name="Output 3 3 2 4 2 2" xfId="32474"/>
    <cellStyle name="Output 3 3 2 4 3" xfId="21385"/>
    <cellStyle name="Output 3 3 2 4 3 2" xfId="31065"/>
    <cellStyle name="Output 3 3 2 4 4" xfId="20353"/>
    <cellStyle name="Output 3 3 2 4 4 2" xfId="30033"/>
    <cellStyle name="Output 3 3 2 4 5" xfId="26751"/>
    <cellStyle name="Output 3 3 2 4 6" xfId="27177"/>
    <cellStyle name="Output 3 3 2 5" xfId="17784"/>
    <cellStyle name="Output 3 3 2 5 2" xfId="23344"/>
    <cellStyle name="Output 3 3 2 5 2 2" xfId="33024"/>
    <cellStyle name="Output 3 3 2 5 3" xfId="24307"/>
    <cellStyle name="Output 3 3 2 5 3 2" xfId="33987"/>
    <cellStyle name="Output 3 3 2 5 4" xfId="20495"/>
    <cellStyle name="Output 3 3 2 5 4 2" xfId="30175"/>
    <cellStyle name="Output 3 3 2 5 5" xfId="27468"/>
    <cellStyle name="Output 3 3 2 6" xfId="21839"/>
    <cellStyle name="Output 3 3 2 6 2" xfId="31519"/>
    <cellStyle name="Output 3 3 2 7" xfId="21366"/>
    <cellStyle name="Output 3 3 2 7 2" xfId="31046"/>
    <cellStyle name="Output 3 3 2 8" xfId="19711"/>
    <cellStyle name="Output 3 3 2 8 2" xfId="29391"/>
    <cellStyle name="Output 3 3 2 9" xfId="26199"/>
    <cellStyle name="Output 3 3 3" xfId="16156"/>
    <cellStyle name="Output 3 3 3 2" xfId="17497"/>
    <cellStyle name="Output 3 3 3 2 2" xfId="23057"/>
    <cellStyle name="Output 3 3 3 2 2 2" xfId="32737"/>
    <cellStyle name="Output 3 3 3 2 3" xfId="20942"/>
    <cellStyle name="Output 3 3 3 2 3 2" xfId="30622"/>
    <cellStyle name="Output 3 3 3 2 4" xfId="19966"/>
    <cellStyle name="Output 3 3 3 2 4 2" xfId="29646"/>
    <cellStyle name="Output 3 3 3 2 5" xfId="26979"/>
    <cellStyle name="Output 3 3 3 2 6" xfId="25055"/>
    <cellStyle name="Output 3 3 3 3" xfId="18178"/>
    <cellStyle name="Output 3 3 3 3 2" xfId="23738"/>
    <cellStyle name="Output 3 3 3 3 2 2" xfId="33418"/>
    <cellStyle name="Output 3 3 3 3 3" xfId="24169"/>
    <cellStyle name="Output 3 3 3 3 3 2" xfId="33849"/>
    <cellStyle name="Output 3 3 3 3 4" xfId="24768"/>
    <cellStyle name="Output 3 3 3 3 4 2" xfId="34448"/>
    <cellStyle name="Output 3 3 3 3 5" xfId="27862"/>
    <cellStyle name="Output 3 3 3 4" xfId="22233"/>
    <cellStyle name="Output 3 3 3 4 2" xfId="31913"/>
    <cellStyle name="Output 3 3 3 5" xfId="21327"/>
    <cellStyle name="Output 3 3 3 5 2" xfId="31007"/>
    <cellStyle name="Output 3 3 3 6" xfId="19310"/>
    <cellStyle name="Output 3 3 3 6 2" xfId="28990"/>
    <cellStyle name="Output 3 3 3 7" xfId="25459"/>
    <cellStyle name="Output 3 3 4" xfId="16493"/>
    <cellStyle name="Output 3 3 4 2" xfId="16941"/>
    <cellStyle name="Output 3 3 4 2 2" xfId="22494"/>
    <cellStyle name="Output 3 3 4 2 2 2" xfId="32174"/>
    <cellStyle name="Output 3 3 4 2 3" xfId="19376"/>
    <cellStyle name="Output 3 3 4 2 3 2" xfId="29056"/>
    <cellStyle name="Output 3 3 4 2 4" xfId="20134"/>
    <cellStyle name="Output 3 3 4 2 4 2" xfId="29814"/>
    <cellStyle name="Output 3 3 4 2 5" xfId="26476"/>
    <cellStyle name="Output 3 3 4 2 6" xfId="25917"/>
    <cellStyle name="Output 3 3 4 3" xfId="17942"/>
    <cellStyle name="Output 3 3 4 3 2" xfId="23502"/>
    <cellStyle name="Output 3 3 4 3 2 2" xfId="33182"/>
    <cellStyle name="Output 3 3 4 3 3" xfId="19366"/>
    <cellStyle name="Output 3 3 4 3 3 2" xfId="29046"/>
    <cellStyle name="Output 3 3 4 3 4" xfId="19775"/>
    <cellStyle name="Output 3 3 4 3 4 2" xfId="29455"/>
    <cellStyle name="Output 3 3 4 3 5" xfId="27626"/>
    <cellStyle name="Output 3 3 4 4" xfId="21997"/>
    <cellStyle name="Output 3 3 4 4 2" xfId="31677"/>
    <cellStyle name="Output 3 3 4 5" xfId="18540"/>
    <cellStyle name="Output 3 3 4 5 2" xfId="28220"/>
    <cellStyle name="Output 3 3 4 6" xfId="21083"/>
    <cellStyle name="Output 3 3 4 6 2" xfId="30763"/>
    <cellStyle name="Output 3 3 4 7" xfId="25269"/>
    <cellStyle name="Output 3 3 5" xfId="16932"/>
    <cellStyle name="Output 3 3 5 2" xfId="22485"/>
    <cellStyle name="Output 3 3 5 2 2" xfId="32165"/>
    <cellStyle name="Output 3 3 5 3" xfId="21281"/>
    <cellStyle name="Output 3 3 5 3 2" xfId="30961"/>
    <cellStyle name="Output 3 3 5 4" xfId="18697"/>
    <cellStyle name="Output 3 3 5 4 2" xfId="28377"/>
    <cellStyle name="Output 3 3 5 5" xfId="26467"/>
    <cellStyle name="Output 3 3 5 6" xfId="26278"/>
    <cellStyle name="Output 3 3 6" xfId="17672"/>
    <cellStyle name="Output 3 3 6 2" xfId="23232"/>
    <cellStyle name="Output 3 3 6 2 2" xfId="32912"/>
    <cellStyle name="Output 3 3 6 3" xfId="20983"/>
    <cellStyle name="Output 3 3 6 3 2" xfId="30663"/>
    <cellStyle name="Output 3 3 6 4" xfId="20933"/>
    <cellStyle name="Output 3 3 6 4 2" xfId="30613"/>
    <cellStyle name="Output 3 3 6 5" xfId="27356"/>
    <cellStyle name="Output 3 3 7" xfId="21723"/>
    <cellStyle name="Output 3 3 7 2" xfId="31403"/>
    <cellStyle name="Output 3 3 8" xfId="18366"/>
    <cellStyle name="Output 3 3 8 2" xfId="28046"/>
    <cellStyle name="Output 3 3 9" xfId="24092"/>
    <cellStyle name="Output 3 3 9 2" xfId="33772"/>
    <cellStyle name="Output 3 4" xfId="16182"/>
    <cellStyle name="Output 3 4 2" xfId="16688"/>
    <cellStyle name="Output 3 4 2 2" xfId="17523"/>
    <cellStyle name="Output 3 4 2 2 2" xfId="23083"/>
    <cellStyle name="Output 3 4 2 2 2 2" xfId="32763"/>
    <cellStyle name="Output 3 4 2 2 3" xfId="20620"/>
    <cellStyle name="Output 3 4 2 2 3 2" xfId="30300"/>
    <cellStyle name="Output 3 4 2 2 4" xfId="19628"/>
    <cellStyle name="Output 3 4 2 2 4 2" xfId="29308"/>
    <cellStyle name="Output 3 4 2 2 5" xfId="27005"/>
    <cellStyle name="Output 3 4 2 2 6" xfId="25067"/>
    <cellStyle name="Output 3 4 2 3" xfId="18204"/>
    <cellStyle name="Output 3 4 2 3 2" xfId="23764"/>
    <cellStyle name="Output 3 4 2 3 2 2" xfId="33444"/>
    <cellStyle name="Output 3 4 2 3 3" xfId="24437"/>
    <cellStyle name="Output 3 4 2 3 3 2" xfId="34117"/>
    <cellStyle name="Output 3 4 2 3 4" xfId="24922"/>
    <cellStyle name="Output 3 4 2 3 4 2" xfId="34602"/>
    <cellStyle name="Output 3 4 2 3 5" xfId="27888"/>
    <cellStyle name="Output 3 4 2 4" xfId="22259"/>
    <cellStyle name="Output 3 4 2 4 2" xfId="31939"/>
    <cellStyle name="Output 3 4 2 5" xfId="20463"/>
    <cellStyle name="Output 3 4 2 5 2" xfId="30143"/>
    <cellStyle name="Output 3 4 2 6" xfId="24921"/>
    <cellStyle name="Output 3 4 2 6 2" xfId="34601"/>
    <cellStyle name="Output 3 4 2 7" xfId="25989"/>
    <cellStyle name="Output 3 4 3" xfId="16519"/>
    <cellStyle name="Output 3 4 3 2" xfId="16969"/>
    <cellStyle name="Output 3 4 3 2 2" xfId="22522"/>
    <cellStyle name="Output 3 4 3 2 2 2" xfId="32202"/>
    <cellStyle name="Output 3 4 3 2 3" xfId="21632"/>
    <cellStyle name="Output 3 4 3 2 3 2" xfId="31312"/>
    <cellStyle name="Output 3 4 3 2 4" xfId="19541"/>
    <cellStyle name="Output 3 4 3 2 4 2" xfId="29221"/>
    <cellStyle name="Output 3 4 3 2 5" xfId="26504"/>
    <cellStyle name="Output 3 4 3 2 6" xfId="25472"/>
    <cellStyle name="Output 3 4 3 3" xfId="17968"/>
    <cellStyle name="Output 3 4 3 3 2" xfId="23528"/>
    <cellStyle name="Output 3 4 3 3 2 2" xfId="33208"/>
    <cellStyle name="Output 3 4 3 3 3" xfId="19677"/>
    <cellStyle name="Output 3 4 3 3 3 2" xfId="29357"/>
    <cellStyle name="Output 3 4 3 3 4" xfId="21453"/>
    <cellStyle name="Output 3 4 3 3 4 2" xfId="31133"/>
    <cellStyle name="Output 3 4 3 3 5" xfId="27652"/>
    <cellStyle name="Output 3 4 3 4" xfId="22023"/>
    <cellStyle name="Output 3 4 3 4 2" xfId="31703"/>
    <cellStyle name="Output 3 4 3 5" xfId="19352"/>
    <cellStyle name="Output 3 4 3 5 2" xfId="29032"/>
    <cellStyle name="Output 3 4 3 6" xfId="18978"/>
    <cellStyle name="Output 3 4 3 6 2" xfId="28658"/>
    <cellStyle name="Output 3 4 3 7" xfId="25876"/>
    <cellStyle name="Output 3 4 4" xfId="17215"/>
    <cellStyle name="Output 3 4 4 2" xfId="22768"/>
    <cellStyle name="Output 3 4 4 2 2" xfId="32448"/>
    <cellStyle name="Output 3 4 4 3" xfId="18940"/>
    <cellStyle name="Output 3 4 4 3 2" xfId="28620"/>
    <cellStyle name="Output 3 4 4 4" xfId="21603"/>
    <cellStyle name="Output 3 4 4 4 2" xfId="31283"/>
    <cellStyle name="Output 3 4 4 5" xfId="26729"/>
    <cellStyle name="Output 3 4 4 6" xfId="27154"/>
    <cellStyle name="Output 3 4 5" xfId="17698"/>
    <cellStyle name="Output 3 4 5 2" xfId="23258"/>
    <cellStyle name="Output 3 4 5 2 2" xfId="32938"/>
    <cellStyle name="Output 3 4 5 3" xfId="19808"/>
    <cellStyle name="Output 3 4 5 3 2" xfId="29488"/>
    <cellStyle name="Output 3 4 5 4" xfId="20808"/>
    <cellStyle name="Output 3 4 5 4 2" xfId="30488"/>
    <cellStyle name="Output 3 4 5 5" xfId="27382"/>
    <cellStyle name="Output 3 4 6" xfId="21749"/>
    <cellStyle name="Output 3 4 6 2" xfId="31429"/>
    <cellStyle name="Output 3 4 7" xfId="20089"/>
    <cellStyle name="Output 3 4 7 2" xfId="29769"/>
    <cellStyle name="Output 3 4 8" xfId="18632"/>
    <cellStyle name="Output 3 4 8 2" xfId="28312"/>
    <cellStyle name="Output 3 4 9" xfId="25402"/>
    <cellStyle name="Output 3 5" xfId="16391"/>
    <cellStyle name="Output 3 5 2" xfId="16985"/>
    <cellStyle name="Output 3 5 2 2" xfId="22538"/>
    <cellStyle name="Output 3 5 2 2 2" xfId="32218"/>
    <cellStyle name="Output 3 5 2 3" xfId="20811"/>
    <cellStyle name="Output 3 5 2 3 2" xfId="30491"/>
    <cellStyle name="Output 3 5 2 4" xfId="24670"/>
    <cellStyle name="Output 3 5 2 4 2" xfId="34350"/>
    <cellStyle name="Output 3 5 2 5" xfId="26520"/>
    <cellStyle name="Output 3 5 2 6" xfId="25461"/>
    <cellStyle name="Output 3 5 3" xfId="17840"/>
    <cellStyle name="Output 3 5 3 2" xfId="23400"/>
    <cellStyle name="Output 3 5 3 2 2" xfId="33080"/>
    <cellStyle name="Output 3 5 3 3" xfId="20030"/>
    <cellStyle name="Output 3 5 3 3 2" xfId="29710"/>
    <cellStyle name="Output 3 5 3 4" xfId="19152"/>
    <cellStyle name="Output 3 5 3 4 2" xfId="28832"/>
    <cellStyle name="Output 3 5 3 5" xfId="27524"/>
    <cellStyle name="Output 3 5 4" xfId="21895"/>
    <cellStyle name="Output 3 5 4 2" xfId="31575"/>
    <cellStyle name="Output 3 5 5" xfId="19527"/>
    <cellStyle name="Output 3 5 5 2" xfId="29207"/>
    <cellStyle name="Output 3 5 6" xfId="18955"/>
    <cellStyle name="Output 3 5 6 2" xfId="28635"/>
    <cellStyle name="Output 3 5 7" xfId="26152"/>
    <cellStyle name="Output 3 6" xfId="24251"/>
    <cellStyle name="Output 3 6 2" xfId="33931"/>
    <cellStyle name="Output 4" xfId="303"/>
    <cellStyle name="Output 4 2" xfId="15957"/>
    <cellStyle name="Output 4 2 10" xfId="21008"/>
    <cellStyle name="Output 4 2 10 2" xfId="30688"/>
    <cellStyle name="Output 4 2 11" xfId="18954"/>
    <cellStyle name="Output 4 2 11 2" xfId="28634"/>
    <cellStyle name="Output 4 2 12" xfId="25786"/>
    <cellStyle name="Output 4 2 2" xfId="16049"/>
    <cellStyle name="Output 4 2 2 10" xfId="25604"/>
    <cellStyle name="Output 4 2 2 2" xfId="16299"/>
    <cellStyle name="Output 4 2 2 2 2" xfId="16770"/>
    <cellStyle name="Output 4 2 2 2 2 2" xfId="17640"/>
    <cellStyle name="Output 4 2 2 2 2 2 2" xfId="23200"/>
    <cellStyle name="Output 4 2 2 2 2 2 2 2" xfId="32880"/>
    <cellStyle name="Output 4 2 2 2 2 2 3" xfId="22394"/>
    <cellStyle name="Output 4 2 2 2 2 2 3 2" xfId="32074"/>
    <cellStyle name="Output 4 2 2 2 2 2 4" xfId="19185"/>
    <cellStyle name="Output 4 2 2 2 2 2 4 2" xfId="28865"/>
    <cellStyle name="Output 4 2 2 2 2 2 5" xfId="27122"/>
    <cellStyle name="Output 4 2 2 2 2 2 6" xfId="27324"/>
    <cellStyle name="Output 4 2 2 2 2 3" xfId="18321"/>
    <cellStyle name="Output 4 2 2 2 2 3 2" xfId="23881"/>
    <cellStyle name="Output 4 2 2 2 2 3 2 2" xfId="33561"/>
    <cellStyle name="Output 4 2 2 2 2 3 3" xfId="24581"/>
    <cellStyle name="Output 4 2 2 2 2 3 3 2" xfId="34261"/>
    <cellStyle name="Output 4 2 2 2 2 3 4" xfId="24735"/>
    <cellStyle name="Output 4 2 2 2 2 3 4 2" xfId="34415"/>
    <cellStyle name="Output 4 2 2 2 2 3 5" xfId="28005"/>
    <cellStyle name="Output 4 2 2 2 2 4" xfId="22376"/>
    <cellStyle name="Output 4 2 2 2 2 4 2" xfId="32056"/>
    <cellStyle name="Output 4 2 2 2 2 5" xfId="20785"/>
    <cellStyle name="Output 4 2 2 2 2 5 2" xfId="30465"/>
    <cellStyle name="Output 4 2 2 2 2 6" xfId="21379"/>
    <cellStyle name="Output 4 2 2 2 2 6 2" xfId="31059"/>
    <cellStyle name="Output 4 2 2 2 2 7" xfId="25347"/>
    <cellStyle name="Output 4 2 2 2 3" xfId="16636"/>
    <cellStyle name="Output 4 2 2 2 3 2" xfId="17404"/>
    <cellStyle name="Output 4 2 2 2 3 2 2" xfId="22964"/>
    <cellStyle name="Output 4 2 2 2 3 2 2 2" xfId="32644"/>
    <cellStyle name="Output 4 2 2 2 3 2 3" xfId="18646"/>
    <cellStyle name="Output 4 2 2 2 3 2 3 2" xfId="28326"/>
    <cellStyle name="Output 4 2 2 2 3 2 4" xfId="19545"/>
    <cellStyle name="Output 4 2 2 2 3 2 4 2" xfId="29225"/>
    <cellStyle name="Output 4 2 2 2 3 2 5" xfId="26886"/>
    <cellStyle name="Output 4 2 2 2 3 2 6" xfId="25298"/>
    <cellStyle name="Output 4 2 2 2 3 3" xfId="18085"/>
    <cellStyle name="Output 4 2 2 2 3 3 2" xfId="23645"/>
    <cellStyle name="Output 4 2 2 2 3 3 2 2" xfId="33325"/>
    <cellStyle name="Output 4 2 2 2 3 3 3" xfId="21314"/>
    <cellStyle name="Output 4 2 2 2 3 3 3 2" xfId="30994"/>
    <cellStyle name="Output 4 2 2 2 3 3 4" xfId="18365"/>
    <cellStyle name="Output 4 2 2 2 3 3 4 2" xfId="28045"/>
    <cellStyle name="Output 4 2 2 2 3 3 5" xfId="27769"/>
    <cellStyle name="Output 4 2 2 2 3 4" xfId="22140"/>
    <cellStyle name="Output 4 2 2 2 3 4 2" xfId="31820"/>
    <cellStyle name="Output 4 2 2 2 3 5" xfId="18471"/>
    <cellStyle name="Output 4 2 2 2 3 5 2" xfId="28151"/>
    <cellStyle name="Output 4 2 2 2 3 6" xfId="18640"/>
    <cellStyle name="Output 4 2 2 2 3 6 2" xfId="28320"/>
    <cellStyle name="Output 4 2 2 2 3 7" xfId="25963"/>
    <cellStyle name="Output 4 2 2 2 4" xfId="16847"/>
    <cellStyle name="Output 4 2 2 2 4 2" xfId="22400"/>
    <cellStyle name="Output 4 2 2 2 4 2 2" xfId="32080"/>
    <cellStyle name="Output 4 2 2 2 4 3" xfId="21406"/>
    <cellStyle name="Output 4 2 2 2 4 3 2" xfId="31086"/>
    <cellStyle name="Output 4 2 2 2 4 4" xfId="20084"/>
    <cellStyle name="Output 4 2 2 2 4 4 2" xfId="29764"/>
    <cellStyle name="Output 4 2 2 2 4 5" xfId="26382"/>
    <cellStyle name="Output 4 2 2 2 4 6" xfId="26173"/>
    <cellStyle name="Output 4 2 2 2 5" xfId="17815"/>
    <cellStyle name="Output 4 2 2 2 5 2" xfId="23375"/>
    <cellStyle name="Output 4 2 2 2 5 2 2" xfId="33055"/>
    <cellStyle name="Output 4 2 2 2 5 3" xfId="24252"/>
    <cellStyle name="Output 4 2 2 2 5 3 2" xfId="33932"/>
    <cellStyle name="Output 4 2 2 2 5 4" xfId="19268"/>
    <cellStyle name="Output 4 2 2 2 5 4 2" xfId="28948"/>
    <cellStyle name="Output 4 2 2 2 5 5" xfId="27499"/>
    <cellStyle name="Output 4 2 2 2 6" xfId="21870"/>
    <cellStyle name="Output 4 2 2 2 6 2" xfId="31550"/>
    <cellStyle name="Output 4 2 2 2 7" xfId="20611"/>
    <cellStyle name="Output 4 2 2 2 7 2" xfId="30291"/>
    <cellStyle name="Output 4 2 2 2 8" xfId="18757"/>
    <cellStyle name="Output 4 2 2 2 8 2" xfId="28437"/>
    <cellStyle name="Output 4 2 2 2 9" xfId="25926"/>
    <cellStyle name="Output 4 2 2 3" xfId="16238"/>
    <cellStyle name="Output 4 2 2 3 2" xfId="17579"/>
    <cellStyle name="Output 4 2 2 3 2 2" xfId="23139"/>
    <cellStyle name="Output 4 2 2 3 2 2 2" xfId="32819"/>
    <cellStyle name="Output 4 2 2 3 2 3" xfId="20473"/>
    <cellStyle name="Output 4 2 2 3 2 3 2" xfId="30153"/>
    <cellStyle name="Output 4 2 2 3 2 4" xfId="18377"/>
    <cellStyle name="Output 4 2 2 3 2 4 2" xfId="28057"/>
    <cellStyle name="Output 4 2 2 3 2 5" xfId="27061"/>
    <cellStyle name="Output 4 2 2 3 2 6" xfId="27263"/>
    <cellStyle name="Output 4 2 2 3 3" xfId="18260"/>
    <cellStyle name="Output 4 2 2 3 3 2" xfId="23820"/>
    <cellStyle name="Output 4 2 2 3 3 2 2" xfId="33500"/>
    <cellStyle name="Output 4 2 2 3 3 3" xfId="24382"/>
    <cellStyle name="Output 4 2 2 3 3 3 2" xfId="34062"/>
    <cellStyle name="Output 4 2 2 3 3 4" xfId="19613"/>
    <cellStyle name="Output 4 2 2 3 3 4 2" xfId="29293"/>
    <cellStyle name="Output 4 2 2 3 3 5" xfId="27944"/>
    <cellStyle name="Output 4 2 2 3 4" xfId="22315"/>
    <cellStyle name="Output 4 2 2 3 4 2" xfId="31995"/>
    <cellStyle name="Output 4 2 2 3 5" xfId="20227"/>
    <cellStyle name="Output 4 2 2 3 5 2" xfId="29907"/>
    <cellStyle name="Output 4 2 2 3 6" xfId="21251"/>
    <cellStyle name="Output 4 2 2 3 6 2" xfId="30931"/>
    <cellStyle name="Output 4 2 2 3 7" xfId="25930"/>
    <cellStyle name="Output 4 2 2 4" xfId="16575"/>
    <cellStyle name="Output 4 2 2 4 2" xfId="17343"/>
    <cellStyle name="Output 4 2 2 4 2 2" xfId="22903"/>
    <cellStyle name="Output 4 2 2 4 2 2 2" xfId="32583"/>
    <cellStyle name="Output 4 2 2 4 2 3" xfId="20307"/>
    <cellStyle name="Output 4 2 2 4 2 3 2" xfId="29987"/>
    <cellStyle name="Output 4 2 2 4 2 4" xfId="24965"/>
    <cellStyle name="Output 4 2 2 4 2 4 2" xfId="34645"/>
    <cellStyle name="Output 4 2 2 4 2 5" xfId="26825"/>
    <cellStyle name="Output 4 2 2 4 2 6" xfId="25182"/>
    <cellStyle name="Output 4 2 2 4 3" xfId="18024"/>
    <cellStyle name="Output 4 2 2 4 3 2" xfId="23584"/>
    <cellStyle name="Output 4 2 2 4 3 2 2" xfId="33264"/>
    <cellStyle name="Output 4 2 2 4 3 3" xfId="21440"/>
    <cellStyle name="Output 4 2 2 4 3 3 2" xfId="31120"/>
    <cellStyle name="Output 4 2 2 4 3 4" xfId="20460"/>
    <cellStyle name="Output 4 2 2 4 3 4 2" xfId="30140"/>
    <cellStyle name="Output 4 2 2 4 3 5" xfId="27708"/>
    <cellStyle name="Output 4 2 2 4 4" xfId="22079"/>
    <cellStyle name="Output 4 2 2 4 4 2" xfId="31759"/>
    <cellStyle name="Output 4 2 2 4 5" xfId="18895"/>
    <cellStyle name="Output 4 2 2 4 5 2" xfId="28575"/>
    <cellStyle name="Output 4 2 2 4 6" xfId="24323"/>
    <cellStyle name="Output 4 2 2 4 6 2" xfId="34003"/>
    <cellStyle name="Output 4 2 2 4 7" xfId="25825"/>
    <cellStyle name="Output 4 2 2 5" xfId="17284"/>
    <cellStyle name="Output 4 2 2 5 2" xfId="22844"/>
    <cellStyle name="Output 4 2 2 5 2 2" xfId="32524"/>
    <cellStyle name="Output 4 2 2 5 3" xfId="23936"/>
    <cellStyle name="Output 4 2 2 5 3 2" xfId="33616"/>
    <cellStyle name="Output 4 2 2 5 4" xfId="19006"/>
    <cellStyle name="Output 4 2 2 5 4 2" xfId="28686"/>
    <cellStyle name="Output 4 2 2 5 5" xfId="26779"/>
    <cellStyle name="Output 4 2 2 5 6" xfId="27142"/>
    <cellStyle name="Output 4 2 2 6" xfId="17754"/>
    <cellStyle name="Output 4 2 2 6 2" xfId="23314"/>
    <cellStyle name="Output 4 2 2 6 2 2" xfId="32994"/>
    <cellStyle name="Output 4 2 2 6 3" xfId="20082"/>
    <cellStyle name="Output 4 2 2 6 3 2" xfId="29762"/>
    <cellStyle name="Output 4 2 2 6 4" xfId="20827"/>
    <cellStyle name="Output 4 2 2 6 4 2" xfId="30507"/>
    <cellStyle name="Output 4 2 2 6 5" xfId="27438"/>
    <cellStyle name="Output 4 2 2 7" xfId="21807"/>
    <cellStyle name="Output 4 2 2 7 2" xfId="31487"/>
    <cellStyle name="Output 4 2 2 8" xfId="19117"/>
    <cellStyle name="Output 4 2 2 8 2" xfId="28797"/>
    <cellStyle name="Output 4 2 2 9" xfId="24871"/>
    <cellStyle name="Output 4 2 2 9 2" xfId="34551"/>
    <cellStyle name="Output 4 2 3" xfId="16205"/>
    <cellStyle name="Output 4 2 3 2" xfId="16704"/>
    <cellStyle name="Output 4 2 3 2 2" xfId="17546"/>
    <cellStyle name="Output 4 2 3 2 2 2" xfId="23106"/>
    <cellStyle name="Output 4 2 3 2 2 2 2" xfId="32786"/>
    <cellStyle name="Output 4 2 3 2 2 3" xfId="19955"/>
    <cellStyle name="Output 4 2 3 2 2 3 2" xfId="29635"/>
    <cellStyle name="Output 4 2 3 2 2 4" xfId="21600"/>
    <cellStyle name="Output 4 2 3 2 2 4 2" xfId="31280"/>
    <cellStyle name="Output 4 2 3 2 2 5" xfId="27028"/>
    <cellStyle name="Output 4 2 3 2 2 6" xfId="27230"/>
    <cellStyle name="Output 4 2 3 2 3" xfId="18227"/>
    <cellStyle name="Output 4 2 3 2 3 2" xfId="23787"/>
    <cellStyle name="Output 4 2 3 2 3 2 2" xfId="33467"/>
    <cellStyle name="Output 4 2 3 2 3 3" xfId="18783"/>
    <cellStyle name="Output 4 2 3 2 3 3 2" xfId="28463"/>
    <cellStyle name="Output 4 2 3 2 3 4" xfId="24981"/>
    <cellStyle name="Output 4 2 3 2 3 4 2" xfId="34661"/>
    <cellStyle name="Output 4 2 3 2 3 5" xfId="27911"/>
    <cellStyle name="Output 4 2 3 2 4" xfId="22282"/>
    <cellStyle name="Output 4 2 3 2 4 2" xfId="31962"/>
    <cellStyle name="Output 4 2 3 2 5" xfId="20394"/>
    <cellStyle name="Output 4 2 3 2 5 2" xfId="30074"/>
    <cellStyle name="Output 4 2 3 2 6" xfId="24118"/>
    <cellStyle name="Output 4 2 3 2 6 2" xfId="33798"/>
    <cellStyle name="Output 4 2 3 2 7" xfId="25277"/>
    <cellStyle name="Output 4 2 3 3" xfId="16542"/>
    <cellStyle name="Output 4 2 3 3 2" xfId="17113"/>
    <cellStyle name="Output 4 2 3 3 2 2" xfId="22666"/>
    <cellStyle name="Output 4 2 3 3 2 2 2" xfId="32346"/>
    <cellStyle name="Output 4 2 3 3 2 3" xfId="19181"/>
    <cellStyle name="Output 4 2 3 3 2 3 2" xfId="28861"/>
    <cellStyle name="Output 4 2 3 3 2 4" xfId="20261"/>
    <cellStyle name="Output 4 2 3 3 2 4 2" xfId="29941"/>
    <cellStyle name="Output 4 2 3 3 2 5" xfId="26639"/>
    <cellStyle name="Output 4 2 3 3 2 6" xfId="25420"/>
    <cellStyle name="Output 4 2 3 3 3" xfId="17991"/>
    <cellStyle name="Output 4 2 3 3 3 2" xfId="23551"/>
    <cellStyle name="Output 4 2 3 3 3 2 2" xfId="33231"/>
    <cellStyle name="Output 4 2 3 3 3 3" xfId="23917"/>
    <cellStyle name="Output 4 2 3 3 3 3 2" xfId="33597"/>
    <cellStyle name="Output 4 2 3 3 3 4" xfId="18418"/>
    <cellStyle name="Output 4 2 3 3 3 4 2" xfId="28098"/>
    <cellStyle name="Output 4 2 3 3 3 5" xfId="27675"/>
    <cellStyle name="Output 4 2 3 3 4" xfId="22046"/>
    <cellStyle name="Output 4 2 3 3 4 2" xfId="31726"/>
    <cellStyle name="Output 4 2 3 3 5" xfId="18814"/>
    <cellStyle name="Output 4 2 3 3 5 2" xfId="28494"/>
    <cellStyle name="Output 4 2 3 3 6" xfId="20610"/>
    <cellStyle name="Output 4 2 3 3 6 2" xfId="30290"/>
    <cellStyle name="Output 4 2 3 3 7" xfId="26228"/>
    <cellStyle name="Output 4 2 3 4" xfId="17096"/>
    <cellStyle name="Output 4 2 3 4 2" xfId="22649"/>
    <cellStyle name="Output 4 2 3 4 2 2" xfId="32329"/>
    <cellStyle name="Output 4 2 3 4 3" xfId="20712"/>
    <cellStyle name="Output 4 2 3 4 3 2" xfId="30392"/>
    <cellStyle name="Output 4 2 3 4 4" xfId="24734"/>
    <cellStyle name="Output 4 2 3 4 4 2" xfId="34414"/>
    <cellStyle name="Output 4 2 3 4 5" xfId="26624"/>
    <cellStyle name="Output 4 2 3 4 6" xfId="25518"/>
    <cellStyle name="Output 4 2 3 5" xfId="17721"/>
    <cellStyle name="Output 4 2 3 5 2" xfId="23281"/>
    <cellStyle name="Output 4 2 3 5 2 2" xfId="32961"/>
    <cellStyle name="Output 4 2 3 5 3" xfId="20102"/>
    <cellStyle name="Output 4 2 3 5 3 2" xfId="29782"/>
    <cellStyle name="Output 4 2 3 5 4" xfId="19597"/>
    <cellStyle name="Output 4 2 3 5 4 2" xfId="29277"/>
    <cellStyle name="Output 4 2 3 5 5" xfId="27405"/>
    <cellStyle name="Output 4 2 3 6" xfId="21772"/>
    <cellStyle name="Output 4 2 3 6 2" xfId="31452"/>
    <cellStyle name="Output 4 2 3 7" xfId="23994"/>
    <cellStyle name="Output 4 2 3 7 2" xfId="33674"/>
    <cellStyle name="Output 4 2 3 8" xfId="23955"/>
    <cellStyle name="Output 4 2 3 8 2" xfId="33635"/>
    <cellStyle name="Output 4 2 3 9" xfId="26226"/>
    <cellStyle name="Output 4 2 4" xfId="16110"/>
    <cellStyle name="Output 4 2 4 2" xfId="16656"/>
    <cellStyle name="Output 4 2 4 2 2" xfId="17458"/>
    <cellStyle name="Output 4 2 4 2 2 2" xfId="23018"/>
    <cellStyle name="Output 4 2 4 2 2 2 2" xfId="32698"/>
    <cellStyle name="Output 4 2 4 2 2 3" xfId="19812"/>
    <cellStyle name="Output 4 2 4 2 2 3 2" xfId="29492"/>
    <cellStyle name="Output 4 2 4 2 2 4" xfId="19947"/>
    <cellStyle name="Output 4 2 4 2 2 4 2" xfId="29627"/>
    <cellStyle name="Output 4 2 4 2 2 5" xfId="26940"/>
    <cellStyle name="Output 4 2 4 2 2 6" xfId="25167"/>
    <cellStyle name="Output 4 2 4 2 3" xfId="18139"/>
    <cellStyle name="Output 4 2 4 2 3 2" xfId="23699"/>
    <cellStyle name="Output 4 2 4 2 3 2 2" xfId="33379"/>
    <cellStyle name="Output 4 2 4 2 3 3" xfId="24043"/>
    <cellStyle name="Output 4 2 4 2 3 3 2" xfId="33723"/>
    <cellStyle name="Output 4 2 4 2 3 4" xfId="24936"/>
    <cellStyle name="Output 4 2 4 2 3 4 2" xfId="34616"/>
    <cellStyle name="Output 4 2 4 2 3 5" xfId="27823"/>
    <cellStyle name="Output 4 2 4 2 4" xfId="22194"/>
    <cellStyle name="Output 4 2 4 2 4 2" xfId="31874"/>
    <cellStyle name="Output 4 2 4 2 5" xfId="21063"/>
    <cellStyle name="Output 4 2 4 2 5 2" xfId="30743"/>
    <cellStyle name="Output 4 2 4 2 6" xfId="19744"/>
    <cellStyle name="Output 4 2 4 2 6 2" xfId="29424"/>
    <cellStyle name="Output 4 2 4 2 7" xfId="25637"/>
    <cellStyle name="Output 4 2 4 3" xfId="16454"/>
    <cellStyle name="Output 4 2 4 3 2" xfId="17030"/>
    <cellStyle name="Output 4 2 4 3 2 2" xfId="22583"/>
    <cellStyle name="Output 4 2 4 3 2 2 2" xfId="32263"/>
    <cellStyle name="Output 4 2 4 3 2 3" xfId="19962"/>
    <cellStyle name="Output 4 2 4 3 2 3 2" xfId="29642"/>
    <cellStyle name="Output 4 2 4 3 2 4" xfId="24350"/>
    <cellStyle name="Output 4 2 4 3 2 4 2" xfId="34030"/>
    <cellStyle name="Output 4 2 4 3 2 5" xfId="26565"/>
    <cellStyle name="Output 4 2 4 3 2 6" xfId="25610"/>
    <cellStyle name="Output 4 2 4 3 3" xfId="17903"/>
    <cellStyle name="Output 4 2 4 3 3 2" xfId="23463"/>
    <cellStyle name="Output 4 2 4 3 3 2 2" xfId="33143"/>
    <cellStyle name="Output 4 2 4 3 3 3" xfId="19683"/>
    <cellStyle name="Output 4 2 4 3 3 3 2" xfId="29363"/>
    <cellStyle name="Output 4 2 4 3 3 4" xfId="20455"/>
    <cellStyle name="Output 4 2 4 3 3 4 2" xfId="30135"/>
    <cellStyle name="Output 4 2 4 3 3 5" xfId="27587"/>
    <cellStyle name="Output 4 2 4 3 4" xfId="21958"/>
    <cellStyle name="Output 4 2 4 3 4 2" xfId="31638"/>
    <cellStyle name="Output 4 2 4 3 5" xfId="21446"/>
    <cellStyle name="Output 4 2 4 3 5 2" xfId="31126"/>
    <cellStyle name="Output 4 2 4 3 6" xfId="18706"/>
    <cellStyle name="Output 4 2 4 3 6 2" xfId="28386"/>
    <cellStyle name="Output 4 2 4 3 7" xfId="26285"/>
    <cellStyle name="Output 4 2 4 4" xfId="17214"/>
    <cellStyle name="Output 4 2 4 4 2" xfId="22767"/>
    <cellStyle name="Output 4 2 4 4 2 2" xfId="32447"/>
    <cellStyle name="Output 4 2 4 4 3" xfId="21494"/>
    <cellStyle name="Output 4 2 4 4 3 2" xfId="31174"/>
    <cellStyle name="Output 4 2 4 4 4" xfId="19034"/>
    <cellStyle name="Output 4 2 4 4 4 2" xfId="28714"/>
    <cellStyle name="Output 4 2 4 4 5" xfId="26728"/>
    <cellStyle name="Output 4 2 4 4 6" xfId="25296"/>
    <cellStyle name="Output 4 2 4 5" xfId="17072"/>
    <cellStyle name="Output 4 2 4 5 2" xfId="22625"/>
    <cellStyle name="Output 4 2 4 5 2 2" xfId="32305"/>
    <cellStyle name="Output 4 2 4 5 3" xfId="19596"/>
    <cellStyle name="Output 4 2 4 5 3 2" xfId="29276"/>
    <cellStyle name="Output 4 2 4 5 4" xfId="20890"/>
    <cellStyle name="Output 4 2 4 5 4 2" xfId="30570"/>
    <cellStyle name="Output 4 2 4 5 5" xfId="25717"/>
    <cellStyle name="Output 4 2 4 6" xfId="21679"/>
    <cellStyle name="Output 4 2 4 6 2" xfId="31359"/>
    <cellStyle name="Output 4 2 4 7" xfId="19242"/>
    <cellStyle name="Output 4 2 4 7 2" xfId="28922"/>
    <cellStyle name="Output 4 2 4 8" xfId="21347"/>
    <cellStyle name="Output 4 2 4 8 2" xfId="31027"/>
    <cellStyle name="Output 4 2 4 9" xfId="25469"/>
    <cellStyle name="Output 4 2 5" xfId="16086"/>
    <cellStyle name="Output 4 2 5 2" xfId="17434"/>
    <cellStyle name="Output 4 2 5 2 2" xfId="22994"/>
    <cellStyle name="Output 4 2 5 2 2 2" xfId="32674"/>
    <cellStyle name="Output 4 2 5 2 3" xfId="21378"/>
    <cellStyle name="Output 4 2 5 2 3 2" xfId="31058"/>
    <cellStyle name="Output 4 2 5 2 4" xfId="24167"/>
    <cellStyle name="Output 4 2 5 2 4 2" xfId="33847"/>
    <cellStyle name="Output 4 2 5 2 5" xfId="26916"/>
    <cellStyle name="Output 4 2 5 2 6" xfId="25060"/>
    <cellStyle name="Output 4 2 5 3" xfId="18115"/>
    <cellStyle name="Output 4 2 5 3 2" xfId="23675"/>
    <cellStyle name="Output 4 2 5 3 2 2" xfId="33355"/>
    <cellStyle name="Output 4 2 5 3 3" xfId="24232"/>
    <cellStyle name="Output 4 2 5 3 3 2" xfId="33912"/>
    <cellStyle name="Output 4 2 5 3 4" xfId="20894"/>
    <cellStyle name="Output 4 2 5 3 4 2" xfId="30574"/>
    <cellStyle name="Output 4 2 5 3 5" xfId="27799"/>
    <cellStyle name="Output 4 2 5 4" xfId="22170"/>
    <cellStyle name="Output 4 2 5 4 2" xfId="31850"/>
    <cellStyle name="Output 4 2 5 5" xfId="24200"/>
    <cellStyle name="Output 4 2 5 5 2" xfId="33880"/>
    <cellStyle name="Output 4 2 5 6" xfId="19911"/>
    <cellStyle name="Output 4 2 5 6 2" xfId="29591"/>
    <cellStyle name="Output 4 2 5 7" xfId="25443"/>
    <cellStyle name="Output 4 2 6" xfId="16430"/>
    <cellStyle name="Output 4 2 6 2" xfId="16902"/>
    <cellStyle name="Output 4 2 6 2 2" xfId="22455"/>
    <cellStyle name="Output 4 2 6 2 2 2" xfId="32135"/>
    <cellStyle name="Output 4 2 6 2 3" xfId="20608"/>
    <cellStyle name="Output 4 2 6 2 3 2" xfId="30288"/>
    <cellStyle name="Output 4 2 6 2 4" xfId="20597"/>
    <cellStyle name="Output 4 2 6 2 4 2" xfId="30277"/>
    <cellStyle name="Output 4 2 6 2 5" xfId="26437"/>
    <cellStyle name="Output 4 2 6 2 6" xfId="26159"/>
    <cellStyle name="Output 4 2 6 3" xfId="17879"/>
    <cellStyle name="Output 4 2 6 3 2" xfId="23439"/>
    <cellStyle name="Output 4 2 6 3 2 2" xfId="33119"/>
    <cellStyle name="Output 4 2 6 3 3" xfId="21090"/>
    <cellStyle name="Output 4 2 6 3 3 2" xfId="30770"/>
    <cellStyle name="Output 4 2 6 3 4" xfId="18354"/>
    <cellStyle name="Output 4 2 6 3 4 2" xfId="28034"/>
    <cellStyle name="Output 4 2 6 3 5" xfId="27563"/>
    <cellStyle name="Output 4 2 6 4" xfId="21934"/>
    <cellStyle name="Output 4 2 6 4 2" xfId="31614"/>
    <cellStyle name="Output 4 2 6 5" xfId="19893"/>
    <cellStyle name="Output 4 2 6 5 2" xfId="29573"/>
    <cellStyle name="Output 4 2 6 6" xfId="24556"/>
    <cellStyle name="Output 4 2 6 6 2" xfId="34236"/>
    <cellStyle name="Output 4 2 6 7" xfId="25252"/>
    <cellStyle name="Output 4 2 7" xfId="17037"/>
    <cellStyle name="Output 4 2 7 2" xfId="22590"/>
    <cellStyle name="Output 4 2 7 2 2" xfId="32270"/>
    <cellStyle name="Output 4 2 7 3" xfId="20332"/>
    <cellStyle name="Output 4 2 7 3 2" xfId="30012"/>
    <cellStyle name="Output 4 2 7 4" xfId="20303"/>
    <cellStyle name="Output 4 2 7 4 2" xfId="29983"/>
    <cellStyle name="Output 4 2 7 5" xfId="26572"/>
    <cellStyle name="Output 4 2 7 6" xfId="25911"/>
    <cellStyle name="Output 4 2 8" xfId="17267"/>
    <cellStyle name="Output 4 2 8 2" xfId="22822"/>
    <cellStyle name="Output 4 2 8 2 2" xfId="32502"/>
    <cellStyle name="Output 4 2 8 3" xfId="20290"/>
    <cellStyle name="Output 4 2 8 3 2" xfId="29970"/>
    <cellStyle name="Output 4 2 8 4" xfId="24722"/>
    <cellStyle name="Output 4 2 8 4 2" xfId="34402"/>
    <cellStyle name="Output 4 2 8 5" xfId="26300"/>
    <cellStyle name="Output 4 2 9" xfId="21655"/>
    <cellStyle name="Output 4 2 9 2" xfId="31335"/>
    <cellStyle name="Output 4 3" xfId="16002"/>
    <cellStyle name="Output 4 3 10" xfId="26172"/>
    <cellStyle name="Output 4 3 2" xfId="16274"/>
    <cellStyle name="Output 4 3 2 2" xfId="16745"/>
    <cellStyle name="Output 4 3 2 2 2" xfId="17615"/>
    <cellStyle name="Output 4 3 2 2 2 2" xfId="23175"/>
    <cellStyle name="Output 4 3 2 2 2 2 2" xfId="32855"/>
    <cellStyle name="Output 4 3 2 2 2 3" xfId="19859"/>
    <cellStyle name="Output 4 3 2 2 2 3 2" xfId="29539"/>
    <cellStyle name="Output 4 3 2 2 2 4" xfId="20327"/>
    <cellStyle name="Output 4 3 2 2 2 4 2" xfId="30007"/>
    <cellStyle name="Output 4 3 2 2 2 5" xfId="27097"/>
    <cellStyle name="Output 4 3 2 2 2 6" xfId="27299"/>
    <cellStyle name="Output 4 3 2 2 3" xfId="18296"/>
    <cellStyle name="Output 4 3 2 2 3 2" xfId="23856"/>
    <cellStyle name="Output 4 3 2 2 3 2 2" xfId="33536"/>
    <cellStyle name="Output 4 3 2 2 3 3" xfId="24214"/>
    <cellStyle name="Output 4 3 2 2 3 3 2" xfId="33894"/>
    <cellStyle name="Output 4 3 2 2 3 4" xfId="21372"/>
    <cellStyle name="Output 4 3 2 2 3 4 2" xfId="31052"/>
    <cellStyle name="Output 4 3 2 2 3 5" xfId="27980"/>
    <cellStyle name="Output 4 3 2 2 4" xfId="22351"/>
    <cellStyle name="Output 4 3 2 2 4 2" xfId="32031"/>
    <cellStyle name="Output 4 3 2 2 5" xfId="20666"/>
    <cellStyle name="Output 4 3 2 2 5 2" xfId="30346"/>
    <cellStyle name="Output 4 3 2 2 6" xfId="18796"/>
    <cellStyle name="Output 4 3 2 2 6 2" xfId="28476"/>
    <cellStyle name="Output 4 3 2 2 7" xfId="25510"/>
    <cellStyle name="Output 4 3 2 3" xfId="16611"/>
    <cellStyle name="Output 4 3 2 3 2" xfId="17379"/>
    <cellStyle name="Output 4 3 2 3 2 2" xfId="22939"/>
    <cellStyle name="Output 4 3 2 3 2 2 2" xfId="32619"/>
    <cellStyle name="Output 4 3 2 3 2 3" xfId="24060"/>
    <cellStyle name="Output 4 3 2 3 2 3 2" xfId="33740"/>
    <cellStyle name="Output 4 3 2 3 2 4" xfId="18770"/>
    <cellStyle name="Output 4 3 2 3 2 4 2" xfId="28450"/>
    <cellStyle name="Output 4 3 2 3 2 5" xfId="26861"/>
    <cellStyle name="Output 4 3 2 3 2 6" xfId="25144"/>
    <cellStyle name="Output 4 3 2 3 3" xfId="18060"/>
    <cellStyle name="Output 4 3 2 3 3 2" xfId="23620"/>
    <cellStyle name="Output 4 3 2 3 3 2 2" xfId="33300"/>
    <cellStyle name="Output 4 3 2 3 3 3" xfId="18889"/>
    <cellStyle name="Output 4 3 2 3 3 3 2" xfId="28569"/>
    <cellStyle name="Output 4 3 2 3 3 4" xfId="24942"/>
    <cellStyle name="Output 4 3 2 3 3 4 2" xfId="34622"/>
    <cellStyle name="Output 4 3 2 3 3 5" xfId="27744"/>
    <cellStyle name="Output 4 3 2 3 4" xfId="22115"/>
    <cellStyle name="Output 4 3 2 3 4 2" xfId="31795"/>
    <cellStyle name="Output 4 3 2 3 5" xfId="19046"/>
    <cellStyle name="Output 4 3 2 3 5 2" xfId="28726"/>
    <cellStyle name="Output 4 3 2 3 6" xfId="19741"/>
    <cellStyle name="Output 4 3 2 3 6 2" xfId="29421"/>
    <cellStyle name="Output 4 3 2 3 7" xfId="25401"/>
    <cellStyle name="Output 4 3 2 4" xfId="17287"/>
    <cellStyle name="Output 4 3 2 4 2" xfId="22847"/>
    <cellStyle name="Output 4 3 2 4 2 2" xfId="32527"/>
    <cellStyle name="Output 4 3 2 4 3" xfId="21225"/>
    <cellStyle name="Output 4 3 2 4 3 2" xfId="30905"/>
    <cellStyle name="Output 4 3 2 4 4" xfId="18972"/>
    <cellStyle name="Output 4 3 2 4 4 2" xfId="28652"/>
    <cellStyle name="Output 4 3 2 4 5" xfId="26781"/>
    <cellStyle name="Output 4 3 2 4 6" xfId="27202"/>
    <cellStyle name="Output 4 3 2 5" xfId="17790"/>
    <cellStyle name="Output 4 3 2 5 2" xfId="23350"/>
    <cellStyle name="Output 4 3 2 5 2 2" xfId="33030"/>
    <cellStyle name="Output 4 3 2 5 3" xfId="24557"/>
    <cellStyle name="Output 4 3 2 5 3 2" xfId="34237"/>
    <cellStyle name="Output 4 3 2 5 4" xfId="18704"/>
    <cellStyle name="Output 4 3 2 5 4 2" xfId="28384"/>
    <cellStyle name="Output 4 3 2 5 5" xfId="27474"/>
    <cellStyle name="Output 4 3 2 6" xfId="21845"/>
    <cellStyle name="Output 4 3 2 6 2" xfId="31525"/>
    <cellStyle name="Output 4 3 2 7" xfId="20236"/>
    <cellStyle name="Output 4 3 2 7 2" xfId="29916"/>
    <cellStyle name="Output 4 3 2 8" xfId="19627"/>
    <cellStyle name="Output 4 3 2 8 2" xfId="29307"/>
    <cellStyle name="Output 4 3 2 9" xfId="26000"/>
    <cellStyle name="Output 4 3 3" xfId="16163"/>
    <cellStyle name="Output 4 3 3 2" xfId="17504"/>
    <cellStyle name="Output 4 3 3 2 2" xfId="23064"/>
    <cellStyle name="Output 4 3 3 2 2 2" xfId="32744"/>
    <cellStyle name="Output 4 3 3 2 3" xfId="19257"/>
    <cellStyle name="Output 4 3 3 2 3 2" xfId="28937"/>
    <cellStyle name="Output 4 3 3 2 4" xfId="19856"/>
    <cellStyle name="Output 4 3 3 2 4 2" xfId="29536"/>
    <cellStyle name="Output 4 3 3 2 5" xfId="26986"/>
    <cellStyle name="Output 4 3 3 2 6" xfId="25129"/>
    <cellStyle name="Output 4 3 3 3" xfId="18185"/>
    <cellStyle name="Output 4 3 3 3 2" xfId="23745"/>
    <cellStyle name="Output 4 3 3 3 2 2" xfId="33425"/>
    <cellStyle name="Output 4 3 3 3 3" xfId="18390"/>
    <cellStyle name="Output 4 3 3 3 3 2" xfId="28070"/>
    <cellStyle name="Output 4 3 3 3 4" xfId="24904"/>
    <cellStyle name="Output 4 3 3 3 4 2" xfId="34584"/>
    <cellStyle name="Output 4 3 3 3 5" xfId="27869"/>
    <cellStyle name="Output 4 3 3 4" xfId="22240"/>
    <cellStyle name="Output 4 3 3 4 2" xfId="31920"/>
    <cellStyle name="Output 4 3 3 5" xfId="21297"/>
    <cellStyle name="Output 4 3 3 5 2" xfId="30977"/>
    <cellStyle name="Output 4 3 3 6" xfId="20105"/>
    <cellStyle name="Output 4 3 3 6 2" xfId="29785"/>
    <cellStyle name="Output 4 3 3 7" xfId="25658"/>
    <cellStyle name="Output 4 3 4" xfId="16500"/>
    <cellStyle name="Output 4 3 4 2" xfId="17002"/>
    <cellStyle name="Output 4 3 4 2 2" xfId="22555"/>
    <cellStyle name="Output 4 3 4 2 2 2" xfId="32235"/>
    <cellStyle name="Output 4 3 4 2 3" xfId="18432"/>
    <cellStyle name="Output 4 3 4 2 3 2" xfId="28112"/>
    <cellStyle name="Output 4 3 4 2 4" xfId="19019"/>
    <cellStyle name="Output 4 3 4 2 4 2" xfId="28699"/>
    <cellStyle name="Output 4 3 4 2 5" xfId="26537"/>
    <cellStyle name="Output 4 3 4 2 6" xfId="25289"/>
    <cellStyle name="Output 4 3 4 3" xfId="17949"/>
    <cellStyle name="Output 4 3 4 3 2" xfId="23509"/>
    <cellStyle name="Output 4 3 4 3 2 2" xfId="33189"/>
    <cellStyle name="Output 4 3 4 3 3" xfId="16830"/>
    <cellStyle name="Output 4 3 4 3 3 2" xfId="25619"/>
    <cellStyle name="Output 4 3 4 3 4" xfId="24683"/>
    <cellStyle name="Output 4 3 4 3 4 2" xfId="34363"/>
    <cellStyle name="Output 4 3 4 3 5" xfId="27633"/>
    <cellStyle name="Output 4 3 4 4" xfId="22004"/>
    <cellStyle name="Output 4 3 4 4 2" xfId="31684"/>
    <cellStyle name="Output 4 3 4 5" xfId="19431"/>
    <cellStyle name="Output 4 3 4 5 2" xfId="29111"/>
    <cellStyle name="Output 4 3 4 6" xfId="19827"/>
    <cellStyle name="Output 4 3 4 6 2" xfId="29507"/>
    <cellStyle name="Output 4 3 4 7" xfId="25688"/>
    <cellStyle name="Output 4 3 5" xfId="17123"/>
    <cellStyle name="Output 4 3 5 2" xfId="22676"/>
    <cellStyle name="Output 4 3 5 2 2" xfId="32356"/>
    <cellStyle name="Output 4 3 5 3" xfId="18618"/>
    <cellStyle name="Output 4 3 5 3 2" xfId="28298"/>
    <cellStyle name="Output 4 3 5 4" xfId="24524"/>
    <cellStyle name="Output 4 3 5 4 2" xfId="34204"/>
    <cellStyle name="Output 4 3 5 5" xfId="26649"/>
    <cellStyle name="Output 4 3 5 6" xfId="25206"/>
    <cellStyle name="Output 4 3 6" xfId="17679"/>
    <cellStyle name="Output 4 3 6 2" xfId="23239"/>
    <cellStyle name="Output 4 3 6 2 2" xfId="32919"/>
    <cellStyle name="Output 4 3 6 3" xfId="23916"/>
    <cellStyle name="Output 4 3 6 3 2" xfId="33596"/>
    <cellStyle name="Output 4 3 6 4" xfId="21527"/>
    <cellStyle name="Output 4 3 6 4 2" xfId="31207"/>
    <cellStyle name="Output 4 3 6 5" xfId="27363"/>
    <cellStyle name="Output 4 3 7" xfId="21730"/>
    <cellStyle name="Output 4 3 7 2" xfId="31410"/>
    <cellStyle name="Output 4 3 8" xfId="19329"/>
    <cellStyle name="Output 4 3 8 2" xfId="29009"/>
    <cellStyle name="Output 4 3 9" xfId="24875"/>
    <cellStyle name="Output 4 3 9 2" xfId="34555"/>
    <cellStyle name="Output 4 4" xfId="16192"/>
    <cellStyle name="Output 4 4 2" xfId="16694"/>
    <cellStyle name="Output 4 4 2 2" xfId="17533"/>
    <cellStyle name="Output 4 4 2 2 2" xfId="23093"/>
    <cellStyle name="Output 4 4 2 2 2 2" xfId="32773"/>
    <cellStyle name="Output 4 4 2 2 3" xfId="18921"/>
    <cellStyle name="Output 4 4 2 2 3 2" xfId="28601"/>
    <cellStyle name="Output 4 4 2 2 4" xfId="25016"/>
    <cellStyle name="Output 4 4 2 2 4 2" xfId="34696"/>
    <cellStyle name="Output 4 4 2 2 5" xfId="27015"/>
    <cellStyle name="Output 4 4 2 2 6" xfId="27217"/>
    <cellStyle name="Output 4 4 2 3" xfId="18214"/>
    <cellStyle name="Output 4 4 2 3 2" xfId="23774"/>
    <cellStyle name="Output 4 4 2 3 2 2" xfId="33454"/>
    <cellStyle name="Output 4 4 2 3 3" xfId="23892"/>
    <cellStyle name="Output 4 4 2 3 3 2" xfId="33572"/>
    <cellStyle name="Output 4 4 2 3 4" xfId="24729"/>
    <cellStyle name="Output 4 4 2 3 4 2" xfId="34409"/>
    <cellStyle name="Output 4 4 2 3 5" xfId="27898"/>
    <cellStyle name="Output 4 4 2 4" xfId="22269"/>
    <cellStyle name="Output 4 4 2 4 2" xfId="31949"/>
    <cellStyle name="Output 4 4 2 5" xfId="20001"/>
    <cellStyle name="Output 4 4 2 5 2" xfId="29681"/>
    <cellStyle name="Output 4 4 2 6" xfId="20235"/>
    <cellStyle name="Output 4 4 2 6 2" xfId="29915"/>
    <cellStyle name="Output 4 4 2 7" xfId="25827"/>
    <cellStyle name="Output 4 4 3" xfId="16529"/>
    <cellStyle name="Output 4 4 3 2" xfId="16937"/>
    <cellStyle name="Output 4 4 3 2 2" xfId="22490"/>
    <cellStyle name="Output 4 4 3 2 2 2" xfId="32170"/>
    <cellStyle name="Output 4 4 3 2 3" xfId="19878"/>
    <cellStyle name="Output 4 4 3 2 3 2" xfId="29558"/>
    <cellStyle name="Output 4 4 3 2 4" xfId="19096"/>
    <cellStyle name="Output 4 4 3 2 4 2" xfId="28776"/>
    <cellStyle name="Output 4 4 3 2 5" xfId="26472"/>
    <cellStyle name="Output 4 4 3 2 6" xfId="25478"/>
    <cellStyle name="Output 4 4 3 3" xfId="17978"/>
    <cellStyle name="Output 4 4 3 3 2" xfId="23538"/>
    <cellStyle name="Output 4 4 3 3 2 2" xfId="33218"/>
    <cellStyle name="Output 4 4 3 3 3" xfId="19492"/>
    <cellStyle name="Output 4 4 3 3 3 2" xfId="29172"/>
    <cellStyle name="Output 4 4 3 3 4" xfId="19511"/>
    <cellStyle name="Output 4 4 3 3 4 2" xfId="29191"/>
    <cellStyle name="Output 4 4 3 3 5" xfId="27662"/>
    <cellStyle name="Output 4 4 3 4" xfId="22033"/>
    <cellStyle name="Output 4 4 3 4 2" xfId="31713"/>
    <cellStyle name="Output 4 4 3 5" xfId="20842"/>
    <cellStyle name="Output 4 4 3 5 2" xfId="30522"/>
    <cellStyle name="Output 4 4 3 6" xfId="19738"/>
    <cellStyle name="Output 4 4 3 6 2" xfId="29418"/>
    <cellStyle name="Output 4 4 3 7" xfId="26065"/>
    <cellStyle name="Output 4 4 4" xfId="17198"/>
    <cellStyle name="Output 4 4 4 2" xfId="22751"/>
    <cellStyle name="Output 4 4 4 2 2" xfId="32431"/>
    <cellStyle name="Output 4 4 4 3" xfId="20115"/>
    <cellStyle name="Output 4 4 4 3 2" xfId="29795"/>
    <cellStyle name="Output 4 4 4 4" xfId="19506"/>
    <cellStyle name="Output 4 4 4 4 2" xfId="29186"/>
    <cellStyle name="Output 4 4 4 5" xfId="26715"/>
    <cellStyle name="Output 4 4 4 6" xfId="26332"/>
    <cellStyle name="Output 4 4 5" xfId="17708"/>
    <cellStyle name="Output 4 4 5 2" xfId="23268"/>
    <cellStyle name="Output 4 4 5 2 2" xfId="32948"/>
    <cellStyle name="Output 4 4 5 3" xfId="18897"/>
    <cellStyle name="Output 4 4 5 3 2" xfId="28577"/>
    <cellStyle name="Output 4 4 5 4" xfId="19713"/>
    <cellStyle name="Output 4 4 5 4 2" xfId="29393"/>
    <cellStyle name="Output 4 4 5 5" xfId="27392"/>
    <cellStyle name="Output 4 4 6" xfId="21759"/>
    <cellStyle name="Output 4 4 6 2" xfId="31439"/>
    <cellStyle name="Output 4 4 7" xfId="21534"/>
    <cellStyle name="Output 4 4 7 2" xfId="31214"/>
    <cellStyle name="Output 4 4 8" xfId="19007"/>
    <cellStyle name="Output 4 4 8 2" xfId="28687"/>
    <cellStyle name="Output 4 4 9" xfId="25932"/>
    <cellStyle name="Output 4 5" xfId="16396"/>
    <cellStyle name="Output 4 5 2" xfId="17003"/>
    <cellStyle name="Output 4 5 2 2" xfId="22556"/>
    <cellStyle name="Output 4 5 2 2 2" xfId="32236"/>
    <cellStyle name="Output 4 5 2 3" xfId="19241"/>
    <cellStyle name="Output 4 5 2 3 2" xfId="28921"/>
    <cellStyle name="Output 4 5 2 4" xfId="21479"/>
    <cellStyle name="Output 4 5 2 4 2" xfId="31159"/>
    <cellStyle name="Output 4 5 2 5" xfId="26538"/>
    <cellStyle name="Output 4 5 2 6" xfId="25215"/>
    <cellStyle name="Output 4 5 3" xfId="17845"/>
    <cellStyle name="Output 4 5 3 2" xfId="23405"/>
    <cellStyle name="Output 4 5 3 2 2" xfId="33085"/>
    <cellStyle name="Output 4 5 3 3" xfId="21065"/>
    <cellStyle name="Output 4 5 3 3 2" xfId="30745"/>
    <cellStyle name="Output 4 5 3 4" xfId="19763"/>
    <cellStyle name="Output 4 5 3 4 2" xfId="29443"/>
    <cellStyle name="Output 4 5 3 5" xfId="27529"/>
    <cellStyle name="Output 4 5 4" xfId="21900"/>
    <cellStyle name="Output 4 5 4 2" xfId="31580"/>
    <cellStyle name="Output 4 5 5" xfId="20343"/>
    <cellStyle name="Output 4 5 5 2" xfId="30023"/>
    <cellStyle name="Output 4 5 6" xfId="18606"/>
    <cellStyle name="Output 4 5 6 2" xfId="28286"/>
    <cellStyle name="Output 4 5 7" xfId="25278"/>
    <cellStyle name="Output 4 6" xfId="24018"/>
    <cellStyle name="Output 4 6 2" xfId="33698"/>
    <cellStyle name="Output 5" xfId="797"/>
    <cellStyle name="Output 5 2" xfId="15962"/>
    <cellStyle name="Output 5 2 10" xfId="21304"/>
    <cellStyle name="Output 5 2 10 2" xfId="30984"/>
    <cellStyle name="Output 5 2 11" xfId="19160"/>
    <cellStyle name="Output 5 2 11 2" xfId="28840"/>
    <cellStyle name="Output 5 2 12" xfId="25979"/>
    <cellStyle name="Output 5 2 2" xfId="16054"/>
    <cellStyle name="Output 5 2 2 10" xfId="25199"/>
    <cellStyle name="Output 5 2 2 2" xfId="16302"/>
    <cellStyle name="Output 5 2 2 2 2" xfId="16773"/>
    <cellStyle name="Output 5 2 2 2 2 2" xfId="17643"/>
    <cellStyle name="Output 5 2 2 2 2 2 2" xfId="23203"/>
    <cellStyle name="Output 5 2 2 2 2 2 2 2" xfId="32883"/>
    <cellStyle name="Output 5 2 2 2 2 2 3" xfId="20813"/>
    <cellStyle name="Output 5 2 2 2 2 2 3 2" xfId="30493"/>
    <cellStyle name="Output 5 2 2 2 2 2 4" xfId="20285"/>
    <cellStyle name="Output 5 2 2 2 2 2 4 2" xfId="29965"/>
    <cellStyle name="Output 5 2 2 2 2 2 5" xfId="27125"/>
    <cellStyle name="Output 5 2 2 2 2 2 6" xfId="27327"/>
    <cellStyle name="Output 5 2 2 2 2 3" xfId="18324"/>
    <cellStyle name="Output 5 2 2 2 2 3 2" xfId="23884"/>
    <cellStyle name="Output 5 2 2 2 2 3 2 2" xfId="33564"/>
    <cellStyle name="Output 5 2 2 2 2 3 3" xfId="24584"/>
    <cellStyle name="Output 5 2 2 2 2 3 3 2" xfId="34264"/>
    <cellStyle name="Output 5 2 2 2 2 3 4" xfId="19653"/>
    <cellStyle name="Output 5 2 2 2 2 3 4 2" xfId="29333"/>
    <cellStyle name="Output 5 2 2 2 2 3 5" xfId="28008"/>
    <cellStyle name="Output 5 2 2 2 2 4" xfId="22379"/>
    <cellStyle name="Output 5 2 2 2 2 4 2" xfId="32059"/>
    <cellStyle name="Output 5 2 2 2 2 5" xfId="18733"/>
    <cellStyle name="Output 5 2 2 2 2 5 2" xfId="28413"/>
    <cellStyle name="Output 5 2 2 2 2 6" xfId="20633"/>
    <cellStyle name="Output 5 2 2 2 2 6 2" xfId="30313"/>
    <cellStyle name="Output 5 2 2 2 2 7" xfId="25914"/>
    <cellStyle name="Output 5 2 2 2 3" xfId="16639"/>
    <cellStyle name="Output 5 2 2 2 3 2" xfId="17407"/>
    <cellStyle name="Output 5 2 2 2 3 2 2" xfId="22967"/>
    <cellStyle name="Output 5 2 2 2 3 2 2 2" xfId="32647"/>
    <cellStyle name="Output 5 2 2 2 3 2 3" xfId="20375"/>
    <cellStyle name="Output 5 2 2 2 3 2 3 2" xfId="30055"/>
    <cellStyle name="Output 5 2 2 2 3 2 4" xfId="24705"/>
    <cellStyle name="Output 5 2 2 2 3 2 4 2" xfId="34385"/>
    <cellStyle name="Output 5 2 2 2 3 2 5" xfId="26889"/>
    <cellStyle name="Output 5 2 2 2 3 2 6" xfId="25140"/>
    <cellStyle name="Output 5 2 2 2 3 3" xfId="18088"/>
    <cellStyle name="Output 5 2 2 2 3 3 2" xfId="23648"/>
    <cellStyle name="Output 5 2 2 2 3 3 2 2" xfId="33328"/>
    <cellStyle name="Output 5 2 2 2 3 3 3" xfId="20981"/>
    <cellStyle name="Output 5 2 2 2 3 3 3 2" xfId="30661"/>
    <cellStyle name="Output 5 2 2 2 3 3 4" xfId="24668"/>
    <cellStyle name="Output 5 2 2 2 3 3 4 2" xfId="34348"/>
    <cellStyle name="Output 5 2 2 2 3 3 5" xfId="27772"/>
    <cellStyle name="Output 5 2 2 2 3 4" xfId="22143"/>
    <cellStyle name="Output 5 2 2 2 3 4 2" xfId="31823"/>
    <cellStyle name="Output 5 2 2 2 3 5" xfId="18958"/>
    <cellStyle name="Output 5 2 2 2 3 5 2" xfId="28638"/>
    <cellStyle name="Output 5 2 2 2 3 6" xfId="23954"/>
    <cellStyle name="Output 5 2 2 2 3 6 2" xfId="33634"/>
    <cellStyle name="Output 5 2 2 2 3 7" xfId="26093"/>
    <cellStyle name="Output 5 2 2 2 4" xfId="17021"/>
    <cellStyle name="Output 5 2 2 2 4 2" xfId="22574"/>
    <cellStyle name="Output 5 2 2 2 4 2 2" xfId="32254"/>
    <cellStyle name="Output 5 2 2 2 4 3" xfId="23953"/>
    <cellStyle name="Output 5 2 2 2 4 3 2" xfId="33633"/>
    <cellStyle name="Output 5 2 2 2 4 4" xfId="19330"/>
    <cellStyle name="Output 5 2 2 2 4 4 2" xfId="29010"/>
    <cellStyle name="Output 5 2 2 2 4 5" xfId="26556"/>
    <cellStyle name="Output 5 2 2 2 4 6" xfId="25829"/>
    <cellStyle name="Output 5 2 2 2 5" xfId="17818"/>
    <cellStyle name="Output 5 2 2 2 5 2" xfId="23378"/>
    <cellStyle name="Output 5 2 2 2 5 2 2" xfId="33058"/>
    <cellStyle name="Output 5 2 2 2 5 3" xfId="21159"/>
    <cellStyle name="Output 5 2 2 2 5 3 2" xfId="30839"/>
    <cellStyle name="Output 5 2 2 2 5 4" xfId="25038"/>
    <cellStyle name="Output 5 2 2 2 5 4 2" xfId="34718"/>
    <cellStyle name="Output 5 2 2 2 5 5" xfId="27502"/>
    <cellStyle name="Output 5 2 2 2 6" xfId="21873"/>
    <cellStyle name="Output 5 2 2 2 6 2" xfId="31553"/>
    <cellStyle name="Output 5 2 2 2 7" xfId="19907"/>
    <cellStyle name="Output 5 2 2 2 7 2" xfId="29587"/>
    <cellStyle name="Output 5 2 2 2 8" xfId="18597"/>
    <cellStyle name="Output 5 2 2 2 8 2" xfId="28277"/>
    <cellStyle name="Output 5 2 2 2 9" xfId="26057"/>
    <cellStyle name="Output 5 2 2 3" xfId="16243"/>
    <cellStyle name="Output 5 2 2 3 2" xfId="17584"/>
    <cellStyle name="Output 5 2 2 3 2 2" xfId="23144"/>
    <cellStyle name="Output 5 2 2 3 2 2 2" xfId="32824"/>
    <cellStyle name="Output 5 2 2 3 2 3" xfId="24022"/>
    <cellStyle name="Output 5 2 2 3 2 3 2" xfId="33702"/>
    <cellStyle name="Output 5 2 2 3 2 4" xfId="24257"/>
    <cellStyle name="Output 5 2 2 3 2 4 2" xfId="33937"/>
    <cellStyle name="Output 5 2 2 3 2 5" xfId="27066"/>
    <cellStyle name="Output 5 2 2 3 2 6" xfId="27268"/>
    <cellStyle name="Output 5 2 2 3 3" xfId="18265"/>
    <cellStyle name="Output 5 2 2 3 3 2" xfId="23825"/>
    <cellStyle name="Output 5 2 2 3 3 2 2" xfId="33505"/>
    <cellStyle name="Output 5 2 2 3 3 3" xfId="24536"/>
    <cellStyle name="Output 5 2 2 3 3 3 2" xfId="34216"/>
    <cellStyle name="Output 5 2 2 3 3 4" xfId="24686"/>
    <cellStyle name="Output 5 2 2 3 3 4 2" xfId="34366"/>
    <cellStyle name="Output 5 2 2 3 3 5" xfId="27949"/>
    <cellStyle name="Output 5 2 2 3 4" xfId="22320"/>
    <cellStyle name="Output 5 2 2 3 4 2" xfId="32000"/>
    <cellStyle name="Output 5 2 2 3 5" xfId="20696"/>
    <cellStyle name="Output 5 2 2 3 5 2" xfId="30376"/>
    <cellStyle name="Output 5 2 2 3 6" xfId="20360"/>
    <cellStyle name="Output 5 2 2 3 6 2" xfId="30040"/>
    <cellStyle name="Output 5 2 2 3 7" xfId="25661"/>
    <cellStyle name="Output 5 2 2 4" xfId="16580"/>
    <cellStyle name="Output 5 2 2 4 2" xfId="17348"/>
    <cellStyle name="Output 5 2 2 4 2 2" xfId="22908"/>
    <cellStyle name="Output 5 2 2 4 2 2 2" xfId="32588"/>
    <cellStyle name="Output 5 2 2 4 2 3" xfId="20693"/>
    <cellStyle name="Output 5 2 2 4 2 3 2" xfId="30373"/>
    <cellStyle name="Output 5 2 2 4 2 4" xfId="20008"/>
    <cellStyle name="Output 5 2 2 4 2 4 2" xfId="29688"/>
    <cellStyle name="Output 5 2 2 4 2 5" xfId="26830"/>
    <cellStyle name="Output 5 2 2 4 2 6" xfId="25303"/>
    <cellStyle name="Output 5 2 2 4 3" xfId="18029"/>
    <cellStyle name="Output 5 2 2 4 3 2" xfId="23589"/>
    <cellStyle name="Output 5 2 2 4 3 2 2" xfId="33269"/>
    <cellStyle name="Output 5 2 2 4 3 3" xfId="19349"/>
    <cellStyle name="Output 5 2 2 4 3 3 2" xfId="29029"/>
    <cellStyle name="Output 5 2 2 4 3 4" xfId="20796"/>
    <cellStyle name="Output 5 2 2 4 3 4 2" xfId="30476"/>
    <cellStyle name="Output 5 2 2 4 3 5" xfId="27713"/>
    <cellStyle name="Output 5 2 2 4 4" xfId="22084"/>
    <cellStyle name="Output 5 2 2 4 4 2" xfId="31764"/>
    <cellStyle name="Output 5 2 2 4 5" xfId="16797"/>
    <cellStyle name="Output 5 2 2 4 5 2" xfId="25878"/>
    <cellStyle name="Output 5 2 2 4 6" xfId="20267"/>
    <cellStyle name="Output 5 2 2 4 6 2" xfId="29947"/>
    <cellStyle name="Output 5 2 2 4 7" xfId="26019"/>
    <cellStyle name="Output 5 2 2 5" xfId="17237"/>
    <cellStyle name="Output 5 2 2 5 2" xfId="22790"/>
    <cellStyle name="Output 5 2 2 5 2 2" xfId="32470"/>
    <cellStyle name="Output 5 2 2 5 3" xfId="21457"/>
    <cellStyle name="Output 5 2 2 5 3 2" xfId="31137"/>
    <cellStyle name="Output 5 2 2 5 4" xfId="20764"/>
    <cellStyle name="Output 5 2 2 5 4 2" xfId="30444"/>
    <cellStyle name="Output 5 2 2 5 5" xfId="26748"/>
    <cellStyle name="Output 5 2 2 5 6" xfId="27190"/>
    <cellStyle name="Output 5 2 2 6" xfId="17759"/>
    <cellStyle name="Output 5 2 2 6 2" xfId="23319"/>
    <cellStyle name="Output 5 2 2 6 2 2" xfId="32999"/>
    <cellStyle name="Output 5 2 2 6 3" xfId="21303"/>
    <cellStyle name="Output 5 2 2 6 3 2" xfId="30983"/>
    <cellStyle name="Output 5 2 2 6 4" xfId="21298"/>
    <cellStyle name="Output 5 2 2 6 4 2" xfId="30978"/>
    <cellStyle name="Output 5 2 2 6 5" xfId="27443"/>
    <cellStyle name="Output 5 2 2 7" xfId="21812"/>
    <cellStyle name="Output 5 2 2 7 2" xfId="31492"/>
    <cellStyle name="Output 5 2 2 8" xfId="21257"/>
    <cellStyle name="Output 5 2 2 8 2" xfId="30937"/>
    <cellStyle name="Output 5 2 2 9" xfId="19231"/>
    <cellStyle name="Output 5 2 2 9 2" xfId="28911"/>
    <cellStyle name="Output 5 2 3" xfId="16191"/>
    <cellStyle name="Output 5 2 3 2" xfId="16693"/>
    <cellStyle name="Output 5 2 3 2 2" xfId="17532"/>
    <cellStyle name="Output 5 2 3 2 2 2" xfId="23092"/>
    <cellStyle name="Output 5 2 3 2 2 2 2" xfId="32772"/>
    <cellStyle name="Output 5 2 3 2 2 3" xfId="19359"/>
    <cellStyle name="Output 5 2 3 2 2 3 2" xfId="29039"/>
    <cellStyle name="Output 5 2 3 2 2 4" xfId="20834"/>
    <cellStyle name="Output 5 2 3 2 2 4 2" xfId="30514"/>
    <cellStyle name="Output 5 2 3 2 2 5" xfId="27014"/>
    <cellStyle name="Output 5 2 3 2 2 6" xfId="27216"/>
    <cellStyle name="Output 5 2 3 2 3" xfId="18213"/>
    <cellStyle name="Output 5 2 3 2 3 2" xfId="23773"/>
    <cellStyle name="Output 5 2 3 2 3 2 2" xfId="33453"/>
    <cellStyle name="Output 5 2 3 2 3 3" xfId="24157"/>
    <cellStyle name="Output 5 2 3 2 3 3 2" xfId="33837"/>
    <cellStyle name="Output 5 2 3 2 3 4" xfId="25000"/>
    <cellStyle name="Output 5 2 3 2 3 4 2" xfId="34680"/>
    <cellStyle name="Output 5 2 3 2 3 5" xfId="27897"/>
    <cellStyle name="Output 5 2 3 2 4" xfId="22268"/>
    <cellStyle name="Output 5 2 3 2 4 2" xfId="31948"/>
    <cellStyle name="Output 5 2 3 2 5" xfId="19798"/>
    <cellStyle name="Output 5 2 3 2 5 2" xfId="29478"/>
    <cellStyle name="Output 5 2 3 2 6" xfId="19614"/>
    <cellStyle name="Output 5 2 3 2 6 2" xfId="29294"/>
    <cellStyle name="Output 5 2 3 2 7" xfId="26219"/>
    <cellStyle name="Output 5 2 3 3" xfId="16528"/>
    <cellStyle name="Output 5 2 3 3 2" xfId="16968"/>
    <cellStyle name="Output 5 2 3 3 2 2" xfId="22521"/>
    <cellStyle name="Output 5 2 3 3 2 2 2" xfId="32201"/>
    <cellStyle name="Output 5 2 3 3 2 3" xfId="18630"/>
    <cellStyle name="Output 5 2 3 3 2 3 2" xfId="28310"/>
    <cellStyle name="Output 5 2 3 3 2 4" xfId="22399"/>
    <cellStyle name="Output 5 2 3 3 2 4 2" xfId="32079"/>
    <cellStyle name="Output 5 2 3 3 2 5" xfId="26503"/>
    <cellStyle name="Output 5 2 3 3 2 6" xfId="25628"/>
    <cellStyle name="Output 5 2 3 3 3" xfId="17977"/>
    <cellStyle name="Output 5 2 3 3 3 2" xfId="23537"/>
    <cellStyle name="Output 5 2 3 3 3 2 2" xfId="33217"/>
    <cellStyle name="Output 5 2 3 3 3 3" xfId="24370"/>
    <cellStyle name="Output 5 2 3 3 3 3 2" xfId="34050"/>
    <cellStyle name="Output 5 2 3 3 3 4" xfId="24034"/>
    <cellStyle name="Output 5 2 3 3 3 4 2" xfId="33714"/>
    <cellStyle name="Output 5 2 3 3 3 5" xfId="27661"/>
    <cellStyle name="Output 5 2 3 3 4" xfId="22032"/>
    <cellStyle name="Output 5 2 3 3 4 2" xfId="31712"/>
    <cellStyle name="Output 5 2 3 3 5" xfId="18806"/>
    <cellStyle name="Output 5 2 3 3 5 2" xfId="28486"/>
    <cellStyle name="Output 5 2 3 3 6" xfId="20918"/>
    <cellStyle name="Output 5 2 3 3 6 2" xfId="30598"/>
    <cellStyle name="Output 5 2 3 3 7" xfId="25805"/>
    <cellStyle name="Output 5 2 3 4" xfId="17161"/>
    <cellStyle name="Output 5 2 3 4 2" xfId="22714"/>
    <cellStyle name="Output 5 2 3 4 2 2" xfId="32394"/>
    <cellStyle name="Output 5 2 3 4 3" xfId="20464"/>
    <cellStyle name="Output 5 2 3 4 3 2" xfId="30144"/>
    <cellStyle name="Output 5 2 3 4 4" xfId="21376"/>
    <cellStyle name="Output 5 2 3 4 4 2" xfId="31056"/>
    <cellStyle name="Output 5 2 3 4 5" xfId="26682"/>
    <cellStyle name="Output 5 2 3 4 6" xfId="26317"/>
    <cellStyle name="Output 5 2 3 5" xfId="17707"/>
    <cellStyle name="Output 5 2 3 5 2" xfId="23267"/>
    <cellStyle name="Output 5 2 3 5 2 2" xfId="32947"/>
    <cellStyle name="Output 5 2 3 5 3" xfId="19772"/>
    <cellStyle name="Output 5 2 3 5 3 2" xfId="29452"/>
    <cellStyle name="Output 5 2 3 5 4" xfId="24605"/>
    <cellStyle name="Output 5 2 3 5 4 2" xfId="34285"/>
    <cellStyle name="Output 5 2 3 5 5" xfId="27391"/>
    <cellStyle name="Output 5 2 3 6" xfId="21758"/>
    <cellStyle name="Output 5 2 3 6 2" xfId="31438"/>
    <cellStyle name="Output 5 2 3 7" xfId="20516"/>
    <cellStyle name="Output 5 2 3 7 2" xfId="30196"/>
    <cellStyle name="Output 5 2 3 8" xfId="18893"/>
    <cellStyle name="Output 5 2 3 8 2" xfId="28573"/>
    <cellStyle name="Output 5 2 3 9" xfId="25262"/>
    <cellStyle name="Output 5 2 4" xfId="16134"/>
    <cellStyle name="Output 5 2 4 2" xfId="16680"/>
    <cellStyle name="Output 5 2 4 2 2" xfId="17482"/>
    <cellStyle name="Output 5 2 4 2 2 2" xfId="23042"/>
    <cellStyle name="Output 5 2 4 2 2 2 2" xfId="32722"/>
    <cellStyle name="Output 5 2 4 2 2 3" xfId="20000"/>
    <cellStyle name="Output 5 2 4 2 2 3 2" xfId="29680"/>
    <cellStyle name="Output 5 2 4 2 2 4" xfId="18974"/>
    <cellStyle name="Output 5 2 4 2 2 4 2" xfId="28654"/>
    <cellStyle name="Output 5 2 4 2 2 5" xfId="26964"/>
    <cellStyle name="Output 5 2 4 2 2 6" xfId="25074"/>
    <cellStyle name="Output 5 2 4 2 3" xfId="18163"/>
    <cellStyle name="Output 5 2 4 2 3 2" xfId="23723"/>
    <cellStyle name="Output 5 2 4 2 3 2 2" xfId="33403"/>
    <cellStyle name="Output 5 2 4 2 3 3" xfId="23911"/>
    <cellStyle name="Output 5 2 4 2 3 3 2" xfId="33591"/>
    <cellStyle name="Output 5 2 4 2 3 4" xfId="24597"/>
    <cellStyle name="Output 5 2 4 2 3 4 2" xfId="34277"/>
    <cellStyle name="Output 5 2 4 2 3 5" xfId="27847"/>
    <cellStyle name="Output 5 2 4 2 4" xfId="22218"/>
    <cellStyle name="Output 5 2 4 2 4 2" xfId="31898"/>
    <cellStyle name="Output 5 2 4 2 5" xfId="20532"/>
    <cellStyle name="Output 5 2 4 2 5 2" xfId="30212"/>
    <cellStyle name="Output 5 2 4 2 6" xfId="21280"/>
    <cellStyle name="Output 5 2 4 2 6 2" xfId="30960"/>
    <cellStyle name="Output 5 2 4 2 7" xfId="25342"/>
    <cellStyle name="Output 5 2 4 3" xfId="16478"/>
    <cellStyle name="Output 5 2 4 3 2" xfId="17109"/>
    <cellStyle name="Output 5 2 4 3 2 2" xfId="22662"/>
    <cellStyle name="Output 5 2 4 3 2 2 2" xfId="32342"/>
    <cellStyle name="Output 5 2 4 3 2 3" xfId="19727"/>
    <cellStyle name="Output 5 2 4 3 2 3 2" xfId="29407"/>
    <cellStyle name="Output 5 2 4 3 2 4" xfId="18638"/>
    <cellStyle name="Output 5 2 4 3 2 4 2" xfId="28318"/>
    <cellStyle name="Output 5 2 4 3 2 5" xfId="26635"/>
    <cellStyle name="Output 5 2 4 3 2 6" xfId="25830"/>
    <cellStyle name="Output 5 2 4 3 3" xfId="17927"/>
    <cellStyle name="Output 5 2 4 3 3 2" xfId="23487"/>
    <cellStyle name="Output 5 2 4 3 3 2 2" xfId="33167"/>
    <cellStyle name="Output 5 2 4 3 3 3" xfId="19067"/>
    <cellStyle name="Output 5 2 4 3 3 3 2" xfId="28747"/>
    <cellStyle name="Output 5 2 4 3 3 4" xfId="20283"/>
    <cellStyle name="Output 5 2 4 3 3 4 2" xfId="29963"/>
    <cellStyle name="Output 5 2 4 3 3 5" xfId="27611"/>
    <cellStyle name="Output 5 2 4 3 4" xfId="21982"/>
    <cellStyle name="Output 5 2 4 3 4 2" xfId="31662"/>
    <cellStyle name="Output 5 2 4 3 5" xfId="21577"/>
    <cellStyle name="Output 5 2 4 3 5 2" xfId="31257"/>
    <cellStyle name="Output 5 2 4 3 6" xfId="19030"/>
    <cellStyle name="Output 5 2 4 3 6 2" xfId="28710"/>
    <cellStyle name="Output 5 2 4 3 7" xfId="25949"/>
    <cellStyle name="Output 5 2 4 4" xfId="17233"/>
    <cellStyle name="Output 5 2 4 4 2" xfId="22786"/>
    <cellStyle name="Output 5 2 4 4 2 2" xfId="32466"/>
    <cellStyle name="Output 5 2 4 4 3" xfId="18962"/>
    <cellStyle name="Output 5 2 4 4 3 2" xfId="28642"/>
    <cellStyle name="Output 5 2 4 4 4" xfId="19421"/>
    <cellStyle name="Output 5 2 4 4 4 2" xfId="29101"/>
    <cellStyle name="Output 5 2 4 4 5" xfId="26744"/>
    <cellStyle name="Output 5 2 4 4 6" xfId="26359"/>
    <cellStyle name="Output 5 2 4 5" xfId="17657"/>
    <cellStyle name="Output 5 2 4 5 2" xfId="23217"/>
    <cellStyle name="Output 5 2 4 5 2 2" xfId="32897"/>
    <cellStyle name="Output 5 2 4 5 3" xfId="20104"/>
    <cellStyle name="Output 5 2 4 5 3 2" xfId="29784"/>
    <cellStyle name="Output 5 2 4 5 4" xfId="19892"/>
    <cellStyle name="Output 5 2 4 5 4 2" xfId="29572"/>
    <cellStyle name="Output 5 2 4 5 5" xfId="27341"/>
    <cellStyle name="Output 5 2 4 6" xfId="21704"/>
    <cellStyle name="Output 5 2 4 6 2" xfId="31384"/>
    <cellStyle name="Output 5 2 4 7" xfId="18845"/>
    <cellStyle name="Output 5 2 4 7 2" xfId="28525"/>
    <cellStyle name="Output 5 2 4 8" xfId="24934"/>
    <cellStyle name="Output 5 2 4 8 2" xfId="34614"/>
    <cellStyle name="Output 5 2 4 9" xfId="25770"/>
    <cellStyle name="Output 5 2 5" xfId="16091"/>
    <cellStyle name="Output 5 2 5 2" xfId="17439"/>
    <cellStyle name="Output 5 2 5 2 2" xfId="22999"/>
    <cellStyle name="Output 5 2 5 2 2 2" xfId="32679"/>
    <cellStyle name="Output 5 2 5 2 3" xfId="20581"/>
    <cellStyle name="Output 5 2 5 2 3 2" xfId="30261"/>
    <cellStyle name="Output 5 2 5 2 4" xfId="20055"/>
    <cellStyle name="Output 5 2 5 2 4 2" xfId="29735"/>
    <cellStyle name="Output 5 2 5 2 5" xfId="26921"/>
    <cellStyle name="Output 5 2 5 2 6" xfId="25228"/>
    <cellStyle name="Output 5 2 5 3" xfId="18120"/>
    <cellStyle name="Output 5 2 5 3 2" xfId="23680"/>
    <cellStyle name="Output 5 2 5 3 2 2" xfId="33360"/>
    <cellStyle name="Output 5 2 5 3 3" xfId="24170"/>
    <cellStyle name="Output 5 2 5 3 3 2" xfId="33850"/>
    <cellStyle name="Output 5 2 5 3 4" xfId="23893"/>
    <cellStyle name="Output 5 2 5 3 4 2" xfId="33573"/>
    <cellStyle name="Output 5 2 5 3 5" xfId="27804"/>
    <cellStyle name="Output 5 2 5 4" xfId="22175"/>
    <cellStyle name="Output 5 2 5 4 2" xfId="31855"/>
    <cellStyle name="Output 5 2 5 5" xfId="20151"/>
    <cellStyle name="Output 5 2 5 5 2" xfId="29831"/>
    <cellStyle name="Output 5 2 5 6" xfId="18648"/>
    <cellStyle name="Output 5 2 5 6 2" xfId="28328"/>
    <cellStyle name="Output 5 2 5 7" xfId="26082"/>
    <cellStyle name="Output 5 2 6" xfId="16435"/>
    <cellStyle name="Output 5 2 6 2" xfId="16903"/>
    <cellStyle name="Output 5 2 6 2 2" xfId="22456"/>
    <cellStyle name="Output 5 2 6 2 2 2" xfId="32136"/>
    <cellStyle name="Output 5 2 6 2 3" xfId="19340"/>
    <cellStyle name="Output 5 2 6 2 3 2" xfId="29020"/>
    <cellStyle name="Output 5 2 6 2 4" xfId="19153"/>
    <cellStyle name="Output 5 2 6 2 4 2" xfId="28833"/>
    <cellStyle name="Output 5 2 6 2 5" xfId="26438"/>
    <cellStyle name="Output 5 2 6 2 6" xfId="25616"/>
    <cellStyle name="Output 5 2 6 3" xfId="17884"/>
    <cellStyle name="Output 5 2 6 3 2" xfId="23444"/>
    <cellStyle name="Output 5 2 6 3 2 2" xfId="33124"/>
    <cellStyle name="Output 5 2 6 3 3" xfId="24111"/>
    <cellStyle name="Output 5 2 6 3 3 2" xfId="33791"/>
    <cellStyle name="Output 5 2 6 3 4" xfId="24759"/>
    <cellStyle name="Output 5 2 6 3 4 2" xfId="34439"/>
    <cellStyle name="Output 5 2 6 3 5" xfId="27568"/>
    <cellStyle name="Output 5 2 6 4" xfId="21939"/>
    <cellStyle name="Output 5 2 6 4 2" xfId="31619"/>
    <cellStyle name="Output 5 2 6 5" xfId="18373"/>
    <cellStyle name="Output 5 2 6 5 2" xfId="28053"/>
    <cellStyle name="Output 5 2 6 6" xfId="21530"/>
    <cellStyle name="Output 5 2 6 6 2" xfId="31210"/>
    <cellStyle name="Output 5 2 6 7" xfId="25519"/>
    <cellStyle name="Output 5 2 7" xfId="17092"/>
    <cellStyle name="Output 5 2 7 2" xfId="22645"/>
    <cellStyle name="Output 5 2 7 2 2" xfId="32325"/>
    <cellStyle name="Output 5 2 7 3" xfId="21477"/>
    <cellStyle name="Output 5 2 7 3 2" xfId="31157"/>
    <cellStyle name="Output 5 2 7 4" xfId="18582"/>
    <cellStyle name="Output 5 2 7 4 2" xfId="28262"/>
    <cellStyle name="Output 5 2 7 5" xfId="26620"/>
    <cellStyle name="Output 5 2 7 6" xfId="25928"/>
    <cellStyle name="Output 5 2 8" xfId="17054"/>
    <cellStyle name="Output 5 2 8 2" xfId="22607"/>
    <cellStyle name="Output 5 2 8 2 2" xfId="32287"/>
    <cellStyle name="Output 5 2 8 3" xfId="20588"/>
    <cellStyle name="Output 5 2 8 3 2" xfId="30268"/>
    <cellStyle name="Output 5 2 8 4" xfId="21333"/>
    <cellStyle name="Output 5 2 8 4 2" xfId="31013"/>
    <cellStyle name="Output 5 2 8 5" xfId="25743"/>
    <cellStyle name="Output 5 2 9" xfId="21660"/>
    <cellStyle name="Output 5 2 9 2" xfId="31340"/>
    <cellStyle name="Output 5 3" xfId="16007"/>
    <cellStyle name="Output 5 3 10" xfId="25845"/>
    <cellStyle name="Output 5 3 2" xfId="16279"/>
    <cellStyle name="Output 5 3 2 2" xfId="16750"/>
    <cellStyle name="Output 5 3 2 2 2" xfId="17620"/>
    <cellStyle name="Output 5 3 2 2 2 2" xfId="23180"/>
    <cellStyle name="Output 5 3 2 2 2 2 2" xfId="32860"/>
    <cellStyle name="Output 5 3 2 2 2 3" xfId="21430"/>
    <cellStyle name="Output 5 3 2 2 2 3 2" xfId="31110"/>
    <cellStyle name="Output 5 3 2 2 2 4" xfId="21149"/>
    <cellStyle name="Output 5 3 2 2 2 4 2" xfId="30829"/>
    <cellStyle name="Output 5 3 2 2 2 5" xfId="27102"/>
    <cellStyle name="Output 5 3 2 2 2 6" xfId="27304"/>
    <cellStyle name="Output 5 3 2 2 3" xfId="18301"/>
    <cellStyle name="Output 5 3 2 2 3 2" xfId="23861"/>
    <cellStyle name="Output 5 3 2 2 3 2 2" xfId="33541"/>
    <cellStyle name="Output 5 3 2 2 3 3" xfId="24561"/>
    <cellStyle name="Output 5 3 2 2 3 3 2" xfId="34241"/>
    <cellStyle name="Output 5 3 2 2 3 4" xfId="24763"/>
    <cellStyle name="Output 5 3 2 2 3 4 2" xfId="34443"/>
    <cellStyle name="Output 5 3 2 2 3 5" xfId="27985"/>
    <cellStyle name="Output 5 3 2 2 4" xfId="22356"/>
    <cellStyle name="Output 5 3 2 2 4 2" xfId="32036"/>
    <cellStyle name="Output 5 3 2 2 5" xfId="18865"/>
    <cellStyle name="Output 5 3 2 2 5 2" xfId="28545"/>
    <cellStyle name="Output 5 3 2 2 6" xfId="20206"/>
    <cellStyle name="Output 5 3 2 2 6 2" xfId="29886"/>
    <cellStyle name="Output 5 3 2 2 7" xfId="25852"/>
    <cellStyle name="Output 5 3 2 3" xfId="16616"/>
    <cellStyle name="Output 5 3 2 3 2" xfId="17384"/>
    <cellStyle name="Output 5 3 2 3 2 2" xfId="22944"/>
    <cellStyle name="Output 5 3 2 3 2 2 2" xfId="32624"/>
    <cellStyle name="Output 5 3 2 3 2 3" xfId="19441"/>
    <cellStyle name="Output 5 3 2 3 2 3 2" xfId="29121"/>
    <cellStyle name="Output 5 3 2 3 2 4" xfId="21279"/>
    <cellStyle name="Output 5 3 2 3 2 4 2" xfId="30959"/>
    <cellStyle name="Output 5 3 2 3 2 5" xfId="26866"/>
    <cellStyle name="Output 5 3 2 3 2 6" xfId="25236"/>
    <cellStyle name="Output 5 3 2 3 3" xfId="18065"/>
    <cellStyle name="Output 5 3 2 3 3 2" xfId="23625"/>
    <cellStyle name="Output 5 3 2 3 3 2 2" xfId="33305"/>
    <cellStyle name="Output 5 3 2 3 3 3" xfId="21512"/>
    <cellStyle name="Output 5 3 2 3 3 3 2" xfId="31192"/>
    <cellStyle name="Output 5 3 2 3 3 4" xfId="24929"/>
    <cellStyle name="Output 5 3 2 3 3 4 2" xfId="34609"/>
    <cellStyle name="Output 5 3 2 3 3 5" xfId="27749"/>
    <cellStyle name="Output 5 3 2 3 4" xfId="22120"/>
    <cellStyle name="Output 5 3 2 3 4 2" xfId="31800"/>
    <cellStyle name="Output 5 3 2 3 5" xfId="20224"/>
    <cellStyle name="Output 5 3 2 3 5 2" xfId="29904"/>
    <cellStyle name="Output 5 3 2 3 6" xfId="20803"/>
    <cellStyle name="Output 5 3 2 3 6 2" xfId="30483"/>
    <cellStyle name="Output 5 3 2 3 7" xfId="25592"/>
    <cellStyle name="Output 5 3 2 4" xfId="17239"/>
    <cellStyle name="Output 5 3 2 4 2" xfId="22792"/>
    <cellStyle name="Output 5 3 2 4 2 2" xfId="32472"/>
    <cellStyle name="Output 5 3 2 4 3" xfId="19343"/>
    <cellStyle name="Output 5 3 2 4 3 2" xfId="29023"/>
    <cellStyle name="Output 5 3 2 4 4" xfId="19497"/>
    <cellStyle name="Output 5 3 2 4 4 2" xfId="29177"/>
    <cellStyle name="Output 5 3 2 4 5" xfId="26750"/>
    <cellStyle name="Output 5 3 2 4 6" xfId="26305"/>
    <cellStyle name="Output 5 3 2 5" xfId="17795"/>
    <cellStyle name="Output 5 3 2 5 2" xfId="23355"/>
    <cellStyle name="Output 5 3 2 5 2 2" xfId="33035"/>
    <cellStyle name="Output 5 3 2 5 3" xfId="19138"/>
    <cellStyle name="Output 5 3 2 5 3 2" xfId="28818"/>
    <cellStyle name="Output 5 3 2 5 4" xfId="24618"/>
    <cellStyle name="Output 5 3 2 5 4 2" xfId="34298"/>
    <cellStyle name="Output 5 3 2 5 5" xfId="27479"/>
    <cellStyle name="Output 5 3 2 6" xfId="21850"/>
    <cellStyle name="Output 5 3 2 6 2" xfId="31530"/>
    <cellStyle name="Output 5 3 2 7" xfId="20120"/>
    <cellStyle name="Output 5 3 2 7 2" xfId="29800"/>
    <cellStyle name="Output 5 3 2 8" xfId="18511"/>
    <cellStyle name="Output 5 3 2 8 2" xfId="28191"/>
    <cellStyle name="Output 5 3 2 9" xfId="25762"/>
    <cellStyle name="Output 5 3 3" xfId="16171"/>
    <cellStyle name="Output 5 3 3 2" xfId="17512"/>
    <cellStyle name="Output 5 3 3 2 2" xfId="23072"/>
    <cellStyle name="Output 5 3 3 2 2 2" xfId="32752"/>
    <cellStyle name="Output 5 3 3 2 3" xfId="21473"/>
    <cellStyle name="Output 5 3 3 2 3 2" xfId="31153"/>
    <cellStyle name="Output 5 3 3 2 4" xfId="20078"/>
    <cellStyle name="Output 5 3 3 2 4 2" xfId="29758"/>
    <cellStyle name="Output 5 3 3 2 5" xfId="26994"/>
    <cellStyle name="Output 5 3 3 2 6" xfId="25161"/>
    <cellStyle name="Output 5 3 3 3" xfId="18193"/>
    <cellStyle name="Output 5 3 3 3 2" xfId="23753"/>
    <cellStyle name="Output 5 3 3 3 2 2" xfId="33433"/>
    <cellStyle name="Output 5 3 3 3 3" xfId="24475"/>
    <cellStyle name="Output 5 3 3 3 3 2" xfId="34155"/>
    <cellStyle name="Output 5 3 3 3 4" xfId="24841"/>
    <cellStyle name="Output 5 3 3 3 4 2" xfId="34521"/>
    <cellStyle name="Output 5 3 3 3 5" xfId="27877"/>
    <cellStyle name="Output 5 3 3 4" xfId="22248"/>
    <cellStyle name="Output 5 3 3 4 2" xfId="31928"/>
    <cellStyle name="Output 5 3 3 5" xfId="19124"/>
    <cellStyle name="Output 5 3 3 5 2" xfId="28804"/>
    <cellStyle name="Output 5 3 3 6" xfId="24435"/>
    <cellStyle name="Output 5 3 3 6 2" xfId="34115"/>
    <cellStyle name="Output 5 3 3 7" xfId="25491"/>
    <cellStyle name="Output 5 3 4" xfId="16508"/>
    <cellStyle name="Output 5 3 4 2" xfId="17033"/>
    <cellStyle name="Output 5 3 4 2 2" xfId="22586"/>
    <cellStyle name="Output 5 3 4 2 2 2" xfId="32266"/>
    <cellStyle name="Output 5 3 4 2 3" xfId="21423"/>
    <cellStyle name="Output 5 3 4 2 3 2" xfId="31103"/>
    <cellStyle name="Output 5 3 4 2 4" xfId="18503"/>
    <cellStyle name="Output 5 3 4 2 4 2" xfId="28183"/>
    <cellStyle name="Output 5 3 4 2 5" xfId="26568"/>
    <cellStyle name="Output 5 3 4 2 6" xfId="25355"/>
    <cellStyle name="Output 5 3 4 3" xfId="17957"/>
    <cellStyle name="Output 5 3 4 3 2" xfId="23517"/>
    <cellStyle name="Output 5 3 4 3 2 2" xfId="33197"/>
    <cellStyle name="Output 5 3 4 3 3" xfId="20550"/>
    <cellStyle name="Output 5 3 4 3 3 2" xfId="30230"/>
    <cellStyle name="Output 5 3 4 3 4" xfId="19424"/>
    <cellStyle name="Output 5 3 4 3 4 2" xfId="29104"/>
    <cellStyle name="Output 5 3 4 3 5" xfId="27641"/>
    <cellStyle name="Output 5 3 4 4" xfId="22012"/>
    <cellStyle name="Output 5 3 4 4 2" xfId="31692"/>
    <cellStyle name="Output 5 3 4 5" xfId="20399"/>
    <cellStyle name="Output 5 3 4 5 2" xfId="30079"/>
    <cellStyle name="Output 5 3 4 6" xfId="19357"/>
    <cellStyle name="Output 5 3 4 6 2" xfId="29037"/>
    <cellStyle name="Output 5 3 4 7" xfId="25437"/>
    <cellStyle name="Output 5 3 5" xfId="17082"/>
    <cellStyle name="Output 5 3 5 2" xfId="22635"/>
    <cellStyle name="Output 5 3 5 2 2" xfId="32315"/>
    <cellStyle name="Output 5 3 5 3" xfId="18427"/>
    <cellStyle name="Output 5 3 5 3 2" xfId="28107"/>
    <cellStyle name="Output 5 3 5 4" xfId="19523"/>
    <cellStyle name="Output 5 3 5 4 2" xfId="29203"/>
    <cellStyle name="Output 5 3 5 5" xfId="26611"/>
    <cellStyle name="Output 5 3 5 6" xfId="26035"/>
    <cellStyle name="Output 5 3 6" xfId="17687"/>
    <cellStyle name="Output 5 3 6 2" xfId="23247"/>
    <cellStyle name="Output 5 3 6 2 2" xfId="32927"/>
    <cellStyle name="Output 5 3 6 3" xfId="20199"/>
    <cellStyle name="Output 5 3 6 3 2" xfId="29879"/>
    <cellStyle name="Output 5 3 6 4" xfId="19773"/>
    <cellStyle name="Output 5 3 6 4 2" xfId="29453"/>
    <cellStyle name="Output 5 3 6 5" xfId="27371"/>
    <cellStyle name="Output 5 3 7" xfId="21738"/>
    <cellStyle name="Output 5 3 7 2" xfId="31418"/>
    <cellStyle name="Output 5 3 8" xfId="23942"/>
    <cellStyle name="Output 5 3 8 2" xfId="33622"/>
    <cellStyle name="Output 5 3 9" xfId="20979"/>
    <cellStyle name="Output 5 3 9 2" xfId="30659"/>
    <cellStyle name="Output 5 4" xfId="16196"/>
    <cellStyle name="Output 5 4 2" xfId="16697"/>
    <cellStyle name="Output 5 4 2 2" xfId="17537"/>
    <cellStyle name="Output 5 4 2 2 2" xfId="23097"/>
    <cellStyle name="Output 5 4 2 2 2 2" xfId="32777"/>
    <cellStyle name="Output 5 4 2 2 3" xfId="23972"/>
    <cellStyle name="Output 5 4 2 2 3 2" xfId="33652"/>
    <cellStyle name="Output 5 4 2 2 4" xfId="18822"/>
    <cellStyle name="Output 5 4 2 2 4 2" xfId="28502"/>
    <cellStyle name="Output 5 4 2 2 5" xfId="27019"/>
    <cellStyle name="Output 5 4 2 2 6" xfId="27221"/>
    <cellStyle name="Output 5 4 2 3" xfId="18218"/>
    <cellStyle name="Output 5 4 2 3 2" xfId="23778"/>
    <cellStyle name="Output 5 4 2 3 2 2" xfId="33458"/>
    <cellStyle name="Output 5 4 2 3 3" xfId="21464"/>
    <cellStyle name="Output 5 4 2 3 3 2" xfId="31144"/>
    <cellStyle name="Output 5 4 2 3 4" xfId="24740"/>
    <cellStyle name="Output 5 4 2 3 4 2" xfId="34420"/>
    <cellStyle name="Output 5 4 2 3 5" xfId="27902"/>
    <cellStyle name="Output 5 4 2 4" xfId="22273"/>
    <cellStyle name="Output 5 4 2 4 2" xfId="31953"/>
    <cellStyle name="Output 5 4 2 5" xfId="21258"/>
    <cellStyle name="Output 5 4 2 5 2" xfId="30938"/>
    <cellStyle name="Output 5 4 2 6" xfId="16793"/>
    <cellStyle name="Output 5 4 2 6 2" xfId="25752"/>
    <cellStyle name="Output 5 4 2 7" xfId="25417"/>
    <cellStyle name="Output 5 4 3" xfId="16533"/>
    <cellStyle name="Output 5 4 3 2" xfId="17110"/>
    <cellStyle name="Output 5 4 3 2 2" xfId="22663"/>
    <cellStyle name="Output 5 4 3 2 2 2" xfId="32343"/>
    <cellStyle name="Output 5 4 3 2 3" xfId="21441"/>
    <cellStyle name="Output 5 4 3 2 3 2" xfId="31121"/>
    <cellStyle name="Output 5 4 3 2 4" xfId="21371"/>
    <cellStyle name="Output 5 4 3 2 4 2" xfId="31051"/>
    <cellStyle name="Output 5 4 3 2 5" xfId="26636"/>
    <cellStyle name="Output 5 4 3 2 6" xfId="26090"/>
    <cellStyle name="Output 5 4 3 3" xfId="17982"/>
    <cellStyle name="Output 5 4 3 3 2" xfId="23542"/>
    <cellStyle name="Output 5 4 3 3 2 2" xfId="33222"/>
    <cellStyle name="Output 5 4 3 3 3" xfId="21478"/>
    <cellStyle name="Output 5 4 3 3 3 2" xfId="31158"/>
    <cellStyle name="Output 5 4 3 3 4" xfId="18611"/>
    <cellStyle name="Output 5 4 3 3 4 2" xfId="28291"/>
    <cellStyle name="Output 5 4 3 3 5" xfId="27666"/>
    <cellStyle name="Output 5 4 3 4" xfId="22037"/>
    <cellStyle name="Output 5 4 3 4 2" xfId="31717"/>
    <cellStyle name="Output 5 4 3 5" xfId="21563"/>
    <cellStyle name="Output 5 4 3 5 2" xfId="31243"/>
    <cellStyle name="Output 5 4 3 6" xfId="20874"/>
    <cellStyle name="Output 5 4 3 6 2" xfId="30554"/>
    <cellStyle name="Output 5 4 3 7" xfId="25997"/>
    <cellStyle name="Output 5 4 4" xfId="17185"/>
    <cellStyle name="Output 5 4 4 2" xfId="22738"/>
    <cellStyle name="Output 5 4 4 2 2" xfId="32418"/>
    <cellStyle name="Output 5 4 4 3" xfId="21259"/>
    <cellStyle name="Output 5 4 4 3 2" xfId="30939"/>
    <cellStyle name="Output 5 4 4 4" xfId="19115"/>
    <cellStyle name="Output 5 4 4 4 2" xfId="28795"/>
    <cellStyle name="Output 5 4 4 5" xfId="26704"/>
    <cellStyle name="Output 5 4 4 6" xfId="27172"/>
    <cellStyle name="Output 5 4 5" xfId="17712"/>
    <cellStyle name="Output 5 4 5 2" xfId="23272"/>
    <cellStyle name="Output 5 4 5 2 2" xfId="32952"/>
    <cellStyle name="Output 5 4 5 3" xfId="20866"/>
    <cellStyle name="Output 5 4 5 3 2" xfId="30546"/>
    <cellStyle name="Output 5 4 5 4" xfId="21508"/>
    <cellStyle name="Output 5 4 5 4 2" xfId="31188"/>
    <cellStyle name="Output 5 4 5 5" xfId="27396"/>
    <cellStyle name="Output 5 4 6" xfId="21763"/>
    <cellStyle name="Output 5 4 6 2" xfId="31443"/>
    <cellStyle name="Output 5 4 7" xfId="24417"/>
    <cellStyle name="Output 5 4 7 2" xfId="34097"/>
    <cellStyle name="Output 5 4 8" xfId="19496"/>
    <cellStyle name="Output 5 4 8 2" xfId="29176"/>
    <cellStyle name="Output 5 4 9" xfId="25522"/>
    <cellStyle name="Output 5 5" xfId="16401"/>
    <cellStyle name="Output 5 5 2" xfId="16854"/>
    <cellStyle name="Output 5 5 2 2" xfId="22407"/>
    <cellStyle name="Output 5 5 2 2 2" xfId="32087"/>
    <cellStyle name="Output 5 5 2 3" xfId="21243"/>
    <cellStyle name="Output 5 5 2 3 2" xfId="30923"/>
    <cellStyle name="Output 5 5 2 4" xfId="19753"/>
    <cellStyle name="Output 5 5 2 4 2" xfId="29433"/>
    <cellStyle name="Output 5 5 2 5" xfId="26389"/>
    <cellStyle name="Output 5 5 2 6" xfId="26238"/>
    <cellStyle name="Output 5 5 3" xfId="17850"/>
    <cellStyle name="Output 5 5 3 2" xfId="23410"/>
    <cellStyle name="Output 5 5 3 2 2" xfId="33090"/>
    <cellStyle name="Output 5 5 3 3" xfId="24159"/>
    <cellStyle name="Output 5 5 3 3 2" xfId="33839"/>
    <cellStyle name="Output 5 5 3 4" xfId="24156"/>
    <cellStyle name="Output 5 5 3 4 2" xfId="33836"/>
    <cellStyle name="Output 5 5 3 5" xfId="27534"/>
    <cellStyle name="Output 5 5 4" xfId="21905"/>
    <cellStyle name="Output 5 5 4 2" xfId="31585"/>
    <cellStyle name="Output 5 5 5" xfId="21278"/>
    <cellStyle name="Output 5 5 5 2" xfId="30958"/>
    <cellStyle name="Output 5 5 6" xfId="18951"/>
    <cellStyle name="Output 5 5 6 2" xfId="28631"/>
    <cellStyle name="Output 5 5 7" xfId="25907"/>
    <cellStyle name="Output 5 6" xfId="24413"/>
    <cellStyle name="Output 5 6 2" xfId="34093"/>
    <cellStyle name="Output 6" xfId="855"/>
    <cellStyle name="Output 6 2" xfId="15964"/>
    <cellStyle name="Output 6 2 10" xfId="21582"/>
    <cellStyle name="Output 6 2 10 2" xfId="31262"/>
    <cellStyle name="Output 6 2 11" xfId="24718"/>
    <cellStyle name="Output 6 2 11 2" xfId="34398"/>
    <cellStyle name="Output 6 2 12" xfId="25848"/>
    <cellStyle name="Output 6 2 2" xfId="16056"/>
    <cellStyle name="Output 6 2 2 10" xfId="26178"/>
    <cellStyle name="Output 6 2 2 2" xfId="16304"/>
    <cellStyle name="Output 6 2 2 2 2" xfId="16775"/>
    <cellStyle name="Output 6 2 2 2 2 2" xfId="17645"/>
    <cellStyle name="Output 6 2 2 2 2 2 2" xfId="23205"/>
    <cellStyle name="Output 6 2 2 2 2 2 2 2" xfId="32885"/>
    <cellStyle name="Output 6 2 2 2 2 2 3" xfId="19443"/>
    <cellStyle name="Output 6 2 2 2 2 2 3 2" xfId="29123"/>
    <cellStyle name="Output 6 2 2 2 2 2 4" xfId="20272"/>
    <cellStyle name="Output 6 2 2 2 2 2 4 2" xfId="29952"/>
    <cellStyle name="Output 6 2 2 2 2 2 5" xfId="27127"/>
    <cellStyle name="Output 6 2 2 2 2 2 6" xfId="27329"/>
    <cellStyle name="Output 6 2 2 2 2 3" xfId="18326"/>
    <cellStyle name="Output 6 2 2 2 2 3 2" xfId="23886"/>
    <cellStyle name="Output 6 2 2 2 2 3 2 2" xfId="33566"/>
    <cellStyle name="Output 6 2 2 2 2 3 3" xfId="24586"/>
    <cellStyle name="Output 6 2 2 2 2 3 3 2" xfId="34266"/>
    <cellStyle name="Output 6 2 2 2 2 3 4" xfId="24744"/>
    <cellStyle name="Output 6 2 2 2 2 3 4 2" xfId="34424"/>
    <cellStyle name="Output 6 2 2 2 2 3 5" xfId="28010"/>
    <cellStyle name="Output 6 2 2 2 2 4" xfId="22381"/>
    <cellStyle name="Output 6 2 2 2 2 4 2" xfId="32061"/>
    <cellStyle name="Output 6 2 2 2 2 5" xfId="18946"/>
    <cellStyle name="Output 6 2 2 2 2 5 2" xfId="28626"/>
    <cellStyle name="Output 6 2 2 2 2 6" xfId="24247"/>
    <cellStyle name="Output 6 2 2 2 2 6 2" xfId="33927"/>
    <cellStyle name="Output 6 2 2 2 2 7" xfId="25787"/>
    <cellStyle name="Output 6 2 2 2 3" xfId="16641"/>
    <cellStyle name="Output 6 2 2 2 3 2" xfId="17409"/>
    <cellStyle name="Output 6 2 2 2 3 2 2" xfId="22969"/>
    <cellStyle name="Output 6 2 2 2 3 2 2 2" xfId="32649"/>
    <cellStyle name="Output 6 2 2 2 3 2 3" xfId="20673"/>
    <cellStyle name="Output 6 2 2 2 3 2 3 2" xfId="30353"/>
    <cellStyle name="Output 6 2 2 2 3 2 4" xfId="20023"/>
    <cellStyle name="Output 6 2 2 2 3 2 4 2" xfId="29703"/>
    <cellStyle name="Output 6 2 2 2 3 2 5" xfId="26891"/>
    <cellStyle name="Output 6 2 2 2 3 2 6" xfId="25049"/>
    <cellStyle name="Output 6 2 2 2 3 3" xfId="18090"/>
    <cellStyle name="Output 6 2 2 2 3 3 2" xfId="23650"/>
    <cellStyle name="Output 6 2 2 2 3 3 2 2" xfId="33330"/>
    <cellStyle name="Output 6 2 2 2 3 3 3" xfId="24287"/>
    <cellStyle name="Output 6 2 2 2 3 3 3 2" xfId="33967"/>
    <cellStyle name="Output 6 2 2 2 3 3 4" xfId="19612"/>
    <cellStyle name="Output 6 2 2 2 3 3 4 2" xfId="29292"/>
    <cellStyle name="Output 6 2 2 2 3 3 5" xfId="27774"/>
    <cellStyle name="Output 6 2 2 2 3 4" xfId="22145"/>
    <cellStyle name="Output 6 2 2 2 3 4 2" xfId="31825"/>
    <cellStyle name="Output 6 2 2 2 3 5" xfId="20409"/>
    <cellStyle name="Output 6 2 2 2 3 5 2" xfId="30089"/>
    <cellStyle name="Output 6 2 2 2 3 6" xfId="19986"/>
    <cellStyle name="Output 6 2 2 2 3 6 2" xfId="29666"/>
    <cellStyle name="Output 6 2 2 2 3 7" xfId="25767"/>
    <cellStyle name="Output 6 2 2 2 4" xfId="16957"/>
    <cellStyle name="Output 6 2 2 2 4 2" xfId="22510"/>
    <cellStyle name="Output 6 2 2 2 4 2 2" xfId="32190"/>
    <cellStyle name="Output 6 2 2 2 4 3" xfId="24006"/>
    <cellStyle name="Output 6 2 2 2 4 3 2" xfId="33686"/>
    <cellStyle name="Output 6 2 2 2 4 4" xfId="19184"/>
    <cellStyle name="Output 6 2 2 2 4 4 2" xfId="28864"/>
    <cellStyle name="Output 6 2 2 2 4 5" xfId="26492"/>
    <cellStyle name="Output 6 2 2 2 4 6" xfId="26210"/>
    <cellStyle name="Output 6 2 2 2 5" xfId="17820"/>
    <cellStyle name="Output 6 2 2 2 5 2" xfId="23380"/>
    <cellStyle name="Output 6 2 2 2 5 2 2" xfId="33060"/>
    <cellStyle name="Output 6 2 2 2 5 3" xfId="20358"/>
    <cellStyle name="Output 6 2 2 2 5 3 2" xfId="30038"/>
    <cellStyle name="Output 6 2 2 2 5 4" xfId="24889"/>
    <cellStyle name="Output 6 2 2 2 5 4 2" xfId="34569"/>
    <cellStyle name="Output 6 2 2 2 5 5" xfId="27504"/>
    <cellStyle name="Output 6 2 2 2 6" xfId="21875"/>
    <cellStyle name="Output 6 2 2 2 6 2" xfId="31555"/>
    <cellStyle name="Output 6 2 2 2 7" xfId="21312"/>
    <cellStyle name="Output 6 2 2 2 7 2" xfId="30992"/>
    <cellStyle name="Output 6 2 2 2 8" xfId="20187"/>
    <cellStyle name="Output 6 2 2 2 8 2" xfId="29867"/>
    <cellStyle name="Output 6 2 2 2 9" xfId="25691"/>
    <cellStyle name="Output 6 2 2 3" xfId="16245"/>
    <cellStyle name="Output 6 2 2 3 2" xfId="17586"/>
    <cellStyle name="Output 6 2 2 3 2 2" xfId="23146"/>
    <cellStyle name="Output 6 2 2 3 2 2 2" xfId="32826"/>
    <cellStyle name="Output 6 2 2 3 2 3" xfId="21375"/>
    <cellStyle name="Output 6 2 2 3 2 3 2" xfId="31055"/>
    <cellStyle name="Output 6 2 2 3 2 4" xfId="21238"/>
    <cellStyle name="Output 6 2 2 3 2 4 2" xfId="30918"/>
    <cellStyle name="Output 6 2 2 3 2 5" xfId="27068"/>
    <cellStyle name="Output 6 2 2 3 2 6" xfId="27270"/>
    <cellStyle name="Output 6 2 2 3 3" xfId="18267"/>
    <cellStyle name="Output 6 2 2 3 3 2" xfId="23827"/>
    <cellStyle name="Output 6 2 2 3 3 2 2" xfId="33507"/>
    <cellStyle name="Output 6 2 2 3 3 3" xfId="24154"/>
    <cellStyle name="Output 6 2 2 3 3 3 2" xfId="33834"/>
    <cellStyle name="Output 6 2 2 3 3 4" xfId="24873"/>
    <cellStyle name="Output 6 2 2 3 3 4 2" xfId="34553"/>
    <cellStyle name="Output 6 2 2 3 3 5" xfId="27951"/>
    <cellStyle name="Output 6 2 2 3 4" xfId="22322"/>
    <cellStyle name="Output 6 2 2 3 4 2" xfId="32002"/>
    <cellStyle name="Output 6 2 2 3 5" xfId="20862"/>
    <cellStyle name="Output 6 2 2 3 5 2" xfId="30542"/>
    <cellStyle name="Output 6 2 2 3 6" xfId="19237"/>
    <cellStyle name="Output 6 2 2 3 6 2" xfId="28917"/>
    <cellStyle name="Output 6 2 2 3 7" xfId="25994"/>
    <cellStyle name="Output 6 2 2 4" xfId="16582"/>
    <cellStyle name="Output 6 2 2 4 2" xfId="17350"/>
    <cellStyle name="Output 6 2 2 4 2 2" xfId="22910"/>
    <cellStyle name="Output 6 2 2 4 2 2 2" xfId="32590"/>
    <cellStyle name="Output 6 2 2 4 2 3" xfId="20841"/>
    <cellStyle name="Output 6 2 2 4 2 3 2" xfId="30521"/>
    <cellStyle name="Output 6 2 2 4 2 4" xfId="20266"/>
    <cellStyle name="Output 6 2 2 4 2 4 2" xfId="29946"/>
    <cellStyle name="Output 6 2 2 4 2 5" xfId="26832"/>
    <cellStyle name="Output 6 2 2 4 2 6" xfId="25181"/>
    <cellStyle name="Output 6 2 2 4 3" xfId="18031"/>
    <cellStyle name="Output 6 2 2 4 3 2" xfId="23591"/>
    <cellStyle name="Output 6 2 2 4 3 2 2" xfId="33271"/>
    <cellStyle name="Output 6 2 2 4 3 3" xfId="20757"/>
    <cellStyle name="Output 6 2 2 4 3 3 2" xfId="30437"/>
    <cellStyle name="Output 6 2 2 4 3 4" xfId="19119"/>
    <cellStyle name="Output 6 2 2 4 3 4 2" xfId="28799"/>
    <cellStyle name="Output 6 2 2 4 3 5" xfId="27715"/>
    <cellStyle name="Output 6 2 2 4 4" xfId="22086"/>
    <cellStyle name="Output 6 2 2 4 4 2" xfId="31766"/>
    <cellStyle name="Output 6 2 2 4 5" xfId="21621"/>
    <cellStyle name="Output 6 2 2 4 5 2" xfId="31301"/>
    <cellStyle name="Output 6 2 2 4 6" xfId="19334"/>
    <cellStyle name="Output 6 2 2 4 6 2" xfId="29014"/>
    <cellStyle name="Output 6 2 2 4 7" xfId="25888"/>
    <cellStyle name="Output 6 2 2 5" xfId="17303"/>
    <cellStyle name="Output 6 2 2 5 2" xfId="22863"/>
    <cellStyle name="Output 6 2 2 5 2 2" xfId="32543"/>
    <cellStyle name="Output 6 2 2 5 3" xfId="20250"/>
    <cellStyle name="Output 6 2 2 5 3 2" xfId="29930"/>
    <cellStyle name="Output 6 2 2 5 4" xfId="19360"/>
    <cellStyle name="Output 6 2 2 5 4 2" xfId="29040"/>
    <cellStyle name="Output 6 2 2 5 5" xfId="26794"/>
    <cellStyle name="Output 6 2 2 5 6" xfId="26379"/>
    <cellStyle name="Output 6 2 2 6" xfId="17761"/>
    <cellStyle name="Output 6 2 2 6 2" xfId="23321"/>
    <cellStyle name="Output 6 2 2 6 2 2" xfId="33001"/>
    <cellStyle name="Output 6 2 2 6 3" xfId="19765"/>
    <cellStyle name="Output 6 2 2 6 3 2" xfId="29445"/>
    <cellStyle name="Output 6 2 2 6 4" xfId="20664"/>
    <cellStyle name="Output 6 2 2 6 4 2" xfId="30344"/>
    <cellStyle name="Output 6 2 2 6 5" xfId="27445"/>
    <cellStyle name="Output 6 2 2 7" xfId="21814"/>
    <cellStyle name="Output 6 2 2 7 2" xfId="31494"/>
    <cellStyle name="Output 6 2 2 8" xfId="21126"/>
    <cellStyle name="Output 6 2 2 8 2" xfId="30806"/>
    <cellStyle name="Output 6 2 2 9" xfId="24738"/>
    <cellStyle name="Output 6 2 2 9 2" xfId="34418"/>
    <cellStyle name="Output 6 2 3" xfId="16221"/>
    <cellStyle name="Output 6 2 3 2" xfId="16720"/>
    <cellStyle name="Output 6 2 3 2 2" xfId="17562"/>
    <cellStyle name="Output 6 2 3 2 2 2" xfId="23122"/>
    <cellStyle name="Output 6 2 3 2 2 2 2" xfId="32802"/>
    <cellStyle name="Output 6 2 3 2 2 3" xfId="21411"/>
    <cellStyle name="Output 6 2 3 2 2 3 2" xfId="31091"/>
    <cellStyle name="Output 6 2 3 2 2 4" xfId="24295"/>
    <cellStyle name="Output 6 2 3 2 2 4 2" xfId="33975"/>
    <cellStyle name="Output 6 2 3 2 2 5" xfId="27044"/>
    <cellStyle name="Output 6 2 3 2 2 6" xfId="27246"/>
    <cellStyle name="Output 6 2 3 2 3" xfId="18243"/>
    <cellStyle name="Output 6 2 3 2 3 2" xfId="23803"/>
    <cellStyle name="Output 6 2 3 2 3 2 2" xfId="33483"/>
    <cellStyle name="Output 6 2 3 2 3 3" xfId="24201"/>
    <cellStyle name="Output 6 2 3 2 3 3 2" xfId="33881"/>
    <cellStyle name="Output 6 2 3 2 3 4" xfId="20093"/>
    <cellStyle name="Output 6 2 3 2 3 4 2" xfId="29773"/>
    <cellStyle name="Output 6 2 3 2 3 5" xfId="27927"/>
    <cellStyle name="Output 6 2 3 2 4" xfId="22298"/>
    <cellStyle name="Output 6 2 3 2 4 2" xfId="31978"/>
    <cellStyle name="Output 6 2 3 2 5" xfId="19111"/>
    <cellStyle name="Output 6 2 3 2 5 2" xfId="28791"/>
    <cellStyle name="Output 6 2 3 2 6" xfId="19284"/>
    <cellStyle name="Output 6 2 3 2 6 2" xfId="28964"/>
    <cellStyle name="Output 6 2 3 2 7" xfId="25306"/>
    <cellStyle name="Output 6 2 3 3" xfId="16558"/>
    <cellStyle name="Output 6 2 3 3 2" xfId="16851"/>
    <cellStyle name="Output 6 2 3 3 2 2" xfId="22404"/>
    <cellStyle name="Output 6 2 3 3 2 2 2" xfId="32084"/>
    <cellStyle name="Output 6 2 3 3 2 3" xfId="21412"/>
    <cellStyle name="Output 6 2 3 3 2 3 2" xfId="31092"/>
    <cellStyle name="Output 6 2 3 3 2 4" xfId="19946"/>
    <cellStyle name="Output 6 2 3 3 2 4 2" xfId="29626"/>
    <cellStyle name="Output 6 2 3 3 2 5" xfId="26386"/>
    <cellStyle name="Output 6 2 3 3 2 6" xfId="25652"/>
    <cellStyle name="Output 6 2 3 3 3" xfId="18007"/>
    <cellStyle name="Output 6 2 3 3 3 2" xfId="23567"/>
    <cellStyle name="Output 6 2 3 3 3 2 2" xfId="33247"/>
    <cellStyle name="Output 6 2 3 3 3 3" xfId="23937"/>
    <cellStyle name="Output 6 2 3 3 3 3 2" xfId="33617"/>
    <cellStyle name="Output 6 2 3 3 3 4" xfId="18571"/>
    <cellStyle name="Output 6 2 3 3 3 4 2" xfId="28251"/>
    <cellStyle name="Output 6 2 3 3 3 5" xfId="27691"/>
    <cellStyle name="Output 6 2 3 3 4" xfId="22062"/>
    <cellStyle name="Output 6 2 3 3 4 2" xfId="31742"/>
    <cellStyle name="Output 6 2 3 3 5" xfId="19059"/>
    <cellStyle name="Output 6 2 3 3 5 2" xfId="28739"/>
    <cellStyle name="Output 6 2 3 3 6" xfId="20239"/>
    <cellStyle name="Output 6 2 3 3 6 2" xfId="29919"/>
    <cellStyle name="Output 6 2 3 3 7" xfId="25923"/>
    <cellStyle name="Output 6 2 3 4" xfId="16931"/>
    <cellStyle name="Output 6 2 3 4 2" xfId="22484"/>
    <cellStyle name="Output 6 2 3 4 2 2" xfId="32164"/>
    <cellStyle name="Output 6 2 3 4 3" xfId="20166"/>
    <cellStyle name="Output 6 2 3 4 3 2" xfId="29846"/>
    <cellStyle name="Output 6 2 3 4 4" xfId="18494"/>
    <cellStyle name="Output 6 2 3 4 4 2" xfId="28174"/>
    <cellStyle name="Output 6 2 3 4 5" xfId="26466"/>
    <cellStyle name="Output 6 2 3 4 6" xfId="26018"/>
    <cellStyle name="Output 6 2 3 5" xfId="17737"/>
    <cellStyle name="Output 6 2 3 5 2" xfId="23297"/>
    <cellStyle name="Output 6 2 3 5 2 2" xfId="32977"/>
    <cellStyle name="Output 6 2 3 5 3" xfId="20999"/>
    <cellStyle name="Output 6 2 3 5 3 2" xfId="30679"/>
    <cellStyle name="Output 6 2 3 5 4" xfId="24893"/>
    <cellStyle name="Output 6 2 3 5 4 2" xfId="34573"/>
    <cellStyle name="Output 6 2 3 5 5" xfId="27421"/>
    <cellStyle name="Output 6 2 3 6" xfId="21788"/>
    <cellStyle name="Output 6 2 3 6 2" xfId="31468"/>
    <cellStyle name="Output 6 2 3 7" xfId="23996"/>
    <cellStyle name="Output 6 2 3 7 2" xfId="33676"/>
    <cellStyle name="Output 6 2 3 8" xfId="24939"/>
    <cellStyle name="Output 6 2 3 8 2" xfId="34619"/>
    <cellStyle name="Output 6 2 3 9" xfId="25921"/>
    <cellStyle name="Output 6 2 4" xfId="16102"/>
    <cellStyle name="Output 6 2 4 2" xfId="16648"/>
    <cellStyle name="Output 6 2 4 2 2" xfId="17450"/>
    <cellStyle name="Output 6 2 4 2 2 2" xfId="23010"/>
    <cellStyle name="Output 6 2 4 2 2 2 2" xfId="32690"/>
    <cellStyle name="Output 6 2 4 2 2 3" xfId="21824"/>
    <cellStyle name="Output 6 2 4 2 2 3 2" xfId="31504"/>
    <cellStyle name="Output 6 2 4 2 2 4" xfId="19549"/>
    <cellStyle name="Output 6 2 4 2 2 4 2" xfId="29229"/>
    <cellStyle name="Output 6 2 4 2 2 5" xfId="26932"/>
    <cellStyle name="Output 6 2 4 2 2 6" xfId="25135"/>
    <cellStyle name="Output 6 2 4 2 3" xfId="18131"/>
    <cellStyle name="Output 6 2 4 2 3 2" xfId="23691"/>
    <cellStyle name="Output 6 2 4 2 3 2 2" xfId="33371"/>
    <cellStyle name="Output 6 2 4 2 3 3" xfId="24434"/>
    <cellStyle name="Output 6 2 4 2 3 3 2" xfId="34114"/>
    <cellStyle name="Output 6 2 4 2 3 4" xfId="24985"/>
    <cellStyle name="Output 6 2 4 2 3 4 2" xfId="34665"/>
    <cellStyle name="Output 6 2 4 2 3 5" xfId="27815"/>
    <cellStyle name="Output 6 2 4 2 4" xfId="22186"/>
    <cellStyle name="Output 6 2 4 2 4 2" xfId="31866"/>
    <cellStyle name="Output 6 2 4 2 5" xfId="20255"/>
    <cellStyle name="Output 6 2 4 2 5 2" xfId="29935"/>
    <cellStyle name="Output 6 2 4 2 6" xfId="21630"/>
    <cellStyle name="Output 6 2 4 2 6 2" xfId="31310"/>
    <cellStyle name="Output 6 2 4 2 7" xfId="25348"/>
    <cellStyle name="Output 6 2 4 3" xfId="16446"/>
    <cellStyle name="Output 6 2 4 3 2" xfId="17009"/>
    <cellStyle name="Output 6 2 4 3 2 2" xfId="22562"/>
    <cellStyle name="Output 6 2 4 3 2 2 2" xfId="32242"/>
    <cellStyle name="Output 6 2 4 3 2 3" xfId="18548"/>
    <cellStyle name="Output 6 2 4 3 2 3 2" xfId="28228"/>
    <cellStyle name="Output 6 2 4 3 2 4" xfId="19026"/>
    <cellStyle name="Output 6 2 4 3 2 4 2" xfId="28706"/>
    <cellStyle name="Output 6 2 4 3 2 5" xfId="26544"/>
    <cellStyle name="Output 6 2 4 3 2 6" xfId="25645"/>
    <cellStyle name="Output 6 2 4 3 3" xfId="17895"/>
    <cellStyle name="Output 6 2 4 3 3 2" xfId="23455"/>
    <cellStyle name="Output 6 2 4 3 3 2 2" xfId="33135"/>
    <cellStyle name="Output 6 2 4 3 3 3" xfId="24466"/>
    <cellStyle name="Output 6 2 4 3 3 3 2" xfId="34146"/>
    <cellStyle name="Output 6 2 4 3 3 4" xfId="20515"/>
    <cellStyle name="Output 6 2 4 3 3 4 2" xfId="30195"/>
    <cellStyle name="Output 6 2 4 3 3 5" xfId="27579"/>
    <cellStyle name="Output 6 2 4 3 4" xfId="21950"/>
    <cellStyle name="Output 6 2 4 3 4 2" xfId="31630"/>
    <cellStyle name="Output 6 2 4 3 5" xfId="19951"/>
    <cellStyle name="Output 6 2 4 3 5 2" xfId="29631"/>
    <cellStyle name="Output 6 2 4 3 6" xfId="21409"/>
    <cellStyle name="Output 6 2 4 3 6 2" xfId="31089"/>
    <cellStyle name="Output 6 2 4 3 7" xfId="25961"/>
    <cellStyle name="Output 6 2 4 4" xfId="17166"/>
    <cellStyle name="Output 6 2 4 4 2" xfId="22719"/>
    <cellStyle name="Output 6 2 4 4 2 2" xfId="32399"/>
    <cellStyle name="Output 6 2 4 4 3" xfId="19926"/>
    <cellStyle name="Output 6 2 4 4 3 2" xfId="29606"/>
    <cellStyle name="Output 6 2 4 4 4" xfId="21031"/>
    <cellStyle name="Output 6 2 4 4 4 2" xfId="30711"/>
    <cellStyle name="Output 6 2 4 4 5" xfId="26687"/>
    <cellStyle name="Output 6 2 4 4 6" xfId="27183"/>
    <cellStyle name="Output 6 2 4 5" xfId="17249"/>
    <cellStyle name="Output 6 2 4 5 2" xfId="22801"/>
    <cellStyle name="Output 6 2 4 5 2 2" xfId="32481"/>
    <cellStyle name="Output 6 2 4 5 3" xfId="18688"/>
    <cellStyle name="Output 6 2 4 5 3 2" xfId="28368"/>
    <cellStyle name="Output 6 2 4 5 4" xfId="18554"/>
    <cellStyle name="Output 6 2 4 5 4 2" xfId="28234"/>
    <cellStyle name="Output 6 2 4 5 5" xfId="27137"/>
    <cellStyle name="Output 6 2 4 6" xfId="21671"/>
    <cellStyle name="Output 6 2 4 6 2" xfId="31351"/>
    <cellStyle name="Output 6 2 4 7" xfId="20263"/>
    <cellStyle name="Output 6 2 4 7 2" xfId="29943"/>
    <cellStyle name="Output 6 2 4 8" xfId="18504"/>
    <cellStyle name="Output 6 2 4 8 2" xfId="28184"/>
    <cellStyle name="Output 6 2 4 9" xfId="25672"/>
    <cellStyle name="Output 6 2 5" xfId="16093"/>
    <cellStyle name="Output 6 2 5 2" xfId="17441"/>
    <cellStyle name="Output 6 2 5 2 2" xfId="23001"/>
    <cellStyle name="Output 6 2 5 2 2 2" xfId="32681"/>
    <cellStyle name="Output 6 2 5 2 3" xfId="20799"/>
    <cellStyle name="Output 6 2 5 2 3 2" xfId="30479"/>
    <cellStyle name="Output 6 2 5 2 4" xfId="19734"/>
    <cellStyle name="Output 6 2 5 2 4 2" xfId="29414"/>
    <cellStyle name="Output 6 2 5 2 5" xfId="26923"/>
    <cellStyle name="Output 6 2 5 2 6" xfId="25136"/>
    <cellStyle name="Output 6 2 5 3" xfId="18122"/>
    <cellStyle name="Output 6 2 5 3 2" xfId="23682"/>
    <cellStyle name="Output 6 2 5 3 2 2" xfId="33362"/>
    <cellStyle name="Output 6 2 5 3 3" xfId="24386"/>
    <cellStyle name="Output 6 2 5 3 3 2" xfId="34066"/>
    <cellStyle name="Output 6 2 5 3 4" xfId="19784"/>
    <cellStyle name="Output 6 2 5 3 4 2" xfId="29464"/>
    <cellStyle name="Output 6 2 5 3 5" xfId="27806"/>
    <cellStyle name="Output 6 2 5 4" xfId="22177"/>
    <cellStyle name="Output 6 2 5 4 2" xfId="31857"/>
    <cellStyle name="Output 6 2 5 5" xfId="19429"/>
    <cellStyle name="Output 6 2 5 5 2" xfId="29109"/>
    <cellStyle name="Output 6 2 5 6" xfId="19716"/>
    <cellStyle name="Output 6 2 5 6 2" xfId="29396"/>
    <cellStyle name="Output 6 2 5 7" xfId="25707"/>
    <cellStyle name="Output 6 2 6" xfId="16437"/>
    <cellStyle name="Output 6 2 6 2" xfId="16900"/>
    <cellStyle name="Output 6 2 6 2 2" xfId="22453"/>
    <cellStyle name="Output 6 2 6 2 2 2" xfId="32133"/>
    <cellStyle name="Output 6 2 6 2 3" xfId="20076"/>
    <cellStyle name="Output 6 2 6 2 3 2" xfId="29756"/>
    <cellStyle name="Output 6 2 6 2 4" xfId="24136"/>
    <cellStyle name="Output 6 2 6 2 4 2" xfId="33816"/>
    <cellStyle name="Output 6 2 6 2 5" xfId="26435"/>
    <cellStyle name="Output 6 2 6 2 6" xfId="26289"/>
    <cellStyle name="Output 6 2 6 3" xfId="17886"/>
    <cellStyle name="Output 6 2 6 3 2" xfId="23446"/>
    <cellStyle name="Output 6 2 6 3 2 2" xfId="33126"/>
    <cellStyle name="Output 6 2 6 3 3" xfId="21343"/>
    <cellStyle name="Output 6 2 6 3 3 2" xfId="31023"/>
    <cellStyle name="Output 6 2 6 3 4" xfId="24807"/>
    <cellStyle name="Output 6 2 6 3 4 2" xfId="34487"/>
    <cellStyle name="Output 6 2 6 3 5" xfId="27570"/>
    <cellStyle name="Output 6 2 6 4" xfId="21941"/>
    <cellStyle name="Output 6 2 6 4 2" xfId="31621"/>
    <cellStyle name="Output 6 2 6 5" xfId="20047"/>
    <cellStyle name="Output 6 2 6 5 2" xfId="29727"/>
    <cellStyle name="Output 6 2 6 6" xfId="20054"/>
    <cellStyle name="Output 6 2 6 6 2" xfId="29734"/>
    <cellStyle name="Output 6 2 6 7" xfId="25388"/>
    <cellStyle name="Output 6 2 7" xfId="17068"/>
    <cellStyle name="Output 6 2 7 2" xfId="22621"/>
    <cellStyle name="Output 6 2 7 2 2" xfId="32301"/>
    <cellStyle name="Output 6 2 7 3" xfId="24113"/>
    <cellStyle name="Output 6 2 7 3 2" xfId="33793"/>
    <cellStyle name="Output 6 2 7 4" xfId="24363"/>
    <cellStyle name="Output 6 2 7 4 2" xfId="34043"/>
    <cellStyle name="Output 6 2 7 5" xfId="26600"/>
    <cellStyle name="Output 6 2 7 6" xfId="26262"/>
    <cellStyle name="Output 6 2 8" xfId="17225"/>
    <cellStyle name="Output 6 2 8 2" xfId="22778"/>
    <cellStyle name="Output 6 2 8 2 2" xfId="32458"/>
    <cellStyle name="Output 6 2 8 3" xfId="21234"/>
    <cellStyle name="Output 6 2 8 3 2" xfId="30914"/>
    <cellStyle name="Output 6 2 8 4" xfId="24109"/>
    <cellStyle name="Output 6 2 8 4 2" xfId="33789"/>
    <cellStyle name="Output 6 2 8 5" xfId="27207"/>
    <cellStyle name="Output 6 2 9" xfId="21662"/>
    <cellStyle name="Output 6 2 9 2" xfId="31342"/>
    <cellStyle name="Output 6 3" xfId="16009"/>
    <cellStyle name="Output 6 3 10" xfId="25565"/>
    <cellStyle name="Output 6 3 2" xfId="16281"/>
    <cellStyle name="Output 6 3 2 2" xfId="16752"/>
    <cellStyle name="Output 6 3 2 2 2" xfId="17622"/>
    <cellStyle name="Output 6 3 2 2 2 2" xfId="23182"/>
    <cellStyle name="Output 6 3 2 2 2 2 2" xfId="32862"/>
    <cellStyle name="Output 6 3 2 2 2 3" xfId="18383"/>
    <cellStyle name="Output 6 3 2 2 2 3 2" xfId="28063"/>
    <cellStyle name="Output 6 3 2 2 2 4" xfId="20437"/>
    <cellStyle name="Output 6 3 2 2 2 4 2" xfId="30117"/>
    <cellStyle name="Output 6 3 2 2 2 5" xfId="27104"/>
    <cellStyle name="Output 6 3 2 2 2 6" xfId="27306"/>
    <cellStyle name="Output 6 3 2 2 3" xfId="18303"/>
    <cellStyle name="Output 6 3 2 2 3 2" xfId="23863"/>
    <cellStyle name="Output 6 3 2 2 3 2 2" xfId="33543"/>
    <cellStyle name="Output 6 3 2 2 3 3" xfId="24563"/>
    <cellStyle name="Output 6 3 2 2 3 3 2" xfId="34243"/>
    <cellStyle name="Output 6 3 2 2 3 4" xfId="24700"/>
    <cellStyle name="Output 6 3 2 2 3 4 2" xfId="34380"/>
    <cellStyle name="Output 6 3 2 2 3 5" xfId="27987"/>
    <cellStyle name="Output 6 3 2 2 4" xfId="22358"/>
    <cellStyle name="Output 6 3 2 2 4 2" xfId="32038"/>
    <cellStyle name="Output 6 3 2 2 5" xfId="23988"/>
    <cellStyle name="Output 6 3 2 2 5 2" xfId="33668"/>
    <cellStyle name="Output 6 3 2 2 6" xfId="20449"/>
    <cellStyle name="Output 6 3 2 2 6 2" xfId="30129"/>
    <cellStyle name="Output 6 3 2 2 7" xfId="25572"/>
    <cellStyle name="Output 6 3 2 3" xfId="16618"/>
    <cellStyle name="Output 6 3 2 3 2" xfId="17386"/>
    <cellStyle name="Output 6 3 2 3 2 2" xfId="22946"/>
    <cellStyle name="Output 6 3 2 3 2 2 2" xfId="32626"/>
    <cellStyle name="Output 6 3 2 3 2 3" xfId="18792"/>
    <cellStyle name="Output 6 3 2 3 2 3 2" xfId="28472"/>
    <cellStyle name="Output 6 3 2 3 2 4" xfId="20465"/>
    <cellStyle name="Output 6 3 2 3 2 4 2" xfId="30145"/>
    <cellStyle name="Output 6 3 2 3 2 5" xfId="26868"/>
    <cellStyle name="Output 6 3 2 3 2 6" xfId="25143"/>
    <cellStyle name="Output 6 3 2 3 3" xfId="18067"/>
    <cellStyle name="Output 6 3 2 3 3 2" xfId="23627"/>
    <cellStyle name="Output 6 3 2 3 3 2 2" xfId="33307"/>
    <cellStyle name="Output 6 3 2 3 3 3" xfId="18577"/>
    <cellStyle name="Output 6 3 2 3 3 3 2" xfId="28257"/>
    <cellStyle name="Output 6 3 2 3 3 4" xfId="18435"/>
    <cellStyle name="Output 6 3 2 3 3 4 2" xfId="28115"/>
    <cellStyle name="Output 6 3 2 3 3 5" xfId="27751"/>
    <cellStyle name="Output 6 3 2 3 4" xfId="22122"/>
    <cellStyle name="Output 6 3 2 3 4 2" xfId="31802"/>
    <cellStyle name="Output 6 3 2 3 5" xfId="19193"/>
    <cellStyle name="Output 6 3 2 3 5 2" xfId="28873"/>
    <cellStyle name="Output 6 3 2 3 6" xfId="19783"/>
    <cellStyle name="Output 6 3 2 3 6 2" xfId="29463"/>
    <cellStyle name="Output 6 3 2 3 7" xfId="25465"/>
    <cellStyle name="Output 6 3 2 4" xfId="17299"/>
    <cellStyle name="Output 6 3 2 4 2" xfId="22859"/>
    <cellStyle name="Output 6 3 2 4 2 2" xfId="32539"/>
    <cellStyle name="Output 6 3 2 4 3" xfId="24515"/>
    <cellStyle name="Output 6 3 2 4 3 2" xfId="34195"/>
    <cellStyle name="Output 6 3 2 4 4" xfId="20256"/>
    <cellStyle name="Output 6 3 2 4 4 2" xfId="29936"/>
    <cellStyle name="Output 6 3 2 4 5" xfId="26791"/>
    <cellStyle name="Output 6 3 2 4 6" xfId="27147"/>
    <cellStyle name="Output 6 3 2 5" xfId="17797"/>
    <cellStyle name="Output 6 3 2 5 2" xfId="23357"/>
    <cellStyle name="Output 6 3 2 5 2 2" xfId="33037"/>
    <cellStyle name="Output 6 3 2 5 3" xfId="20658"/>
    <cellStyle name="Output 6 3 2 5 3 2" xfId="30338"/>
    <cellStyle name="Output 6 3 2 5 4" xfId="20619"/>
    <cellStyle name="Output 6 3 2 5 4 2" xfId="30299"/>
    <cellStyle name="Output 6 3 2 5 5" xfId="27481"/>
    <cellStyle name="Output 6 3 2 6" xfId="21852"/>
    <cellStyle name="Output 6 3 2 6 2" xfId="31532"/>
    <cellStyle name="Output 6 3 2 7" xfId="24011"/>
    <cellStyle name="Output 6 3 2 7 2" xfId="33691"/>
    <cellStyle name="Output 6 3 2 8" xfId="21352"/>
    <cellStyle name="Output 6 3 2 8 2" xfId="31032"/>
    <cellStyle name="Output 6 3 2 9" xfId="25332"/>
    <cellStyle name="Output 6 3 3" xfId="16173"/>
    <cellStyle name="Output 6 3 3 2" xfId="17514"/>
    <cellStyle name="Output 6 3 3 2 2" xfId="23074"/>
    <cellStyle name="Output 6 3 3 2 2 2" xfId="32754"/>
    <cellStyle name="Output 6 3 3 2 3" xfId="21208"/>
    <cellStyle name="Output 6 3 3 2 3 2" xfId="30888"/>
    <cellStyle name="Output 6 3 3 2 4" xfId="19397"/>
    <cellStyle name="Output 6 3 3 2 4 2" xfId="29077"/>
    <cellStyle name="Output 6 3 3 2 5" xfId="26996"/>
    <cellStyle name="Output 6 3 3 2 6" xfId="25069"/>
    <cellStyle name="Output 6 3 3 3" xfId="18195"/>
    <cellStyle name="Output 6 3 3 3 2" xfId="23755"/>
    <cellStyle name="Output 6 3 3 3 2 2" xfId="33435"/>
    <cellStyle name="Output 6 3 3 3 3" xfId="24121"/>
    <cellStyle name="Output 6 3 3 3 3 2" xfId="33801"/>
    <cellStyle name="Output 6 3 3 3 4" xfId="24791"/>
    <cellStyle name="Output 6 3 3 3 4 2" xfId="34471"/>
    <cellStyle name="Output 6 3 3 3 5" xfId="27879"/>
    <cellStyle name="Output 6 3 3 4" xfId="22250"/>
    <cellStyle name="Output 6 3 3 4 2" xfId="31930"/>
    <cellStyle name="Output 6 3 3 5" xfId="18660"/>
    <cellStyle name="Output 6 3 3 5 2" xfId="28340"/>
    <cellStyle name="Output 6 3 3 6" xfId="18408"/>
    <cellStyle name="Output 6 3 3 6 2" xfId="28088"/>
    <cellStyle name="Output 6 3 3 7" xfId="25287"/>
    <cellStyle name="Output 6 3 4" xfId="16510"/>
    <cellStyle name="Output 6 3 4 2" xfId="16970"/>
    <cellStyle name="Output 6 3 4 2 2" xfId="22523"/>
    <cellStyle name="Output 6 3 4 2 2 2" xfId="32203"/>
    <cellStyle name="Output 6 3 4 2 3" xfId="20559"/>
    <cellStyle name="Output 6 3 4 2 3 2" xfId="30239"/>
    <cellStyle name="Output 6 3 4 2 4" xfId="20444"/>
    <cellStyle name="Output 6 3 4 2 4 2" xfId="30124"/>
    <cellStyle name="Output 6 3 4 2 5" xfId="26505"/>
    <cellStyle name="Output 6 3 4 2 6" xfId="25344"/>
    <cellStyle name="Output 6 3 4 3" xfId="17959"/>
    <cellStyle name="Output 6 3 4 3 2" xfId="23519"/>
    <cellStyle name="Output 6 3 4 3 2 2" xfId="33199"/>
    <cellStyle name="Output 6 3 4 3 3" xfId="24045"/>
    <cellStyle name="Output 6 3 4 3 3 2" xfId="33725"/>
    <cellStyle name="Output 6 3 4 3 4" xfId="25011"/>
    <cellStyle name="Output 6 3 4 3 4 2" xfId="34691"/>
    <cellStyle name="Output 6 3 4 3 5" xfId="27643"/>
    <cellStyle name="Output 6 3 4 4" xfId="22014"/>
    <cellStyle name="Output 6 3 4 4 2" xfId="31694"/>
    <cellStyle name="Output 6 3 4 5" xfId="19319"/>
    <cellStyle name="Output 6 3 4 5 2" xfId="28999"/>
    <cellStyle name="Output 6 3 4 6" xfId="20049"/>
    <cellStyle name="Output 6 3 4 6 2" xfId="29729"/>
    <cellStyle name="Output 6 3 4 7" xfId="25945"/>
    <cellStyle name="Output 6 3 5" xfId="17184"/>
    <cellStyle name="Output 6 3 5 2" xfId="22737"/>
    <cellStyle name="Output 6 3 5 2 2" xfId="32417"/>
    <cellStyle name="Output 6 3 5 3" xfId="21507"/>
    <cellStyle name="Output 6 3 5 3 2" xfId="31187"/>
    <cellStyle name="Output 6 3 5 4" xfId="18870"/>
    <cellStyle name="Output 6 3 5 4 2" xfId="28550"/>
    <cellStyle name="Output 6 3 5 5" xfId="26703"/>
    <cellStyle name="Output 6 3 5 6" xfId="27139"/>
    <cellStyle name="Output 6 3 6" xfId="17689"/>
    <cellStyle name="Output 6 3 6 2" xfId="23249"/>
    <cellStyle name="Output 6 3 6 2 2" xfId="32929"/>
    <cellStyle name="Output 6 3 6 3" xfId="21341"/>
    <cellStyle name="Output 6 3 6 3 2" xfId="31021"/>
    <cellStyle name="Output 6 3 6 4" xfId="18876"/>
    <cellStyle name="Output 6 3 6 4 2" xfId="28556"/>
    <cellStyle name="Output 6 3 6 5" xfId="27373"/>
    <cellStyle name="Output 6 3 7" xfId="21740"/>
    <cellStyle name="Output 6 3 7 2" xfId="31420"/>
    <cellStyle name="Output 6 3 8" xfId="19902"/>
    <cellStyle name="Output 6 3 8 2" xfId="29582"/>
    <cellStyle name="Output 6 3 9" xfId="24640"/>
    <cellStyle name="Output 6 3 9 2" xfId="34320"/>
    <cellStyle name="Output 6 4" xfId="16165"/>
    <cellStyle name="Output 6 4 2" xfId="16682"/>
    <cellStyle name="Output 6 4 2 2" xfId="17506"/>
    <cellStyle name="Output 6 4 2 2 2" xfId="23066"/>
    <cellStyle name="Output 6 4 2 2 2 2" xfId="32746"/>
    <cellStyle name="Output 6 4 2 2 3" xfId="24153"/>
    <cellStyle name="Output 6 4 2 2 3 2" xfId="33833"/>
    <cellStyle name="Output 6 4 2 2 4" xfId="18448"/>
    <cellStyle name="Output 6 4 2 2 4 2" xfId="28128"/>
    <cellStyle name="Output 6 4 2 2 5" xfId="26988"/>
    <cellStyle name="Output 6 4 2 2 6" xfId="25051"/>
    <cellStyle name="Output 6 4 2 3" xfId="18187"/>
    <cellStyle name="Output 6 4 2 3 2" xfId="23747"/>
    <cellStyle name="Output 6 4 2 3 2 2" xfId="33427"/>
    <cellStyle name="Output 6 4 2 3 3" xfId="24430"/>
    <cellStyle name="Output 6 4 2 3 3 2" xfId="34110"/>
    <cellStyle name="Output 6 4 2 3 4" xfId="24777"/>
    <cellStyle name="Output 6 4 2 3 4 2" xfId="34457"/>
    <cellStyle name="Output 6 4 2 3 5" xfId="27871"/>
    <cellStyle name="Output 6 4 2 4" xfId="22242"/>
    <cellStyle name="Output 6 4 2 4 2" xfId="31922"/>
    <cellStyle name="Output 6 4 2 5" xfId="18846"/>
    <cellStyle name="Output 6 4 2 5 2" xfId="28526"/>
    <cellStyle name="Output 6 4 2 6" xfId="20870"/>
    <cellStyle name="Output 6 4 2 6 2" xfId="30550"/>
    <cellStyle name="Output 6 4 2 7" xfId="26032"/>
    <cellStyle name="Output 6 4 3" xfId="16502"/>
    <cellStyle name="Output 6 4 3 2" xfId="16940"/>
    <cellStyle name="Output 6 4 3 2 2" xfId="22493"/>
    <cellStyle name="Output 6 4 3 2 2 2" xfId="32173"/>
    <cellStyle name="Output 6 4 3 2 3" xfId="21462"/>
    <cellStyle name="Output 6 4 3 2 3 2" xfId="31142"/>
    <cellStyle name="Output 6 4 3 2 4" xfId="24453"/>
    <cellStyle name="Output 6 4 3 2 4 2" xfId="34133"/>
    <cellStyle name="Output 6 4 3 2 5" xfId="26475"/>
    <cellStyle name="Output 6 4 3 2 6" xfId="25200"/>
    <cellStyle name="Output 6 4 3 3" xfId="17951"/>
    <cellStyle name="Output 6 4 3 3 2" xfId="23511"/>
    <cellStyle name="Output 6 4 3 3 2 2" xfId="33191"/>
    <cellStyle name="Output 6 4 3 3 3" xfId="20744"/>
    <cellStyle name="Output 6 4 3 3 3 2" xfId="30424"/>
    <cellStyle name="Output 6 4 3 3 4" xfId="19151"/>
    <cellStyle name="Output 6 4 3 3 4 2" xfId="28831"/>
    <cellStyle name="Output 6 4 3 3 5" xfId="27635"/>
    <cellStyle name="Output 6 4 3 4" xfId="22006"/>
    <cellStyle name="Output 6 4 3 4 2" xfId="31686"/>
    <cellStyle name="Output 6 4 3 5" xfId="19634"/>
    <cellStyle name="Output 6 4 3 5 2" xfId="29314"/>
    <cellStyle name="Output 6 4 3 6" xfId="24786"/>
    <cellStyle name="Output 6 4 3 6 2" xfId="34466"/>
    <cellStyle name="Output 6 4 3 7" xfId="25978"/>
    <cellStyle name="Output 6 4 4" xfId="17187"/>
    <cellStyle name="Output 6 4 4 2" xfId="22740"/>
    <cellStyle name="Output 6 4 4 2 2" xfId="32420"/>
    <cellStyle name="Output 6 4 4 3" xfId="19515"/>
    <cellStyle name="Output 6 4 4 3 2" xfId="29195"/>
    <cellStyle name="Output 6 4 4 4" xfId="18910"/>
    <cellStyle name="Output 6 4 4 4 2" xfId="28590"/>
    <cellStyle name="Output 6 4 4 5" xfId="26706"/>
    <cellStyle name="Output 6 4 4 6" xfId="27199"/>
    <cellStyle name="Output 6 4 5" xfId="17681"/>
    <cellStyle name="Output 6 4 5 2" xfId="23241"/>
    <cellStyle name="Output 6 4 5 2 2" xfId="32921"/>
    <cellStyle name="Output 6 4 5 3" xfId="20964"/>
    <cellStyle name="Output 6 4 5 3 2" xfId="30644"/>
    <cellStyle name="Output 6 4 5 4" xfId="20916"/>
    <cellStyle name="Output 6 4 5 4 2" xfId="30596"/>
    <cellStyle name="Output 6 4 5 5" xfId="27365"/>
    <cellStyle name="Output 6 4 6" xfId="21732"/>
    <cellStyle name="Output 6 4 6 2" xfId="31412"/>
    <cellStyle name="Output 6 4 7" xfId="19503"/>
    <cellStyle name="Output 6 4 7 2" xfId="29183"/>
    <cellStyle name="Output 6 4 8" xfId="20680"/>
    <cellStyle name="Output 6 4 8 2" xfId="30360"/>
    <cellStyle name="Output 6 4 9" xfId="26042"/>
    <cellStyle name="Output 6 5" xfId="16403"/>
    <cellStyle name="Output 6 5 2" xfId="17043"/>
    <cellStyle name="Output 6 5 2 2" xfId="22596"/>
    <cellStyle name="Output 6 5 2 2 2" xfId="32276"/>
    <cellStyle name="Output 6 5 2 3" xfId="21562"/>
    <cellStyle name="Output 6 5 2 3 2" xfId="31242"/>
    <cellStyle name="Output 6 5 2 4" xfId="20763"/>
    <cellStyle name="Output 6 5 2 4 2" xfId="30443"/>
    <cellStyle name="Output 6 5 2 5" xfId="26578"/>
    <cellStyle name="Output 6 5 2 6" xfId="25906"/>
    <cellStyle name="Output 6 5 3" xfId="17852"/>
    <cellStyle name="Output 6 5 3 2" xfId="23412"/>
    <cellStyle name="Output 6 5 3 2 2" xfId="33092"/>
    <cellStyle name="Output 6 5 3 3" xfId="18609"/>
    <cellStyle name="Output 6 5 3 3 2" xfId="28289"/>
    <cellStyle name="Output 6 5 3 4" xfId="18652"/>
    <cellStyle name="Output 6 5 3 4 2" xfId="28332"/>
    <cellStyle name="Output 6 5 3 5" xfId="27536"/>
    <cellStyle name="Output 6 5 4" xfId="21907"/>
    <cellStyle name="Output 6 5 4 2" xfId="31587"/>
    <cellStyle name="Output 6 5 5" xfId="19601"/>
    <cellStyle name="Output 6 5 5 2" xfId="29281"/>
    <cellStyle name="Output 6 5 6" xfId="20697"/>
    <cellStyle name="Output 6 5 6 2" xfId="30377"/>
    <cellStyle name="Output 6 5 7" xfId="25780"/>
    <cellStyle name="Output 6 6" xfId="24465"/>
    <cellStyle name="Output 6 6 2" xfId="34145"/>
    <cellStyle name="Output 7" xfId="136"/>
    <cellStyle name="Output 7 2" xfId="15944"/>
    <cellStyle name="Output 7 2 10" xfId="19464"/>
    <cellStyle name="Output 7 2 10 2" xfId="29144"/>
    <cellStyle name="Output 7 2 11" xfId="18413"/>
    <cellStyle name="Output 7 2 11 2" xfId="28093"/>
    <cellStyle name="Output 7 2 12" xfId="25410"/>
    <cellStyle name="Output 7 2 2" xfId="16036"/>
    <cellStyle name="Output 7 2 2 10" xfId="25444"/>
    <cellStyle name="Output 7 2 2 2" xfId="16290"/>
    <cellStyle name="Output 7 2 2 2 2" xfId="16761"/>
    <cellStyle name="Output 7 2 2 2 2 2" xfId="17631"/>
    <cellStyle name="Output 7 2 2 2 2 2 2" xfId="23191"/>
    <cellStyle name="Output 7 2 2 2 2 2 2 2" xfId="32871"/>
    <cellStyle name="Output 7 2 2 2 2 2 3" xfId="19306"/>
    <cellStyle name="Output 7 2 2 2 2 2 3 2" xfId="28986"/>
    <cellStyle name="Output 7 2 2 2 2 2 4" xfId="24509"/>
    <cellStyle name="Output 7 2 2 2 2 2 4 2" xfId="34189"/>
    <cellStyle name="Output 7 2 2 2 2 2 5" xfId="27113"/>
    <cellStyle name="Output 7 2 2 2 2 2 6" xfId="27315"/>
    <cellStyle name="Output 7 2 2 2 2 3" xfId="18312"/>
    <cellStyle name="Output 7 2 2 2 2 3 2" xfId="23872"/>
    <cellStyle name="Output 7 2 2 2 2 3 2 2" xfId="33552"/>
    <cellStyle name="Output 7 2 2 2 2 3 3" xfId="24572"/>
    <cellStyle name="Output 7 2 2 2 2 3 3 2" xfId="34252"/>
    <cellStyle name="Output 7 2 2 2 2 3 4" xfId="25018"/>
    <cellStyle name="Output 7 2 2 2 2 3 4 2" xfId="34698"/>
    <cellStyle name="Output 7 2 2 2 2 3 5" xfId="27996"/>
    <cellStyle name="Output 7 2 2 2 2 4" xfId="22367"/>
    <cellStyle name="Output 7 2 2 2 2 4 2" xfId="32047"/>
    <cellStyle name="Output 7 2 2 2 2 5" xfId="20910"/>
    <cellStyle name="Output 7 2 2 2 2 5 2" xfId="30590"/>
    <cellStyle name="Output 7 2 2 2 2 6" xfId="21316"/>
    <cellStyle name="Output 7 2 2 2 2 6 2" xfId="30996"/>
    <cellStyle name="Output 7 2 2 2 2 7" xfId="25633"/>
    <cellStyle name="Output 7 2 2 2 3" xfId="16627"/>
    <cellStyle name="Output 7 2 2 2 3 2" xfId="17395"/>
    <cellStyle name="Output 7 2 2 2 3 2 2" xfId="22955"/>
    <cellStyle name="Output 7 2 2 2 3 2 2 2" xfId="32635"/>
    <cellStyle name="Output 7 2 2 2 3 2 3" xfId="20877"/>
    <cellStyle name="Output 7 2 2 2 3 2 3 2" xfId="30557"/>
    <cellStyle name="Output 7 2 2 2 3 2 4" xfId="18487"/>
    <cellStyle name="Output 7 2 2 2 3 2 4 2" xfId="28167"/>
    <cellStyle name="Output 7 2 2 2 3 2 5" xfId="26877"/>
    <cellStyle name="Output 7 2 2 2 3 2 6" xfId="25057"/>
    <cellStyle name="Output 7 2 2 2 3 3" xfId="18076"/>
    <cellStyle name="Output 7 2 2 2 3 3 2" xfId="23636"/>
    <cellStyle name="Output 7 2 2 2 3 3 2 2" xfId="33316"/>
    <cellStyle name="Output 7 2 2 2 3 3 3" xfId="24254"/>
    <cellStyle name="Output 7 2 2 2 3 3 3 2" xfId="33934"/>
    <cellStyle name="Output 7 2 2 2 3 3 4" xfId="20601"/>
    <cellStyle name="Output 7 2 2 2 3 3 4 2" xfId="30281"/>
    <cellStyle name="Output 7 2 2 2 3 3 5" xfId="27760"/>
    <cellStyle name="Output 7 2 2 2 3 4" xfId="22131"/>
    <cellStyle name="Output 7 2 2 2 3 4 2" xfId="31811"/>
    <cellStyle name="Output 7 2 2 2 3 5" xfId="18476"/>
    <cellStyle name="Output 7 2 2 2 3 5 2" xfId="28156"/>
    <cellStyle name="Output 7 2 2 2 3 6" xfId="18881"/>
    <cellStyle name="Output 7 2 2 2 3 6 2" xfId="28561"/>
    <cellStyle name="Output 7 2 2 2 3 7" xfId="25390"/>
    <cellStyle name="Output 7 2 2 2 4" xfId="17238"/>
    <cellStyle name="Output 7 2 2 2 4 2" xfId="22791"/>
    <cellStyle name="Output 7 2 2 2 4 2 2" xfId="32471"/>
    <cellStyle name="Output 7 2 2 2 4 3" xfId="20396"/>
    <cellStyle name="Output 7 2 2 2 4 3 2" xfId="30076"/>
    <cellStyle name="Output 7 2 2 2 4 4" xfId="24703"/>
    <cellStyle name="Output 7 2 2 2 4 4 2" xfId="34383"/>
    <cellStyle name="Output 7 2 2 2 4 5" xfId="26749"/>
    <cellStyle name="Output 7 2 2 2 4 6" xfId="26363"/>
    <cellStyle name="Output 7 2 2 2 5" xfId="17806"/>
    <cellStyle name="Output 7 2 2 2 5 2" xfId="23366"/>
    <cellStyle name="Output 7 2 2 2 5 2 2" xfId="33046"/>
    <cellStyle name="Output 7 2 2 2 5 3" xfId="24387"/>
    <cellStyle name="Output 7 2 2 2 5 3 2" xfId="34067"/>
    <cellStyle name="Output 7 2 2 2 5 4" xfId="19927"/>
    <cellStyle name="Output 7 2 2 2 5 4 2" xfId="29607"/>
    <cellStyle name="Output 7 2 2 2 5 5" xfId="27490"/>
    <cellStyle name="Output 7 2 2 2 6" xfId="21861"/>
    <cellStyle name="Output 7 2 2 2 6 2" xfId="31541"/>
    <cellStyle name="Output 7 2 2 2 7" xfId="20253"/>
    <cellStyle name="Output 7 2 2 2 7 2" xfId="29933"/>
    <cellStyle name="Output 7 2 2 2 8" xfId="21547"/>
    <cellStyle name="Output 7 2 2 2 8 2" xfId="31227"/>
    <cellStyle name="Output 7 2 2 2 9" xfId="26293"/>
    <cellStyle name="Output 7 2 2 3" xfId="16225"/>
    <cellStyle name="Output 7 2 2 3 2" xfId="17566"/>
    <cellStyle name="Output 7 2 2 3 2 2" xfId="23126"/>
    <cellStyle name="Output 7 2 2 3 2 2 2" xfId="32806"/>
    <cellStyle name="Output 7 2 2 3 2 3" xfId="19353"/>
    <cellStyle name="Output 7 2 2 3 2 3 2" xfId="29033"/>
    <cellStyle name="Output 7 2 2 3 2 4" xfId="21604"/>
    <cellStyle name="Output 7 2 2 3 2 4 2" xfId="31284"/>
    <cellStyle name="Output 7 2 2 3 2 5" xfId="27048"/>
    <cellStyle name="Output 7 2 2 3 2 6" xfId="27250"/>
    <cellStyle name="Output 7 2 2 3 3" xfId="18247"/>
    <cellStyle name="Output 7 2 2 3 3 2" xfId="23807"/>
    <cellStyle name="Output 7 2 2 3 3 2 2" xfId="33487"/>
    <cellStyle name="Output 7 2 2 3 3 3" xfId="24055"/>
    <cellStyle name="Output 7 2 2 3 3 3 2" xfId="33735"/>
    <cellStyle name="Output 7 2 2 3 3 4" xfId="24764"/>
    <cellStyle name="Output 7 2 2 3 3 4 2" xfId="34444"/>
    <cellStyle name="Output 7 2 2 3 3 5" xfId="27931"/>
    <cellStyle name="Output 7 2 2 3 4" xfId="22302"/>
    <cellStyle name="Output 7 2 2 3 4 2" xfId="31982"/>
    <cellStyle name="Output 7 2 2 3 5" xfId="21593"/>
    <cellStyle name="Output 7 2 2 3 5 2" xfId="31273"/>
    <cellStyle name="Output 7 2 2 3 6" xfId="19224"/>
    <cellStyle name="Output 7 2 2 3 6 2" xfId="28904"/>
    <cellStyle name="Output 7 2 2 3 7" xfId="26071"/>
    <cellStyle name="Output 7 2 2 4" xfId="16562"/>
    <cellStyle name="Output 7 2 2 4 2" xfId="17330"/>
    <cellStyle name="Output 7 2 2 4 2 2" xfId="22890"/>
    <cellStyle name="Output 7 2 2 4 2 2 2" xfId="32570"/>
    <cellStyle name="Output 7 2 2 4 2 3" xfId="19858"/>
    <cellStyle name="Output 7 2 2 4 2 3 2" xfId="29538"/>
    <cellStyle name="Output 7 2 2 4 2 4" xfId="20631"/>
    <cellStyle name="Output 7 2 2 4 2 4 2" xfId="30311"/>
    <cellStyle name="Output 7 2 2 4 2 5" xfId="26812"/>
    <cellStyle name="Output 7 2 2 4 2 6" xfId="25151"/>
    <cellStyle name="Output 7 2 2 4 3" xfId="18011"/>
    <cellStyle name="Output 7 2 2 4 3 2" xfId="23571"/>
    <cellStyle name="Output 7 2 2 4 3 2 2" xfId="33251"/>
    <cellStyle name="Output 7 2 2 4 3 3" xfId="20077"/>
    <cellStyle name="Output 7 2 2 4 3 3 2" xfId="29757"/>
    <cellStyle name="Output 7 2 2 4 3 4" xfId="24809"/>
    <cellStyle name="Output 7 2 2 4 3 4 2" xfId="34489"/>
    <cellStyle name="Output 7 2 2 4 3 5" xfId="27695"/>
    <cellStyle name="Output 7 2 2 4 4" xfId="22066"/>
    <cellStyle name="Output 7 2 2 4 4 2" xfId="31746"/>
    <cellStyle name="Output 7 2 2 4 5" xfId="19526"/>
    <cellStyle name="Output 7 2 2 4 5 2" xfId="29206"/>
    <cellStyle name="Output 7 2 2 4 6" xfId="23906"/>
    <cellStyle name="Output 7 2 2 4 6 2" xfId="33586"/>
    <cellStyle name="Output 7 2 2 4 7" xfId="25514"/>
    <cellStyle name="Output 7 2 2 5" xfId="16928"/>
    <cellStyle name="Output 7 2 2 5 2" xfId="22481"/>
    <cellStyle name="Output 7 2 2 5 2 2" xfId="32161"/>
    <cellStyle name="Output 7 2 2 5 3" xfId="19968"/>
    <cellStyle name="Output 7 2 2 5 3 2" xfId="29648"/>
    <cellStyle name="Output 7 2 2 5 4" xfId="20477"/>
    <cellStyle name="Output 7 2 2 5 4 2" xfId="30157"/>
    <cellStyle name="Output 7 2 2 5 5" xfId="26463"/>
    <cellStyle name="Output 7 2 2 5 6" xfId="25544"/>
    <cellStyle name="Output 7 2 2 6" xfId="17741"/>
    <cellStyle name="Output 7 2 2 6 2" xfId="23301"/>
    <cellStyle name="Output 7 2 2 6 2 2" xfId="32981"/>
    <cellStyle name="Output 7 2 2 6 3" xfId="21525"/>
    <cellStyle name="Output 7 2 2 6 3 2" xfId="31205"/>
    <cellStyle name="Output 7 2 2 6 4" xfId="19524"/>
    <cellStyle name="Output 7 2 2 6 4 2" xfId="29204"/>
    <cellStyle name="Output 7 2 2 6 5" xfId="27425"/>
    <cellStyle name="Output 7 2 2 7" xfId="21794"/>
    <cellStyle name="Output 7 2 2 7 2" xfId="31474"/>
    <cellStyle name="Output 7 2 2 8" xfId="23922"/>
    <cellStyle name="Output 7 2 2 8 2" xfId="33602"/>
    <cellStyle name="Output 7 2 2 9" xfId="24678"/>
    <cellStyle name="Output 7 2 2 9 2" xfId="34358"/>
    <cellStyle name="Output 7 2 3" xfId="16216"/>
    <cellStyle name="Output 7 2 3 2" xfId="16715"/>
    <cellStyle name="Output 7 2 3 2 2" xfId="17557"/>
    <cellStyle name="Output 7 2 3 2 2 2" xfId="23117"/>
    <cellStyle name="Output 7 2 3 2 2 2 2" xfId="32797"/>
    <cellStyle name="Output 7 2 3 2 2 3" xfId="20750"/>
    <cellStyle name="Output 7 2 3 2 2 3 2" xfId="30430"/>
    <cellStyle name="Output 7 2 3 2 2 4" xfId="19842"/>
    <cellStyle name="Output 7 2 3 2 2 4 2" xfId="29522"/>
    <cellStyle name="Output 7 2 3 2 2 5" xfId="27039"/>
    <cellStyle name="Output 7 2 3 2 2 6" xfId="27241"/>
    <cellStyle name="Output 7 2 3 2 3" xfId="18238"/>
    <cellStyle name="Output 7 2 3 2 3 2" xfId="23798"/>
    <cellStyle name="Output 7 2 3 2 3 2 2" xfId="33478"/>
    <cellStyle name="Output 7 2 3 2 3 3" xfId="23985"/>
    <cellStyle name="Output 7 2 3 2 3 3 2" xfId="33665"/>
    <cellStyle name="Output 7 2 3 2 3 4" xfId="24955"/>
    <cellStyle name="Output 7 2 3 2 3 4 2" xfId="34635"/>
    <cellStyle name="Output 7 2 3 2 3 5" xfId="27922"/>
    <cellStyle name="Output 7 2 3 2 4" xfId="22293"/>
    <cellStyle name="Output 7 2 3 2 4 2" xfId="31973"/>
    <cellStyle name="Output 7 2 3 2 5" xfId="21106"/>
    <cellStyle name="Output 7 2 3 2 5 2" xfId="30786"/>
    <cellStyle name="Output 7 2 3 2 6" xfId="21195"/>
    <cellStyle name="Output 7 2 3 2 6 2" xfId="30875"/>
    <cellStyle name="Output 7 2 3 2 7" xfId="25843"/>
    <cellStyle name="Output 7 2 3 3" xfId="16553"/>
    <cellStyle name="Output 7 2 3 3 2" xfId="17028"/>
    <cellStyle name="Output 7 2 3 3 2 2" xfId="22581"/>
    <cellStyle name="Output 7 2 3 3 2 2 2" xfId="32261"/>
    <cellStyle name="Output 7 2 3 3 2 3" xfId="18851"/>
    <cellStyle name="Output 7 2 3 3 2 3 2" xfId="28531"/>
    <cellStyle name="Output 7 2 3 3 2 4" xfId="20875"/>
    <cellStyle name="Output 7 2 3 3 2 4 2" xfId="30555"/>
    <cellStyle name="Output 7 2 3 3 2 5" xfId="26563"/>
    <cellStyle name="Output 7 2 3 3 2 6" xfId="25892"/>
    <cellStyle name="Output 7 2 3 3 3" xfId="18002"/>
    <cellStyle name="Output 7 2 3 3 3 2" xfId="23562"/>
    <cellStyle name="Output 7 2 3 3 3 2 2" xfId="33242"/>
    <cellStyle name="Output 7 2 3 3 3 3" xfId="18905"/>
    <cellStyle name="Output 7 2 3 3 3 3 2" xfId="28585"/>
    <cellStyle name="Output 7 2 3 3 3 4" xfId="20727"/>
    <cellStyle name="Output 7 2 3 3 3 4 2" xfId="30407"/>
    <cellStyle name="Output 7 2 3 3 3 5" xfId="27686"/>
    <cellStyle name="Output 7 2 3 3 4" xfId="22057"/>
    <cellStyle name="Output 7 2 3 3 4 2" xfId="31737"/>
    <cellStyle name="Output 7 2 3 3 5" xfId="24354"/>
    <cellStyle name="Output 7 2 3 3 5 2" xfId="34034"/>
    <cellStyle name="Output 7 2 3 3 6" xfId="20930"/>
    <cellStyle name="Output 7 2 3 3 6 2" xfId="30610"/>
    <cellStyle name="Output 7 2 3 3 7" xfId="25639"/>
    <cellStyle name="Output 7 2 3 4" xfId="17038"/>
    <cellStyle name="Output 7 2 3 4 2" xfId="22591"/>
    <cellStyle name="Output 7 2 3 4 2 2" xfId="32271"/>
    <cellStyle name="Output 7 2 3 4 3" xfId="20405"/>
    <cellStyle name="Output 7 2 3 4 3 2" xfId="30085"/>
    <cellStyle name="Output 7 2 3 4 4" xfId="21374"/>
    <cellStyle name="Output 7 2 3 4 4 2" xfId="31054"/>
    <cellStyle name="Output 7 2 3 4 5" xfId="26573"/>
    <cellStyle name="Output 7 2 3 4 6" xfId="25189"/>
    <cellStyle name="Output 7 2 3 5" xfId="17732"/>
    <cellStyle name="Output 7 2 3 5 2" xfId="23292"/>
    <cellStyle name="Output 7 2 3 5 2 2" xfId="32972"/>
    <cellStyle name="Output 7 2 3 5 3" xfId="19626"/>
    <cellStyle name="Output 7 2 3 5 3 2" xfId="29306"/>
    <cellStyle name="Output 7 2 3 5 4" xfId="19194"/>
    <cellStyle name="Output 7 2 3 5 4 2" xfId="28874"/>
    <cellStyle name="Output 7 2 3 5 5" xfId="27416"/>
    <cellStyle name="Output 7 2 3 6" xfId="21783"/>
    <cellStyle name="Output 7 2 3 6 2" xfId="31463"/>
    <cellStyle name="Output 7 2 3 7" xfId="24275"/>
    <cellStyle name="Output 7 2 3 7 2" xfId="33955"/>
    <cellStyle name="Output 7 2 3 8" xfId="24300"/>
    <cellStyle name="Output 7 2 3 8 2" xfId="33980"/>
    <cellStyle name="Output 7 2 3 9" xfId="25686"/>
    <cellStyle name="Output 7 2 4" xfId="16106"/>
    <cellStyle name="Output 7 2 4 2" xfId="16652"/>
    <cellStyle name="Output 7 2 4 2 2" xfId="17454"/>
    <cellStyle name="Output 7 2 4 2 2 2" xfId="23014"/>
    <cellStyle name="Output 7 2 4 2 2 2 2" xfId="32694"/>
    <cellStyle name="Output 7 2 4 2 2 3" xfId="20968"/>
    <cellStyle name="Output 7 2 4 2 2 3 2" xfId="30648"/>
    <cellStyle name="Output 7 2 4 2 2 4" xfId="24886"/>
    <cellStyle name="Output 7 2 4 2 2 4 2" xfId="34566"/>
    <cellStyle name="Output 7 2 4 2 2 5" xfId="26936"/>
    <cellStyle name="Output 7 2 4 2 2 6" xfId="25774"/>
    <cellStyle name="Output 7 2 4 2 3" xfId="18135"/>
    <cellStyle name="Output 7 2 4 2 3 2" xfId="23695"/>
    <cellStyle name="Output 7 2 4 2 3 2 2" xfId="33375"/>
    <cellStyle name="Output 7 2 4 2 3 3" xfId="24436"/>
    <cellStyle name="Output 7 2 4 2 3 3 2" xfId="34116"/>
    <cellStyle name="Output 7 2 4 2 3 4" xfId="24824"/>
    <cellStyle name="Output 7 2 4 2 3 4 2" xfId="34504"/>
    <cellStyle name="Output 7 2 4 2 3 5" xfId="27819"/>
    <cellStyle name="Output 7 2 4 2 4" xfId="22190"/>
    <cellStyle name="Output 7 2 4 2 4 2" xfId="31870"/>
    <cellStyle name="Output 7 2 4 2 5" xfId="21602"/>
    <cellStyle name="Output 7 2 4 2 5 2" xfId="31282"/>
    <cellStyle name="Output 7 2 4 2 6" xfId="20511"/>
    <cellStyle name="Output 7 2 4 2 6 2" xfId="30191"/>
    <cellStyle name="Output 7 2 4 2 7" xfId="26177"/>
    <cellStyle name="Output 7 2 4 3" xfId="16450"/>
    <cellStyle name="Output 7 2 4 3 2" xfId="16853"/>
    <cellStyle name="Output 7 2 4 3 2 2" xfId="22406"/>
    <cellStyle name="Output 7 2 4 3 2 2 2" xfId="32086"/>
    <cellStyle name="Output 7 2 4 3 2 3" xfId="18583"/>
    <cellStyle name="Output 7 2 4 3 2 3 2" xfId="28263"/>
    <cellStyle name="Output 7 2 4 3 2 4" xfId="20092"/>
    <cellStyle name="Output 7 2 4 3 2 4 2" xfId="29772"/>
    <cellStyle name="Output 7 2 4 3 2 5" xfId="26388"/>
    <cellStyle name="Output 7 2 4 3 2 6" xfId="25977"/>
    <cellStyle name="Output 7 2 4 3 3" xfId="17899"/>
    <cellStyle name="Output 7 2 4 3 3 2" xfId="23459"/>
    <cellStyle name="Output 7 2 4 3 3 2 2" xfId="33139"/>
    <cellStyle name="Output 7 2 4 3 3 3" xfId="20314"/>
    <cellStyle name="Output 7 2 4 3 3 3 2" xfId="29994"/>
    <cellStyle name="Output 7 2 4 3 3 4" xfId="20182"/>
    <cellStyle name="Output 7 2 4 3 3 4 2" xfId="29862"/>
    <cellStyle name="Output 7 2 4 3 3 5" xfId="27583"/>
    <cellStyle name="Output 7 2 4 3 4" xfId="21954"/>
    <cellStyle name="Output 7 2 4 3 4 2" xfId="31634"/>
    <cellStyle name="Output 7 2 4 3 5" xfId="18898"/>
    <cellStyle name="Output 7 2 4 3 5 2" xfId="28578"/>
    <cellStyle name="Output 7 2 4 3 6" xfId="19700"/>
    <cellStyle name="Output 7 2 4 3 6 2" xfId="29380"/>
    <cellStyle name="Output 7 2 4 3 7" xfId="25551"/>
    <cellStyle name="Output 7 2 4 4" xfId="17075"/>
    <cellStyle name="Output 7 2 4 4 2" xfId="22628"/>
    <cellStyle name="Output 7 2 4 4 2 2" xfId="32308"/>
    <cellStyle name="Output 7 2 4 4 3" xfId="18593"/>
    <cellStyle name="Output 7 2 4 4 3 2" xfId="28273"/>
    <cellStyle name="Output 7 2 4 4 4" xfId="19532"/>
    <cellStyle name="Output 7 2 4 4 4 2" xfId="29212"/>
    <cellStyle name="Output 7 2 4 4 5" xfId="26605"/>
    <cellStyle name="Output 7 2 4 4 6" xfId="25972"/>
    <cellStyle name="Output 7 2 4 5" xfId="17157"/>
    <cellStyle name="Output 7 2 4 5 2" xfId="22710"/>
    <cellStyle name="Output 7 2 4 5 2 2" xfId="32390"/>
    <cellStyle name="Output 7 2 4 5 3" xfId="21629"/>
    <cellStyle name="Output 7 2 4 5 3 2" xfId="31309"/>
    <cellStyle name="Output 7 2 4 5 4" xfId="19582"/>
    <cellStyle name="Output 7 2 4 5 4 2" xfId="29262"/>
    <cellStyle name="Output 7 2 4 5 5" xfId="27179"/>
    <cellStyle name="Output 7 2 4 6" xfId="21675"/>
    <cellStyle name="Output 7 2 4 6 2" xfId="31355"/>
    <cellStyle name="Output 7 2 4 7" xfId="19776"/>
    <cellStyle name="Output 7 2 4 7 2" xfId="29456"/>
    <cellStyle name="Output 7 2 4 8" xfId="20820"/>
    <cellStyle name="Output 7 2 4 8 2" xfId="30500"/>
    <cellStyle name="Output 7 2 4 9" xfId="25877"/>
    <cellStyle name="Output 7 2 5" xfId="16073"/>
    <cellStyle name="Output 7 2 5 2" xfId="17421"/>
    <cellStyle name="Output 7 2 5 2 2" xfId="22981"/>
    <cellStyle name="Output 7 2 5 2 2 2" xfId="32661"/>
    <cellStyle name="Output 7 2 5 2 3" xfId="19525"/>
    <cellStyle name="Output 7 2 5 2 3 2" xfId="29205"/>
    <cellStyle name="Output 7 2 5 2 4" xfId="21356"/>
    <cellStyle name="Output 7 2 5 2 4 2" xfId="31036"/>
    <cellStyle name="Output 7 2 5 2 5" xfId="26903"/>
    <cellStyle name="Output 7 2 5 2 6" xfId="25230"/>
    <cellStyle name="Output 7 2 5 3" xfId="18102"/>
    <cellStyle name="Output 7 2 5 3 2" xfId="23662"/>
    <cellStyle name="Output 7 2 5 3 2 2" xfId="33342"/>
    <cellStyle name="Output 7 2 5 3 3" xfId="24049"/>
    <cellStyle name="Output 7 2 5 3 3 2" xfId="33729"/>
    <cellStyle name="Output 7 2 5 3 4" xfId="19619"/>
    <cellStyle name="Output 7 2 5 3 4 2" xfId="29299"/>
    <cellStyle name="Output 7 2 5 3 5" xfId="27786"/>
    <cellStyle name="Output 7 2 5 4" xfId="22157"/>
    <cellStyle name="Output 7 2 5 4 2" xfId="31837"/>
    <cellStyle name="Output 7 2 5 5" xfId="21051"/>
    <cellStyle name="Output 7 2 5 5 2" xfId="30731"/>
    <cellStyle name="Output 7 2 5 6" xfId="24688"/>
    <cellStyle name="Output 7 2 5 6 2" xfId="34368"/>
    <cellStyle name="Output 7 2 5 7" xfId="25920"/>
    <cellStyle name="Output 7 2 6" xfId="16417"/>
    <cellStyle name="Output 7 2 6 2" xfId="17027"/>
    <cellStyle name="Output 7 2 6 2 2" xfId="22580"/>
    <cellStyle name="Output 7 2 6 2 2 2" xfId="32260"/>
    <cellStyle name="Output 7 2 6 2 3" xfId="19298"/>
    <cellStyle name="Output 7 2 6 2 3 2" xfId="28978"/>
    <cellStyle name="Output 7 2 6 2 4" xfId="18996"/>
    <cellStyle name="Output 7 2 6 2 4 2" xfId="28676"/>
    <cellStyle name="Output 7 2 6 2 5" xfId="26562"/>
    <cellStyle name="Output 7 2 6 2 6" xfId="26283"/>
    <cellStyle name="Output 7 2 6 3" xfId="17866"/>
    <cellStyle name="Output 7 2 6 3 2" xfId="23426"/>
    <cellStyle name="Output 7 2 6 3 2 2" xfId="33106"/>
    <cellStyle name="Output 7 2 6 3 3" xfId="19279"/>
    <cellStyle name="Output 7 2 6 3 3 2" xfId="28959"/>
    <cellStyle name="Output 7 2 6 3 4" xfId="19698"/>
    <cellStyle name="Output 7 2 6 3 4 2" xfId="29378"/>
    <cellStyle name="Output 7 2 6 3 5" xfId="27550"/>
    <cellStyle name="Output 7 2 6 4" xfId="21921"/>
    <cellStyle name="Output 7 2 6 4 2" xfId="31601"/>
    <cellStyle name="Output 7 2 6 5" xfId="20592"/>
    <cellStyle name="Output 7 2 6 5 2" xfId="30272"/>
    <cellStyle name="Output 7 2 6 6" xfId="21310"/>
    <cellStyle name="Output 7 2 6 6 2" xfId="30990"/>
    <cellStyle name="Output 7 2 6 7" xfId="25811"/>
    <cellStyle name="Output 7 2 7" xfId="17164"/>
    <cellStyle name="Output 7 2 7 2" xfId="22717"/>
    <cellStyle name="Output 7 2 7 2 2" xfId="32397"/>
    <cellStyle name="Output 7 2 7 3" xfId="21142"/>
    <cellStyle name="Output 7 2 7 3 2" xfId="30822"/>
    <cellStyle name="Output 7 2 7 4" xfId="20288"/>
    <cellStyle name="Output 7 2 7 4 2" xfId="29968"/>
    <cellStyle name="Output 7 2 7 5" xfId="26685"/>
    <cellStyle name="Output 7 2 7 6" xfId="27156"/>
    <cellStyle name="Output 7 2 8" xfId="17060"/>
    <cellStyle name="Output 7 2 8 2" xfId="22613"/>
    <cellStyle name="Output 7 2 8 2 2" xfId="32293"/>
    <cellStyle name="Output 7 2 8 3" xfId="19101"/>
    <cellStyle name="Output 7 2 8 3 2" xfId="28781"/>
    <cellStyle name="Output 7 2 8 4" xfId="19663"/>
    <cellStyle name="Output 7 2 8 4 2" xfId="29343"/>
    <cellStyle name="Output 7 2 8 5" xfId="25939"/>
    <cellStyle name="Output 7 2 9" xfId="21642"/>
    <cellStyle name="Output 7 2 9 2" xfId="31322"/>
    <cellStyle name="Output 7 3" xfId="15988"/>
    <cellStyle name="Output 7 3 10" xfId="26086"/>
    <cellStyle name="Output 7 3 2" xfId="16260"/>
    <cellStyle name="Output 7 3 2 2" xfId="16731"/>
    <cellStyle name="Output 7 3 2 2 2" xfId="17601"/>
    <cellStyle name="Output 7 3 2 2 2 2" xfId="23161"/>
    <cellStyle name="Output 7 3 2 2 2 2 2" xfId="32841"/>
    <cellStyle name="Output 7 3 2 2 2 3" xfId="24520"/>
    <cellStyle name="Output 7 3 2 2 2 3 2" xfId="34200"/>
    <cellStyle name="Output 7 3 2 2 2 4" xfId="20179"/>
    <cellStyle name="Output 7 3 2 2 2 4 2" xfId="29859"/>
    <cellStyle name="Output 7 3 2 2 2 5" xfId="27083"/>
    <cellStyle name="Output 7 3 2 2 2 6" xfId="27285"/>
    <cellStyle name="Output 7 3 2 2 3" xfId="18282"/>
    <cellStyle name="Output 7 3 2 2 3 2" xfId="23842"/>
    <cellStyle name="Output 7 3 2 2 3 2 2" xfId="33522"/>
    <cellStyle name="Output 7 3 2 2 3 3" xfId="24457"/>
    <cellStyle name="Output 7 3 2 2 3 3 2" xfId="34137"/>
    <cellStyle name="Output 7 3 2 2 3 4" xfId="24767"/>
    <cellStyle name="Output 7 3 2 2 3 4 2" xfId="34447"/>
    <cellStyle name="Output 7 3 2 2 3 5" xfId="27966"/>
    <cellStyle name="Output 7 3 2 2 4" xfId="22337"/>
    <cellStyle name="Output 7 3 2 2 4 2" xfId="32017"/>
    <cellStyle name="Output 7 3 2 2 5" xfId="20818"/>
    <cellStyle name="Output 7 3 2 2 5 2" xfId="30498"/>
    <cellStyle name="Output 7 3 2 2 6" xfId="20426"/>
    <cellStyle name="Output 7 3 2 2 6 2" xfId="30106"/>
    <cellStyle name="Output 7 3 2 2 7" xfId="26026"/>
    <cellStyle name="Output 7 3 2 3" xfId="16597"/>
    <cellStyle name="Output 7 3 2 3 2" xfId="17365"/>
    <cellStyle name="Output 7 3 2 3 2 2" xfId="22925"/>
    <cellStyle name="Output 7 3 2 3 2 2 2" xfId="32605"/>
    <cellStyle name="Output 7 3 2 3 2 3" xfId="19809"/>
    <cellStyle name="Output 7 3 2 3 2 3 2" xfId="29489"/>
    <cellStyle name="Output 7 3 2 3 2 4" xfId="21014"/>
    <cellStyle name="Output 7 3 2 3 2 4 2" xfId="30694"/>
    <cellStyle name="Output 7 3 2 3 2 5" xfId="26847"/>
    <cellStyle name="Output 7 3 2 3 2 6" xfId="25146"/>
    <cellStyle name="Output 7 3 2 3 3" xfId="18046"/>
    <cellStyle name="Output 7 3 2 3 3 2" xfId="23606"/>
    <cellStyle name="Output 7 3 2 3 3 2 2" xfId="33286"/>
    <cellStyle name="Output 7 3 2 3 3 3" xfId="20147"/>
    <cellStyle name="Output 7 3 2 3 3 3 2" xfId="29827"/>
    <cellStyle name="Output 7 3 2 3 3 4" xfId="24532"/>
    <cellStyle name="Output 7 3 2 3 3 4 2" xfId="34212"/>
    <cellStyle name="Output 7 3 2 3 3 5" xfId="27730"/>
    <cellStyle name="Output 7 3 2 3 4" xfId="22101"/>
    <cellStyle name="Output 7 3 2 3 4 2" xfId="31781"/>
    <cellStyle name="Output 7 3 2 3 5" xfId="18595"/>
    <cellStyle name="Output 7 3 2 3 5 2" xfId="28275"/>
    <cellStyle name="Output 7 3 2 3 6" xfId="24833"/>
    <cellStyle name="Output 7 3 2 3 6 2" xfId="34513"/>
    <cellStyle name="Output 7 3 2 3 7" xfId="25975"/>
    <cellStyle name="Output 7 3 2 4" xfId="17322"/>
    <cellStyle name="Output 7 3 2 4 2" xfId="22882"/>
    <cellStyle name="Output 7 3 2 4 2 2" xfId="32562"/>
    <cellStyle name="Output 7 3 2 4 3" xfId="21306"/>
    <cellStyle name="Output 7 3 2 4 3 2" xfId="30986"/>
    <cellStyle name="Output 7 3 2 4 4" xfId="19708"/>
    <cellStyle name="Output 7 3 2 4 4 2" xfId="29388"/>
    <cellStyle name="Output 7 3 2 4 5" xfId="26806"/>
    <cellStyle name="Output 7 3 2 4 6" xfId="26314"/>
    <cellStyle name="Output 7 3 2 5" xfId="17776"/>
    <cellStyle name="Output 7 3 2 5 2" xfId="23336"/>
    <cellStyle name="Output 7 3 2 5 2 2" xfId="33016"/>
    <cellStyle name="Output 7 3 2 5 3" xfId="18347"/>
    <cellStyle name="Output 7 3 2 5 3 2" xfId="28027"/>
    <cellStyle name="Output 7 3 2 5 4" xfId="21321"/>
    <cellStyle name="Output 7 3 2 5 4 2" xfId="31001"/>
    <cellStyle name="Output 7 3 2 5 5" xfId="27460"/>
    <cellStyle name="Output 7 3 2 6" xfId="21831"/>
    <cellStyle name="Output 7 3 2 6 2" xfId="31511"/>
    <cellStyle name="Output 7 3 2 7" xfId="19192"/>
    <cellStyle name="Output 7 3 2 7 2" xfId="28872"/>
    <cellStyle name="Output 7 3 2 8" xfId="21509"/>
    <cellStyle name="Output 7 3 2 8 2" xfId="31189"/>
    <cellStyle name="Output 7 3 2 9" xfId="25880"/>
    <cellStyle name="Output 7 3 3" xfId="16148"/>
    <cellStyle name="Output 7 3 3 2" xfId="17489"/>
    <cellStyle name="Output 7 3 3 2 2" xfId="23049"/>
    <cellStyle name="Output 7 3 3 2 2 2" xfId="32729"/>
    <cellStyle name="Output 7 3 3 2 3" xfId="24423"/>
    <cellStyle name="Output 7 3 3 2 3 2" xfId="34103"/>
    <cellStyle name="Output 7 3 3 2 4" xfId="19960"/>
    <cellStyle name="Output 7 3 3 2 4 2" xfId="29640"/>
    <cellStyle name="Output 7 3 3 2 5" xfId="26971"/>
    <cellStyle name="Output 7 3 3 2 6" xfId="25729"/>
    <cellStyle name="Output 7 3 3 3" xfId="18170"/>
    <cellStyle name="Output 7 3 3 3 2" xfId="23730"/>
    <cellStyle name="Output 7 3 3 3 2 2" xfId="33410"/>
    <cellStyle name="Output 7 3 3 3 3" xfId="24393"/>
    <cellStyle name="Output 7 3 3 3 3 2" xfId="34073"/>
    <cellStyle name="Output 7 3 3 3 4" xfId="24704"/>
    <cellStyle name="Output 7 3 3 3 4 2" xfId="34384"/>
    <cellStyle name="Output 7 3 3 3 5" xfId="27854"/>
    <cellStyle name="Output 7 3 3 4" xfId="22225"/>
    <cellStyle name="Output 7 3 3 4 2" xfId="31905"/>
    <cellStyle name="Output 7 3 3 5" xfId="21391"/>
    <cellStyle name="Output 7 3 3 5 2" xfId="31071"/>
    <cellStyle name="Output 7 3 3 6" xfId="18979"/>
    <cellStyle name="Output 7 3 3 6 2" xfId="28659"/>
    <cellStyle name="Output 7 3 3 7" xfId="25706"/>
    <cellStyle name="Output 7 3 4" xfId="16485"/>
    <cellStyle name="Output 7 3 4 2" xfId="16891"/>
    <cellStyle name="Output 7 3 4 2 2" xfId="22444"/>
    <cellStyle name="Output 7 3 4 2 2 2" xfId="32124"/>
    <cellStyle name="Output 7 3 4 2 3" xfId="18787"/>
    <cellStyle name="Output 7 3 4 2 3 2" xfId="28467"/>
    <cellStyle name="Output 7 3 4 2 4" xfId="19897"/>
    <cellStyle name="Output 7 3 4 2 4 2" xfId="29577"/>
    <cellStyle name="Output 7 3 4 2 5" xfId="26426"/>
    <cellStyle name="Output 7 3 4 2 6" xfId="25328"/>
    <cellStyle name="Output 7 3 4 3" xfId="17934"/>
    <cellStyle name="Output 7 3 4 3 2" xfId="23494"/>
    <cellStyle name="Output 7 3 4 3 2 2" xfId="33174"/>
    <cellStyle name="Output 7 3 4 3 3" xfId="21454"/>
    <cellStyle name="Output 7 3 4 3 3 2" xfId="31134"/>
    <cellStyle name="Output 7 3 4 3 4" xfId="24728"/>
    <cellStyle name="Output 7 3 4 3 4 2" xfId="34408"/>
    <cellStyle name="Output 7 3 4 3 5" xfId="27618"/>
    <cellStyle name="Output 7 3 4 4" xfId="21989"/>
    <cellStyle name="Output 7 3 4 4 2" xfId="31669"/>
    <cellStyle name="Output 7 3 4 5" xfId="20606"/>
    <cellStyle name="Output 7 3 4 5 2" xfId="30286"/>
    <cellStyle name="Output 7 3 4 6" xfId="20130"/>
    <cellStyle name="Output 7 3 4 6 2" xfId="29810"/>
    <cellStyle name="Output 7 3 4 7" xfId="26013"/>
    <cellStyle name="Output 7 3 5" xfId="17216"/>
    <cellStyle name="Output 7 3 5 2" xfId="22769"/>
    <cellStyle name="Output 7 3 5 2 2" xfId="32449"/>
    <cellStyle name="Output 7 3 5 3" xfId="20171"/>
    <cellStyle name="Output 7 3 5 3 2" xfId="29851"/>
    <cellStyle name="Output 7 3 5 4" xfId="20771"/>
    <cellStyle name="Output 7 3 5 4 2" xfId="30451"/>
    <cellStyle name="Output 7 3 5 5" xfId="26730"/>
    <cellStyle name="Output 7 3 5 6" xfId="26325"/>
    <cellStyle name="Output 7 3 6" xfId="17664"/>
    <cellStyle name="Output 7 3 6 2" xfId="23224"/>
    <cellStyle name="Output 7 3 6 2 2" xfId="32904"/>
    <cellStyle name="Output 7 3 6 3" xfId="24477"/>
    <cellStyle name="Output 7 3 6 3 2" xfId="34157"/>
    <cellStyle name="Output 7 3 6 4" xfId="20517"/>
    <cellStyle name="Output 7 3 6 4 2" xfId="30197"/>
    <cellStyle name="Output 7 3 6 5" xfId="27348"/>
    <cellStyle name="Output 7 3 7" xfId="21715"/>
    <cellStyle name="Output 7 3 7 2" xfId="31395"/>
    <cellStyle name="Output 7 3 8" xfId="20733"/>
    <cellStyle name="Output 7 3 8 2" xfId="30413"/>
    <cellStyle name="Output 7 3 9" xfId="20846"/>
    <cellStyle name="Output 7 3 9 2" xfId="30526"/>
    <cellStyle name="Output 7 4" xfId="16183"/>
    <cellStyle name="Output 7 4 2" xfId="16689"/>
    <cellStyle name="Output 7 4 2 2" xfId="17524"/>
    <cellStyle name="Output 7 4 2 2 2" xfId="23084"/>
    <cellStyle name="Output 7 4 2 2 2 2" xfId="32764"/>
    <cellStyle name="Output 7 4 2 2 3" xfId="19162"/>
    <cellStyle name="Output 7 4 2 2 3 2" xfId="28842"/>
    <cellStyle name="Output 7 4 2 2 4" xfId="18847"/>
    <cellStyle name="Output 7 4 2 2 4 2" xfId="28527"/>
    <cellStyle name="Output 7 4 2 2 5" xfId="27006"/>
    <cellStyle name="Output 7 4 2 2 6" xfId="25043"/>
    <cellStyle name="Output 7 4 2 3" xfId="18205"/>
    <cellStyle name="Output 7 4 2 3 2" xfId="23765"/>
    <cellStyle name="Output 7 4 2 3 2 2" xfId="33445"/>
    <cellStyle name="Output 7 4 2 3 3" xfId="24228"/>
    <cellStyle name="Output 7 4 2 3 3 2" xfId="33908"/>
    <cellStyle name="Output 7 4 2 3 4" xfId="24970"/>
    <cellStyle name="Output 7 4 2 3 4 2" xfId="34650"/>
    <cellStyle name="Output 7 4 2 3 5" xfId="27889"/>
    <cellStyle name="Output 7 4 2 4" xfId="22260"/>
    <cellStyle name="Output 7 4 2 4 2" xfId="31940"/>
    <cellStyle name="Output 7 4 2 5" xfId="21442"/>
    <cellStyle name="Output 7 4 2 5 2" xfId="31122"/>
    <cellStyle name="Output 7 4 2 6" xfId="24845"/>
    <cellStyle name="Output 7 4 2 6 2" xfId="34525"/>
    <cellStyle name="Output 7 4 2 7" xfId="26249"/>
    <cellStyle name="Output 7 4 3" xfId="16520"/>
    <cellStyle name="Output 7 4 3 2" xfId="16938"/>
    <cellStyle name="Output 7 4 3 2 2" xfId="22491"/>
    <cellStyle name="Output 7 4 3 2 2 2" xfId="32171"/>
    <cellStyle name="Output 7 4 3 2 3" xfId="20125"/>
    <cellStyle name="Output 7 4 3 2 3 2" xfId="29805"/>
    <cellStyle name="Output 7 4 3 2 4" xfId="19914"/>
    <cellStyle name="Output 7 4 3 2 4 2" xfId="29594"/>
    <cellStyle name="Output 7 4 3 2 5" xfId="26473"/>
    <cellStyle name="Output 7 4 3 2 6" xfId="25350"/>
    <cellStyle name="Output 7 4 3 3" xfId="17969"/>
    <cellStyle name="Output 7 4 3 3 2" xfId="23529"/>
    <cellStyle name="Output 7 4 3 3 2 2" xfId="33209"/>
    <cellStyle name="Output 7 4 3 3 3" xfId="19309"/>
    <cellStyle name="Output 7 4 3 3 3 2" xfId="28989"/>
    <cellStyle name="Output 7 4 3 3 4" xfId="21542"/>
    <cellStyle name="Output 7 4 3 3 4 2" xfId="31222"/>
    <cellStyle name="Output 7 4 3 3 5" xfId="27653"/>
    <cellStyle name="Output 7 4 3 4" xfId="22024"/>
    <cellStyle name="Output 7 4 3 4 2" xfId="31704"/>
    <cellStyle name="Output 7 4 3 5" xfId="19364"/>
    <cellStyle name="Output 7 4 3 5 2" xfId="29044"/>
    <cellStyle name="Output 7 4 3 6" xfId="21082"/>
    <cellStyle name="Output 7 4 3 6 2" xfId="30762"/>
    <cellStyle name="Output 7 4 3 7" xfId="26138"/>
    <cellStyle name="Output 7 4 4" xfId="17108"/>
    <cellStyle name="Output 7 4 4 2" xfId="22661"/>
    <cellStyle name="Output 7 4 4 2 2" xfId="32341"/>
    <cellStyle name="Output 7 4 4 3" xfId="18392"/>
    <cellStyle name="Output 7 4 4 3 2" xfId="28072"/>
    <cellStyle name="Output 7 4 4 4" xfId="19018"/>
    <cellStyle name="Output 7 4 4 4 2" xfId="28698"/>
    <cellStyle name="Output 7 4 4 5" xfId="26634"/>
    <cellStyle name="Output 7 4 4 6" xfId="26222"/>
    <cellStyle name="Output 7 4 5" xfId="17699"/>
    <cellStyle name="Output 7 4 5 2" xfId="23259"/>
    <cellStyle name="Output 7 4 5 2 2" xfId="32939"/>
    <cellStyle name="Output 7 4 5 3" xfId="24217"/>
    <cellStyle name="Output 7 4 5 3 2" xfId="33897"/>
    <cellStyle name="Output 7 4 5 4" xfId="19860"/>
    <cellStyle name="Output 7 4 5 4 2" xfId="29540"/>
    <cellStyle name="Output 7 4 5 5" xfId="27383"/>
    <cellStyle name="Output 7 4 6" xfId="21750"/>
    <cellStyle name="Output 7 4 6 2" xfId="31430"/>
    <cellStyle name="Output 7 4 7" xfId="19037"/>
    <cellStyle name="Output 7 4 7 2" xfId="28717"/>
    <cellStyle name="Output 7 4 8" xfId="19483"/>
    <cellStyle name="Output 7 4 8 2" xfId="29163"/>
    <cellStyle name="Output 7 4 9" xfId="26006"/>
    <cellStyle name="Output 7 5" xfId="16383"/>
    <cellStyle name="Output 7 5 2" xfId="17019"/>
    <cellStyle name="Output 7 5 2 2" xfId="22572"/>
    <cellStyle name="Output 7 5 2 2 2" xfId="32252"/>
    <cellStyle name="Output 7 5 2 3" xfId="20324"/>
    <cellStyle name="Output 7 5 2 3 2" xfId="30004"/>
    <cellStyle name="Output 7 5 2 4" xfId="20756"/>
    <cellStyle name="Output 7 5 2 4 2" xfId="30436"/>
    <cellStyle name="Output 7 5 2 5" xfId="26554"/>
    <cellStyle name="Output 7 5 2 6" xfId="25959"/>
    <cellStyle name="Output 7 5 3" xfId="17832"/>
    <cellStyle name="Output 7 5 3 2" xfId="23392"/>
    <cellStyle name="Output 7 5 3 2 2" xfId="33072"/>
    <cellStyle name="Output 7 5 3 3" xfId="20391"/>
    <cellStyle name="Output 7 5 3 3 2" xfId="30071"/>
    <cellStyle name="Output 7 5 3 4" xfId="24805"/>
    <cellStyle name="Output 7 5 3 4 2" xfId="34485"/>
    <cellStyle name="Output 7 5 3 5" xfId="27516"/>
    <cellStyle name="Output 7 5 4" xfId="21887"/>
    <cellStyle name="Output 7 5 4 2" xfId="31567"/>
    <cellStyle name="Output 7 5 5" xfId="19641"/>
    <cellStyle name="Output 7 5 5 2" xfId="29321"/>
    <cellStyle name="Output 7 5 6" xfId="20576"/>
    <cellStyle name="Output 7 5 6 2" xfId="30256"/>
    <cellStyle name="Output 7 5 7" xfId="25828"/>
    <cellStyle name="Output 7 6" xfId="24318"/>
    <cellStyle name="Output 7 6 2" xfId="33998"/>
    <cellStyle name="Percent 10" xfId="4305"/>
    <cellStyle name="Percent 10 2" xfId="10102"/>
    <cellStyle name="Percent 11" xfId="4312"/>
    <cellStyle name="Percent 11 2" xfId="12032"/>
    <cellStyle name="Percent 12" xfId="6242"/>
    <cellStyle name="Percent 12 2" xfId="13962"/>
    <cellStyle name="Percent 13" xfId="8172"/>
    <cellStyle name="Percent 14" xfId="16024"/>
    <cellStyle name="Percent 15" xfId="34726"/>
    <cellStyle name="Percent 15 2" xfId="34807"/>
    <cellStyle name="Percent 2" xfId="139"/>
    <cellStyle name="Percent 2 2" xfId="171"/>
    <cellStyle name="Percent 2 3" xfId="15932"/>
    <cellStyle name="Percent 2 3 2" xfId="16312"/>
    <cellStyle name="Percent 2 3 3" xfId="16343"/>
    <cellStyle name="Percent 2 3 3 2" xfId="16338"/>
    <cellStyle name="Percent 2 3 4" xfId="16795"/>
    <cellStyle name="Percent 2 3 4 2" xfId="16815"/>
    <cellStyle name="Percent 2 4" xfId="34744"/>
    <cellStyle name="Percent 3" xfId="172"/>
    <cellStyle name="Percent 3 2" xfId="238"/>
    <cellStyle name="Percent 3 3" xfId="34743"/>
    <cellStyle name="Percent 4" xfId="173"/>
    <cellStyle name="Percent 5" xfId="219"/>
    <cellStyle name="Percent 6" xfId="304"/>
    <cellStyle name="Percent 7" xfId="798"/>
    <cellStyle name="Percent 8" xfId="849"/>
    <cellStyle name="Percent 9" xfId="138"/>
    <cellStyle name="Title" xfId="1" builtinId="15" customBuiltin="1"/>
    <cellStyle name="Title 2" xfId="141"/>
    <cellStyle name="Title 2 2" xfId="34746"/>
    <cellStyle name="Title 3" xfId="220"/>
    <cellStyle name="Title 3 2" xfId="34801"/>
    <cellStyle name="Title 4" xfId="305"/>
    <cellStyle name="Title 5" xfId="799"/>
    <cellStyle name="Title 6" xfId="1314"/>
    <cellStyle name="Title 7" xfId="140"/>
    <cellStyle name="Total" xfId="17" builtinId="25" customBuiltin="1"/>
    <cellStyle name="Total 2" xfId="143"/>
    <cellStyle name="Total 2 2" xfId="15947"/>
    <cellStyle name="Total 2 2 10" xfId="19203"/>
    <cellStyle name="Total 2 2 10 2" xfId="28883"/>
    <cellStyle name="Total 2 2 11" xfId="24610"/>
    <cellStyle name="Total 2 2 11 2" xfId="34290"/>
    <cellStyle name="Total 2 2 12" xfId="25883"/>
    <cellStyle name="Total 2 2 2" xfId="16039"/>
    <cellStyle name="Total 2 2 2 10" xfId="26215"/>
    <cellStyle name="Total 2 2 2 2" xfId="16293"/>
    <cellStyle name="Total 2 2 2 2 2" xfId="16764"/>
    <cellStyle name="Total 2 2 2 2 2 2" xfId="17634"/>
    <cellStyle name="Total 2 2 2 2 2 2 2" xfId="23194"/>
    <cellStyle name="Total 2 2 2 2 2 2 2 2" xfId="32874"/>
    <cellStyle name="Total 2 2 2 2 2 2 3" xfId="18610"/>
    <cellStyle name="Total 2 2 2 2 2 2 3 2" xfId="28290"/>
    <cellStyle name="Total 2 2 2 2 2 2 4" xfId="19724"/>
    <cellStyle name="Total 2 2 2 2 2 2 4 2" xfId="29404"/>
    <cellStyle name="Total 2 2 2 2 2 2 5" xfId="27116"/>
    <cellStyle name="Total 2 2 2 2 2 2 6" xfId="27318"/>
    <cellStyle name="Total 2 2 2 2 2 3" xfId="18315"/>
    <cellStyle name="Total 2 2 2 2 2 3 2" xfId="23875"/>
    <cellStyle name="Total 2 2 2 2 2 3 2 2" xfId="33555"/>
    <cellStyle name="Total 2 2 2 2 2 3 3" xfId="24575"/>
    <cellStyle name="Total 2 2 2 2 2 3 3 2" xfId="34255"/>
    <cellStyle name="Total 2 2 2 2 2 3 4" xfId="24274"/>
    <cellStyle name="Total 2 2 2 2 2 3 4 2" xfId="33954"/>
    <cellStyle name="Total 2 2 2 2 2 3 5" xfId="27999"/>
    <cellStyle name="Total 2 2 2 2 2 4" xfId="22370"/>
    <cellStyle name="Total 2 2 2 2 2 4 2" xfId="32050"/>
    <cellStyle name="Total 2 2 2 2 2 5" xfId="21217"/>
    <cellStyle name="Total 2 2 2 2 2 5 2" xfId="30897"/>
    <cellStyle name="Total 2 2 2 2 2 6" xfId="24979"/>
    <cellStyle name="Total 2 2 2 2 2 6 2" xfId="34659"/>
    <cellStyle name="Total 2 2 2 2 2 7" xfId="26275"/>
    <cellStyle name="Total 2 2 2 2 3" xfId="16630"/>
    <cellStyle name="Total 2 2 2 2 3 2" xfId="17398"/>
    <cellStyle name="Total 2 2 2 2 3 2 2" xfId="22958"/>
    <cellStyle name="Total 2 2 2 2 3 2 2 2" xfId="32638"/>
    <cellStyle name="Total 2 2 2 2 3 2 3" xfId="20043"/>
    <cellStyle name="Total 2 2 2 2 3 2 3 2" xfId="29723"/>
    <cellStyle name="Total 2 2 2 2 3 2 4" xfId="20950"/>
    <cellStyle name="Total 2 2 2 2 3 2 4 2" xfId="30630"/>
    <cellStyle name="Total 2 2 2 2 3 2 5" xfId="26880"/>
    <cellStyle name="Total 2 2 2 2 3 2 6" xfId="25234"/>
    <cellStyle name="Total 2 2 2 2 3 3" xfId="18079"/>
    <cellStyle name="Total 2 2 2 2 3 3 2" xfId="23639"/>
    <cellStyle name="Total 2 2 2 2 3 3 2 2" xfId="33319"/>
    <cellStyle name="Total 2 2 2 2 3 3 3" xfId="21558"/>
    <cellStyle name="Total 2 2 2 2 3 3 3 2" xfId="31238"/>
    <cellStyle name="Total 2 2 2 2 3 3 4" xfId="18333"/>
    <cellStyle name="Total 2 2 2 2 3 3 4 2" xfId="28016"/>
    <cellStyle name="Total 2 2 2 2 3 3 5" xfId="27763"/>
    <cellStyle name="Total 2 2 2 2 3 4" xfId="22134"/>
    <cellStyle name="Total 2 2 2 2 3 4 2" xfId="31814"/>
    <cellStyle name="Total 2 2 2 2 3 5" xfId="21616"/>
    <cellStyle name="Total 2 2 2 2 3 5 2" xfId="31296"/>
    <cellStyle name="Total 2 2 2 2 3 6" xfId="20932"/>
    <cellStyle name="Total 2 2 2 2 3 6 2" xfId="30612"/>
    <cellStyle name="Total 2 2 2 2 3 7" xfId="25862"/>
    <cellStyle name="Total 2 2 2 2 4" xfId="16922"/>
    <cellStyle name="Total 2 2 2 2 4 2" xfId="22475"/>
    <cellStyle name="Total 2 2 2 2 4 2 2" xfId="32155"/>
    <cellStyle name="Total 2 2 2 2 4 3" xfId="18839"/>
    <cellStyle name="Total 2 2 2 2 4 3 2" xfId="28519"/>
    <cellStyle name="Total 2 2 2 2 4 4" xfId="21355"/>
    <cellStyle name="Total 2 2 2 2 4 4 2" xfId="31035"/>
    <cellStyle name="Total 2 2 2 2 4 5" xfId="26457"/>
    <cellStyle name="Total 2 2 2 2 4 6" xfId="25445"/>
    <cellStyle name="Total 2 2 2 2 5" xfId="17809"/>
    <cellStyle name="Total 2 2 2 2 5 2" xfId="23369"/>
    <cellStyle name="Total 2 2 2 2 5 2 2" xfId="33049"/>
    <cellStyle name="Total 2 2 2 2 5 3" xfId="24117"/>
    <cellStyle name="Total 2 2 2 2 5 3 2" xfId="33797"/>
    <cellStyle name="Total 2 2 2 2 5 4" xfId="19173"/>
    <cellStyle name="Total 2 2 2 2 5 4 2" xfId="28853"/>
    <cellStyle name="Total 2 2 2 2 5 5" xfId="27493"/>
    <cellStyle name="Total 2 2 2 2 6" xfId="21864"/>
    <cellStyle name="Total 2 2 2 2 6 2" xfId="31544"/>
    <cellStyle name="Total 2 2 2 2 7" xfId="18589"/>
    <cellStyle name="Total 2 2 2 2 7 2" xfId="28269"/>
    <cellStyle name="Total 2 2 2 2 8" xfId="21345"/>
    <cellStyle name="Total 2 2 2 2 8 2" xfId="31025"/>
    <cellStyle name="Total 2 2 2 2 9" xfId="25621"/>
    <cellStyle name="Total 2 2 2 3" xfId="16228"/>
    <cellStyle name="Total 2 2 2 3 2" xfId="17569"/>
    <cellStyle name="Total 2 2 2 3 2 2" xfId="23129"/>
    <cellStyle name="Total 2 2 2 3 2 2 2" xfId="32809"/>
    <cellStyle name="Total 2 2 2 3 2 3" xfId="24306"/>
    <cellStyle name="Total 2 2 2 3 2 3 2" xfId="33986"/>
    <cellStyle name="Total 2 2 2 3 2 4" xfId="18708"/>
    <cellStyle name="Total 2 2 2 3 2 4 2" xfId="28388"/>
    <cellStyle name="Total 2 2 2 3 2 5" xfId="27051"/>
    <cellStyle name="Total 2 2 2 3 2 6" xfId="27253"/>
    <cellStyle name="Total 2 2 2 3 3" xfId="18250"/>
    <cellStyle name="Total 2 2 2 3 3 2" xfId="23810"/>
    <cellStyle name="Total 2 2 2 3 3 2 2" xfId="33490"/>
    <cellStyle name="Total 2 2 2 3 3 3" xfId="24548"/>
    <cellStyle name="Total 2 2 2 3 3 3 2" xfId="34228"/>
    <cellStyle name="Total 2 2 2 3 3 4" xfId="25028"/>
    <cellStyle name="Total 2 2 2 3 3 4 2" xfId="34708"/>
    <cellStyle name="Total 2 2 2 3 3 5" xfId="27934"/>
    <cellStyle name="Total 2 2 2 3 4" xfId="22305"/>
    <cellStyle name="Total 2 2 2 3 4 2" xfId="31985"/>
    <cellStyle name="Total 2 2 2 3 5" xfId="20898"/>
    <cellStyle name="Total 2 2 2 3 5 2" xfId="30578"/>
    <cellStyle name="Total 2 2 2 3 6" xfId="21123"/>
    <cellStyle name="Total 2 2 2 3 6 2" xfId="30803"/>
    <cellStyle name="Total 2 2 2 3 7" xfId="25400"/>
    <cellStyle name="Total 2 2 2 4" xfId="16565"/>
    <cellStyle name="Total 2 2 2 4 2" xfId="17333"/>
    <cellStyle name="Total 2 2 2 4 2 2" xfId="22893"/>
    <cellStyle name="Total 2 2 2 4 2 2 2" xfId="32573"/>
    <cellStyle name="Total 2 2 2 4 2 3" xfId="20720"/>
    <cellStyle name="Total 2 2 2 4 2 3 2" xfId="30400"/>
    <cellStyle name="Total 2 2 2 4 2 4" xfId="19561"/>
    <cellStyle name="Total 2 2 2 4 2 4 2" xfId="29241"/>
    <cellStyle name="Total 2 2 2 4 2 5" xfId="26815"/>
    <cellStyle name="Total 2 2 2 4 2 6" xfId="25112"/>
    <cellStyle name="Total 2 2 2 4 3" xfId="18014"/>
    <cellStyle name="Total 2 2 2 4 3 2" xfId="23574"/>
    <cellStyle name="Total 2 2 2 4 3 2 2" xfId="33254"/>
    <cellStyle name="Total 2 2 2 4 3 3" xfId="21075"/>
    <cellStyle name="Total 2 2 2 4 3 3 2" xfId="30755"/>
    <cellStyle name="Total 2 2 2 4 3 4" xfId="18527"/>
    <cellStyle name="Total 2 2 2 4 3 4 2" xfId="28207"/>
    <cellStyle name="Total 2 2 2 4 3 5" xfId="27698"/>
    <cellStyle name="Total 2 2 2 4 4" xfId="22069"/>
    <cellStyle name="Total 2 2 2 4 4 2" xfId="31749"/>
    <cellStyle name="Total 2 2 2 4 5" xfId="20126"/>
    <cellStyle name="Total 2 2 2 4 5 2" xfId="29806"/>
    <cellStyle name="Total 2 2 2 4 6" xfId="24938"/>
    <cellStyle name="Total 2 2 2 4 6 2" xfId="34618"/>
    <cellStyle name="Total 2 2 2 4 7" xfId="25988"/>
    <cellStyle name="Total 2 2 2 5" xfId="17045"/>
    <cellStyle name="Total 2 2 2 5 2" xfId="22598"/>
    <cellStyle name="Total 2 2 2 5 2 2" xfId="32278"/>
    <cellStyle name="Total 2 2 2 5 3" xfId="18903"/>
    <cellStyle name="Total 2 2 2 5 3 2" xfId="28583"/>
    <cellStyle name="Total 2 2 2 5 4" xfId="20772"/>
    <cellStyle name="Total 2 2 2 5 4 2" xfId="30452"/>
    <cellStyle name="Total 2 2 2 5 5" xfId="26580"/>
    <cellStyle name="Total 2 2 2 5 6" xfId="25779"/>
    <cellStyle name="Total 2 2 2 6" xfId="17744"/>
    <cellStyle name="Total 2 2 2 6 2" xfId="23304"/>
    <cellStyle name="Total 2 2 2 6 2 2" xfId="32984"/>
    <cellStyle name="Total 2 2 2 6 3" xfId="24008"/>
    <cellStyle name="Total 2 2 2 6 3 2" xfId="33688"/>
    <cellStyle name="Total 2 2 2 6 4" xfId="24551"/>
    <cellStyle name="Total 2 2 2 6 4 2" xfId="34231"/>
    <cellStyle name="Total 2 2 2 6 5" xfId="27428"/>
    <cellStyle name="Total 2 2 2 7" xfId="21797"/>
    <cellStyle name="Total 2 2 2 7 2" xfId="31477"/>
    <cellStyle name="Total 2 2 2 8" xfId="24468"/>
    <cellStyle name="Total 2 2 2 8 2" xfId="34148"/>
    <cellStyle name="Total 2 2 2 9" xfId="24788"/>
    <cellStyle name="Total 2 2 2 9 2" xfId="34468"/>
    <cellStyle name="Total 2 2 3" xfId="16222"/>
    <cellStyle name="Total 2 2 3 2" xfId="16721"/>
    <cellStyle name="Total 2 2 3 2 2" xfId="17563"/>
    <cellStyle name="Total 2 2 3 2 2 2" xfId="23123"/>
    <cellStyle name="Total 2 2 3 2 2 2 2" xfId="32803"/>
    <cellStyle name="Total 2 2 3 2 2 3" xfId="19212"/>
    <cellStyle name="Total 2 2 3 2 2 3 2" xfId="28892"/>
    <cellStyle name="Total 2 2 3 2 2 4" xfId="20794"/>
    <cellStyle name="Total 2 2 3 2 2 4 2" xfId="30474"/>
    <cellStyle name="Total 2 2 3 2 2 5" xfId="27045"/>
    <cellStyle name="Total 2 2 3 2 2 6" xfId="27247"/>
    <cellStyle name="Total 2 2 3 2 3" xfId="18244"/>
    <cellStyle name="Total 2 2 3 2 3 2" xfId="23804"/>
    <cellStyle name="Total 2 2 3 2 3 2 2" xfId="33484"/>
    <cellStyle name="Total 2 2 3 2 3 3" xfId="21038"/>
    <cellStyle name="Total 2 2 3 2 3 3 2" xfId="30718"/>
    <cellStyle name="Total 2 2 3 2 3 4" xfId="24726"/>
    <cellStyle name="Total 2 2 3 2 3 4 2" xfId="34406"/>
    <cellStyle name="Total 2 2 3 2 3 5" xfId="27928"/>
    <cellStyle name="Total 2 2 3 2 4" xfId="22299"/>
    <cellStyle name="Total 2 2 3 2 4 2" xfId="31979"/>
    <cellStyle name="Total 2 2 3 2 5" xfId="21574"/>
    <cellStyle name="Total 2 2 3 2 5 2" xfId="31254"/>
    <cellStyle name="Total 2 2 3 2 6" xfId="19921"/>
    <cellStyle name="Total 2 2 3 2 6 2" xfId="29601"/>
    <cellStyle name="Total 2 2 3 2 7" xfId="25941"/>
    <cellStyle name="Total 2 2 3 3" xfId="16559"/>
    <cellStyle name="Total 2 2 3 3 2" xfId="17327"/>
    <cellStyle name="Total 2 2 3 3 2 2" xfId="22887"/>
    <cellStyle name="Total 2 2 3 3 2 2 2" xfId="32567"/>
    <cellStyle name="Total 2 2 3 3 2 3" xfId="19170"/>
    <cellStyle name="Total 2 2 3 3 2 3 2" xfId="28850"/>
    <cellStyle name="Total 2 2 3 3 2 4" xfId="25007"/>
    <cellStyle name="Total 2 2 3 3 2 4 2" xfId="34687"/>
    <cellStyle name="Total 2 2 3 3 2 5" xfId="26809"/>
    <cellStyle name="Total 2 2 3 3 2 6" xfId="25258"/>
    <cellStyle name="Total 2 2 3 3 3" xfId="18008"/>
    <cellStyle name="Total 2 2 3 3 3 2" xfId="23568"/>
    <cellStyle name="Total 2 2 3 3 3 2 2" xfId="33248"/>
    <cellStyle name="Total 2 2 3 3 3 3" xfId="20189"/>
    <cellStyle name="Total 2 2 3 3 3 3 2" xfId="29869"/>
    <cellStyle name="Total 2 2 3 3 3 4" xfId="24905"/>
    <cellStyle name="Total 2 2 3 3 3 4 2" xfId="34585"/>
    <cellStyle name="Total 2 2 3 3 3 5" xfId="27692"/>
    <cellStyle name="Total 2 2 3 3 4" xfId="22063"/>
    <cellStyle name="Total 2 2 3 3 4 2" xfId="31743"/>
    <cellStyle name="Total 2 2 3 3 5" xfId="19543"/>
    <cellStyle name="Total 2 2 3 3 5 2" xfId="29223"/>
    <cellStyle name="Total 2 2 3 3 6" xfId="20164"/>
    <cellStyle name="Total 2 2 3 3 6 2" xfId="29844"/>
    <cellStyle name="Total 2 2 3 3 7" xfId="26185"/>
    <cellStyle name="Total 2 2 3 4" xfId="16962"/>
    <cellStyle name="Total 2 2 3 4 2" xfId="22515"/>
    <cellStyle name="Total 2 2 3 4 2 2" xfId="32195"/>
    <cellStyle name="Total 2 2 3 4 3" xfId="19186"/>
    <cellStyle name="Total 2 2 3 4 3 2" xfId="28866"/>
    <cellStyle name="Total 2 2 3 4 4" xfId="20526"/>
    <cellStyle name="Total 2 2 3 4 4 2" xfId="30206"/>
    <cellStyle name="Total 2 2 3 4 5" xfId="26497"/>
    <cellStyle name="Total 2 2 3 4 6" xfId="25408"/>
    <cellStyle name="Total 2 2 3 5" xfId="17738"/>
    <cellStyle name="Total 2 2 3 5 2" xfId="23298"/>
    <cellStyle name="Total 2 2 3 5 2 2" xfId="32978"/>
    <cellStyle name="Total 2 2 3 5 3" xfId="20722"/>
    <cellStyle name="Total 2 2 3 5 3 2" xfId="30402"/>
    <cellStyle name="Total 2 2 3 5 4" xfId="20079"/>
    <cellStyle name="Total 2 2 3 5 4 2" xfId="29759"/>
    <cellStyle name="Total 2 2 3 5 5" xfId="27422"/>
    <cellStyle name="Total 2 2 3 6" xfId="21789"/>
    <cellStyle name="Total 2 2 3 6 2" xfId="31469"/>
    <cellStyle name="Total 2 2 3 7" xfId="24148"/>
    <cellStyle name="Total 2 2 3 7 2" xfId="33828"/>
    <cellStyle name="Total 2 2 3 8" xfId="24636"/>
    <cellStyle name="Total 2 2 3 8 2" xfId="34316"/>
    <cellStyle name="Total 2 2 3 9" xfId="26183"/>
    <cellStyle name="Total 2 2 4" xfId="16123"/>
    <cellStyle name="Total 2 2 4 2" xfId="16669"/>
    <cellStyle name="Total 2 2 4 2 2" xfId="17471"/>
    <cellStyle name="Total 2 2 4 2 2 2" xfId="23031"/>
    <cellStyle name="Total 2 2 4 2 2 2 2" xfId="32711"/>
    <cellStyle name="Total 2 2 4 2 2 3" xfId="20645"/>
    <cellStyle name="Total 2 2 4 2 2 3 2" xfId="30325"/>
    <cellStyle name="Total 2 2 4 2 2 4" xfId="19043"/>
    <cellStyle name="Total 2 2 4 2 2 4 2" xfId="28723"/>
    <cellStyle name="Total 2 2 4 2 2 5" xfId="26953"/>
    <cellStyle name="Total 2 2 4 2 2 6" xfId="25736"/>
    <cellStyle name="Total 2 2 4 2 3" xfId="18152"/>
    <cellStyle name="Total 2 2 4 2 3 2" xfId="23712"/>
    <cellStyle name="Total 2 2 4 2 3 2 2" xfId="33392"/>
    <cellStyle name="Total 2 2 4 2 3 3" xfId="24028"/>
    <cellStyle name="Total 2 2 4 2 3 3 2" xfId="33708"/>
    <cellStyle name="Total 2 2 4 2 3 4" xfId="24653"/>
    <cellStyle name="Total 2 2 4 2 3 4 2" xfId="34333"/>
    <cellStyle name="Total 2 2 4 2 3 5" xfId="27836"/>
    <cellStyle name="Total 2 2 4 2 4" xfId="22207"/>
    <cellStyle name="Total 2 2 4 2 4 2" xfId="31887"/>
    <cellStyle name="Total 2 2 4 2 5" xfId="21248"/>
    <cellStyle name="Total 2 2 4 2 5 2" xfId="30928"/>
    <cellStyle name="Total 2 2 4 2 6" xfId="20368"/>
    <cellStyle name="Total 2 2 4 2 6 2" xfId="30048"/>
    <cellStyle name="Total 2 2 4 2 7" xfId="26076"/>
    <cellStyle name="Total 2 2 4 3" xfId="16467"/>
    <cellStyle name="Total 2 2 4 3 2" xfId="16895"/>
    <cellStyle name="Total 2 2 4 3 2 2" xfId="22448"/>
    <cellStyle name="Total 2 2 4 3 2 2 2" xfId="32128"/>
    <cellStyle name="Total 2 2 4 3 2 3" xfId="21451"/>
    <cellStyle name="Total 2 2 4 3 2 3 2" xfId="31131"/>
    <cellStyle name="Total 2 2 4 3 2 4" xfId="20925"/>
    <cellStyle name="Total 2 2 4 3 2 4 2" xfId="30605"/>
    <cellStyle name="Total 2 2 4 3 2 5" xfId="26430"/>
    <cellStyle name="Total 2 2 4 3 2 6" xfId="26095"/>
    <cellStyle name="Total 2 2 4 3 3" xfId="17916"/>
    <cellStyle name="Total 2 2 4 3 3 2" xfId="23476"/>
    <cellStyle name="Total 2 2 4 3 3 2 2" xfId="33156"/>
    <cellStyle name="Total 2 2 4 3 3 3" xfId="19113"/>
    <cellStyle name="Total 2 2 4 3 3 3 2" xfId="28793"/>
    <cellStyle name="Total 2 2 4 3 3 4" xfId="20194"/>
    <cellStyle name="Total 2 2 4 3 3 4 2" xfId="29874"/>
    <cellStyle name="Total 2 2 4 3 3 5" xfId="27600"/>
    <cellStyle name="Total 2 2 4 3 4" xfId="21971"/>
    <cellStyle name="Total 2 2 4 3 4 2" xfId="31651"/>
    <cellStyle name="Total 2 2 4 3 5" xfId="19824"/>
    <cellStyle name="Total 2 2 4 3 5 2" xfId="29504"/>
    <cellStyle name="Total 2 2 4 3 6" xfId="21575"/>
    <cellStyle name="Total 2 2 4 3 6 2" xfId="31255"/>
    <cellStyle name="Total 2 2 4 3 7" xfId="25509"/>
    <cellStyle name="Total 2 2 4 4" xfId="17102"/>
    <cellStyle name="Total 2 2 4 4 2" xfId="22655"/>
    <cellStyle name="Total 2 2 4 4 2 2" xfId="32335"/>
    <cellStyle name="Total 2 2 4 4 3" xfId="20395"/>
    <cellStyle name="Total 2 2 4 4 3 2" xfId="30075"/>
    <cellStyle name="Total 2 2 4 4 4" xfId="19517"/>
    <cellStyle name="Total 2 2 4 4 4 2" xfId="29197"/>
    <cellStyle name="Total 2 2 4 4 5" xfId="26628"/>
    <cellStyle name="Total 2 2 4 4 6" xfId="26121"/>
    <cellStyle name="Total 2 2 4 5" xfId="17203"/>
    <cellStyle name="Total 2 2 4 5 2" xfId="22756"/>
    <cellStyle name="Total 2 2 4 5 2 2" xfId="32436"/>
    <cellStyle name="Total 2 2 4 5 3" xfId="23970"/>
    <cellStyle name="Total 2 2 4 5 3 2" xfId="33650"/>
    <cellStyle name="Total 2 2 4 5 4" xfId="23930"/>
    <cellStyle name="Total 2 2 4 5 4 2" xfId="33610"/>
    <cellStyle name="Total 2 2 4 5 5" xfId="26337"/>
    <cellStyle name="Total 2 2 4 6" xfId="21693"/>
    <cellStyle name="Total 2 2 4 6 2" xfId="31373"/>
    <cellStyle name="Total 2 2 4 7" xfId="24335"/>
    <cellStyle name="Total 2 2 4 7 2" xfId="34015"/>
    <cellStyle name="Total 2 2 4 8" xfId="23966"/>
    <cellStyle name="Total 2 2 4 8 2" xfId="33646"/>
    <cellStyle name="Total 2 2 4 9" xfId="25967"/>
    <cellStyle name="Total 2 2 5" xfId="16076"/>
    <cellStyle name="Total 2 2 5 2" xfId="17424"/>
    <cellStyle name="Total 2 2 5 2 2" xfId="22984"/>
    <cellStyle name="Total 2 2 5 2 2 2" xfId="32664"/>
    <cellStyle name="Total 2 2 5 2 3" xfId="20688"/>
    <cellStyle name="Total 2 2 5 2 3 2" xfId="30368"/>
    <cellStyle name="Total 2 2 5 2 4" xfId="21138"/>
    <cellStyle name="Total 2 2 5 2 4 2" xfId="30818"/>
    <cellStyle name="Total 2 2 5 2 5" xfId="26906"/>
    <cellStyle name="Total 2 2 5 2 6" xfId="25089"/>
    <cellStyle name="Total 2 2 5 3" xfId="18105"/>
    <cellStyle name="Total 2 2 5 3 2" xfId="23665"/>
    <cellStyle name="Total 2 2 5 3 2 2" xfId="33345"/>
    <cellStyle name="Total 2 2 5 3 3" xfId="24411"/>
    <cellStyle name="Total 2 2 5 3 3 2" xfId="34091"/>
    <cellStyle name="Total 2 2 5 3 4" xfId="21438"/>
    <cellStyle name="Total 2 2 5 3 4 2" xfId="31118"/>
    <cellStyle name="Total 2 2 5 3 5" xfId="27789"/>
    <cellStyle name="Total 2 2 5 4" xfId="22160"/>
    <cellStyle name="Total 2 2 5 4 2" xfId="31840"/>
    <cellStyle name="Total 2 2 5 5" xfId="19721"/>
    <cellStyle name="Total 2 2 5 5 2" xfId="29401"/>
    <cellStyle name="Total 2 2 5 6" xfId="18732"/>
    <cellStyle name="Total 2 2 5 6 2" xfId="28412"/>
    <cellStyle name="Total 2 2 5 7" xfId="26052"/>
    <cellStyle name="Total 2 2 6" xfId="16420"/>
    <cellStyle name="Total 2 2 6 2" xfId="16950"/>
    <cellStyle name="Total 2 2 6 2 2" xfId="22503"/>
    <cellStyle name="Total 2 2 6 2 2 2" xfId="32183"/>
    <cellStyle name="Total 2 2 6 2 3" xfId="18359"/>
    <cellStyle name="Total 2 2 6 2 3 2" xfId="28039"/>
    <cellStyle name="Total 2 2 6 2 4" xfId="19383"/>
    <cellStyle name="Total 2 2 6 2 4 2" xfId="29063"/>
    <cellStyle name="Total 2 2 6 2 5" xfId="26485"/>
    <cellStyle name="Total 2 2 6 2 6" xfId="25850"/>
    <cellStyle name="Total 2 2 6 3" xfId="17869"/>
    <cellStyle name="Total 2 2 6 3 2" xfId="23429"/>
    <cellStyle name="Total 2 2 6 3 2 2" xfId="33109"/>
    <cellStyle name="Total 2 2 6 3 3" xfId="20219"/>
    <cellStyle name="Total 2 2 6 3 3 2" xfId="29899"/>
    <cellStyle name="Total 2 2 6 3 4" xfId="24812"/>
    <cellStyle name="Total 2 2 6 3 4 2" xfId="34492"/>
    <cellStyle name="Total 2 2 6 3 5" xfId="27553"/>
    <cellStyle name="Total 2 2 6 4" xfId="21924"/>
    <cellStyle name="Total 2 2 6 4 2" xfId="31604"/>
    <cellStyle name="Total 2 2 6 5" xfId="20776"/>
    <cellStyle name="Total 2 2 6 5 2" xfId="30456"/>
    <cellStyle name="Total 2 2 6 6" xfId="20922"/>
    <cellStyle name="Total 2 2 6 6 2" xfId="30602"/>
    <cellStyle name="Total 2 2 6 7" xfId="25694"/>
    <cellStyle name="Total 2 2 7" xfId="17133"/>
    <cellStyle name="Total 2 2 7 2" xfId="22686"/>
    <cellStyle name="Total 2 2 7 2 2" xfId="32366"/>
    <cellStyle name="Total 2 2 7 3" xfId="20088"/>
    <cellStyle name="Total 2 2 7 3 2" xfId="29768"/>
    <cellStyle name="Total 2 2 7 4" xfId="21319"/>
    <cellStyle name="Total 2 2 7 4 2" xfId="30999"/>
    <cellStyle name="Total 2 2 7 5" xfId="26659"/>
    <cellStyle name="Total 2 2 7 6" xfId="25904"/>
    <cellStyle name="Total 2 2 8" xfId="17212"/>
    <cellStyle name="Total 2 2 8 2" xfId="22765"/>
    <cellStyle name="Total 2 2 8 2 2" xfId="32445"/>
    <cellStyle name="Total 2 2 8 3" xfId="20767"/>
    <cellStyle name="Total 2 2 8 3 2" xfId="30447"/>
    <cellStyle name="Total 2 2 8 4" xfId="24450"/>
    <cellStyle name="Total 2 2 8 4 2" xfId="34130"/>
    <cellStyle name="Total 2 2 8 5" xfId="26316"/>
    <cellStyle name="Total 2 2 9" xfId="21645"/>
    <cellStyle name="Total 2 2 9 2" xfId="31325"/>
    <cellStyle name="Total 2 3" xfId="15991"/>
    <cellStyle name="Total 2 3 10" xfId="25416"/>
    <cellStyle name="Total 2 3 2" xfId="16263"/>
    <cellStyle name="Total 2 3 2 2" xfId="16734"/>
    <cellStyle name="Total 2 3 2 2 2" xfId="17604"/>
    <cellStyle name="Total 2 3 2 2 2 2" xfId="23164"/>
    <cellStyle name="Total 2 3 2 2 2 2 2" xfId="32844"/>
    <cellStyle name="Total 2 3 2 2 2 3" xfId="19800"/>
    <cellStyle name="Total 2 3 2 2 2 3 2" xfId="29480"/>
    <cellStyle name="Total 2 3 2 2 2 4" xfId="19436"/>
    <cellStyle name="Total 2 3 2 2 2 4 2" xfId="29116"/>
    <cellStyle name="Total 2 3 2 2 2 5" xfId="27086"/>
    <cellStyle name="Total 2 3 2 2 2 6" xfId="27288"/>
    <cellStyle name="Total 2 3 2 2 3" xfId="18285"/>
    <cellStyle name="Total 2 3 2 2 3 2" xfId="23845"/>
    <cellStyle name="Total 2 3 2 2 3 2 2" xfId="33525"/>
    <cellStyle name="Total 2 3 2 2 3 3" xfId="24196"/>
    <cellStyle name="Total 2 3 2 2 3 3 2" xfId="33876"/>
    <cellStyle name="Total 2 3 2 2 3 4" xfId="24972"/>
    <cellStyle name="Total 2 3 2 2 3 4 2" xfId="34652"/>
    <cellStyle name="Total 2 3 2 2 3 5" xfId="27969"/>
    <cellStyle name="Total 2 3 2 2 4" xfId="22340"/>
    <cellStyle name="Total 2 3 2 2 4 2" xfId="32020"/>
    <cellStyle name="Total 2 3 2 2 5" xfId="18465"/>
    <cellStyle name="Total 2 3 2 2 5 2" xfId="28145"/>
    <cellStyle name="Total 2 3 2 2 6" xfId="24143"/>
    <cellStyle name="Total 2 3 2 2 6 2" xfId="33823"/>
    <cellStyle name="Total 2 3 2 2 7" xfId="26156"/>
    <cellStyle name="Total 2 3 2 3" xfId="16600"/>
    <cellStyle name="Total 2 3 2 3 2" xfId="17368"/>
    <cellStyle name="Total 2 3 2 3 2 2" xfId="22928"/>
    <cellStyle name="Total 2 3 2 3 2 2 2" xfId="32608"/>
    <cellStyle name="Total 2 3 2 3 2 3" xfId="19112"/>
    <cellStyle name="Total 2 3 2 3 2 3 2" xfId="28792"/>
    <cellStyle name="Total 2 3 2 3 2 4" xfId="21187"/>
    <cellStyle name="Total 2 3 2 3 2 4 2" xfId="30867"/>
    <cellStyle name="Total 2 3 2 3 2 5" xfId="26850"/>
    <cellStyle name="Total 2 3 2 3 2 6" xfId="25102"/>
    <cellStyle name="Total 2 3 2 3 3" xfId="18049"/>
    <cellStyle name="Total 2 3 2 3 3 2" xfId="23609"/>
    <cellStyle name="Total 2 3 2 3 3 2 2" xfId="33289"/>
    <cellStyle name="Total 2 3 2 3 3 3" xfId="24133"/>
    <cellStyle name="Total 2 3 2 3 3 3 2" xfId="33813"/>
    <cellStyle name="Total 2 3 2 3 3 4" xfId="24127"/>
    <cellStyle name="Total 2 3 2 3 3 4 2" xfId="33807"/>
    <cellStyle name="Total 2 3 2 3 3 5" xfId="27733"/>
    <cellStyle name="Total 2 3 2 3 4" xfId="22104"/>
    <cellStyle name="Total 2 3 2 3 4 2" xfId="31784"/>
    <cellStyle name="Total 2 3 2 3 5" xfId="20621"/>
    <cellStyle name="Total 2 3 2 3 5 2" xfId="30301"/>
    <cellStyle name="Total 2 3 2 3 6" xfId="18530"/>
    <cellStyle name="Total 2 3 2 3 6 2" xfId="28210"/>
    <cellStyle name="Total 2 3 2 3 7" xfId="26105"/>
    <cellStyle name="Total 2 3 2 4" xfId="17288"/>
    <cellStyle name="Total 2 3 2 4 2" xfId="22848"/>
    <cellStyle name="Total 2 3 2 4 2 2" xfId="32528"/>
    <cellStyle name="Total 2 3 2 4 3" xfId="21565"/>
    <cellStyle name="Total 2 3 2 4 3 2" xfId="31245"/>
    <cellStyle name="Total 2 3 2 4 4" xfId="20736"/>
    <cellStyle name="Total 2 3 2 4 4 2" xfId="30416"/>
    <cellStyle name="Total 2 3 2 4 5" xfId="26782"/>
    <cellStyle name="Total 2 3 2 4 6" xfId="26375"/>
    <cellStyle name="Total 2 3 2 5" xfId="17779"/>
    <cellStyle name="Total 2 3 2 5 2" xfId="23339"/>
    <cellStyle name="Total 2 3 2 5 2 2" xfId="33019"/>
    <cellStyle name="Total 2 3 2 5 3" xfId="18886"/>
    <cellStyle name="Total 2 3 2 5 3 2" xfId="28566"/>
    <cellStyle name="Total 2 3 2 5 4" xfId="24959"/>
    <cellStyle name="Total 2 3 2 5 4 2" xfId="34639"/>
    <cellStyle name="Total 2 3 2 5 5" xfId="27463"/>
    <cellStyle name="Total 2 3 2 6" xfId="21834"/>
    <cellStyle name="Total 2 3 2 6 2" xfId="31514"/>
    <cellStyle name="Total 2 3 2 7" xfId="21064"/>
    <cellStyle name="Total 2 3 2 7 2" xfId="30744"/>
    <cellStyle name="Total 2 3 2 8" xfId="18917"/>
    <cellStyle name="Total 2 3 2 8 2" xfId="28597"/>
    <cellStyle name="Total 2 3 2 9" xfId="25699"/>
    <cellStyle name="Total 2 3 3" xfId="16151"/>
    <cellStyle name="Total 2 3 3 2" xfId="17492"/>
    <cellStyle name="Total 2 3 3 2 2" xfId="23052"/>
    <cellStyle name="Total 2 3 3 2 2 2" xfId="32732"/>
    <cellStyle name="Total 2 3 3 2 3" xfId="18426"/>
    <cellStyle name="Total 2 3 3 2 3 2" xfId="28106"/>
    <cellStyle name="Total 2 3 3 2 4" xfId="19633"/>
    <cellStyle name="Total 2 3 3 2 4 2" xfId="29313"/>
    <cellStyle name="Total 2 3 3 2 5" xfId="26974"/>
    <cellStyle name="Total 2 3 3 2 6" xfId="25302"/>
    <cellStyle name="Total 2 3 3 3" xfId="18173"/>
    <cellStyle name="Total 2 3 3 3 2" xfId="23733"/>
    <cellStyle name="Total 2 3 3 3 2 2" xfId="33413"/>
    <cellStyle name="Total 2 3 3 3 3" xfId="23952"/>
    <cellStyle name="Total 2 3 3 3 3 2" xfId="33632"/>
    <cellStyle name="Total 2 3 3 3 4" xfId="24696"/>
    <cellStyle name="Total 2 3 3 3 4 2" xfId="34376"/>
    <cellStyle name="Total 2 3 3 3 5" xfId="27857"/>
    <cellStyle name="Total 2 3 3 4" xfId="22228"/>
    <cellStyle name="Total 2 3 3 4 2" xfId="31908"/>
    <cellStyle name="Total 2 3 3 5" xfId="20230"/>
    <cellStyle name="Total 2 3 3 5 2" xfId="29910"/>
    <cellStyle name="Total 2 3 3 6" xfId="24627"/>
    <cellStyle name="Total 2 3 3 6 2" xfId="34307"/>
    <cellStyle name="Total 2 3 3 7" xfId="26259"/>
    <cellStyle name="Total 2 3 4" xfId="16488"/>
    <cellStyle name="Total 2 3 4 2" xfId="17150"/>
    <cellStyle name="Total 2 3 4 2 2" xfId="22703"/>
    <cellStyle name="Total 2 3 4 2 2 2" xfId="32383"/>
    <cellStyle name="Total 2 3 4 2 3" xfId="21340"/>
    <cellStyle name="Total 2 3 4 2 3 2" xfId="31020"/>
    <cellStyle name="Total 2 3 4 2 4" xfId="24139"/>
    <cellStyle name="Total 2 3 4 2 4 2" xfId="33819"/>
    <cellStyle name="Total 2 3 4 2 5" xfId="26676"/>
    <cellStyle name="Total 2 3 4 2 6" xfId="26321"/>
    <cellStyle name="Total 2 3 4 3" xfId="17937"/>
    <cellStyle name="Total 2 3 4 3 2" xfId="23497"/>
    <cellStyle name="Total 2 3 4 3 2 2" xfId="33177"/>
    <cellStyle name="Total 2 3 4 3 3" xfId="24492"/>
    <cellStyle name="Total 2 3 4 3 3 2" xfId="34172"/>
    <cellStyle name="Total 2 3 4 3 4" xfId="20914"/>
    <cellStyle name="Total 2 3 4 3 4 2" xfId="30594"/>
    <cellStyle name="Total 2 3 4 3 5" xfId="27621"/>
    <cellStyle name="Total 2 3 4 4" xfId="21992"/>
    <cellStyle name="Total 2 3 4 4 2" xfId="31672"/>
    <cellStyle name="Total 2 3 4 5" xfId="19270"/>
    <cellStyle name="Total 2 3 4 5 2" xfId="28950"/>
    <cellStyle name="Total 2 3 4 6" xfId="19202"/>
    <cellStyle name="Total 2 3 4 6 2" xfId="28882"/>
    <cellStyle name="Total 2 3 4 7" xfId="26143"/>
    <cellStyle name="Total 2 3 5" xfId="17088"/>
    <cellStyle name="Total 2 3 5 2" xfId="22641"/>
    <cellStyle name="Total 2 3 5 2 2" xfId="32321"/>
    <cellStyle name="Total 2 3 5 3" xfId="21030"/>
    <cellStyle name="Total 2 3 5 3 2" xfId="30710"/>
    <cellStyle name="Total 2 3 5 4" xfId="24093"/>
    <cellStyle name="Total 2 3 5 4 2" xfId="33773"/>
    <cellStyle name="Total 2 3 5 5" xfId="26616"/>
    <cellStyle name="Total 2 3 5 6" xfId="25494"/>
    <cellStyle name="Total 2 3 6" xfId="17667"/>
    <cellStyle name="Total 2 3 6 2" xfId="23227"/>
    <cellStyle name="Total 2 3 6 2 2" xfId="32907"/>
    <cellStyle name="Total 2 3 6 3" xfId="18693"/>
    <cellStyle name="Total 2 3 6 3 2" xfId="28373"/>
    <cellStyle name="Total 2 3 6 4" xfId="18912"/>
    <cellStyle name="Total 2 3 6 4 2" xfId="28592"/>
    <cellStyle name="Total 2 3 6 5" xfId="27351"/>
    <cellStyle name="Total 2 3 7" xfId="21718"/>
    <cellStyle name="Total 2 3 7 2" xfId="31398"/>
    <cellStyle name="Total 2 3 8" xfId="18535"/>
    <cellStyle name="Total 2 3 8 2" xfId="28215"/>
    <cellStyle name="Total 2 3 9" xfId="19818"/>
    <cellStyle name="Total 2 3 9 2" xfId="29498"/>
    <cellStyle name="Total 2 4" xfId="16179"/>
    <cellStyle name="Total 2 4 2" xfId="16686"/>
    <cellStyle name="Total 2 4 2 2" xfId="17520"/>
    <cellStyle name="Total 2 4 2 2 2" xfId="23080"/>
    <cellStyle name="Total 2 4 2 2 2 2" xfId="32760"/>
    <cellStyle name="Total 2 4 2 2 3" xfId="16822"/>
    <cellStyle name="Total 2 4 2 2 3 2" xfId="26098"/>
    <cellStyle name="Total 2 4 2 2 4" xfId="20959"/>
    <cellStyle name="Total 2 4 2 2 4 2" xfId="30639"/>
    <cellStyle name="Total 2 4 2 2 5" xfId="27002"/>
    <cellStyle name="Total 2 4 2 2 6" xfId="25217"/>
    <cellStyle name="Total 2 4 2 3" xfId="18201"/>
    <cellStyle name="Total 2 4 2 3 2" xfId="23761"/>
    <cellStyle name="Total 2 4 2 3 2 2" xfId="33441"/>
    <cellStyle name="Total 2 4 2 3 3" xfId="24262"/>
    <cellStyle name="Total 2 4 2 3 3 2" xfId="33942"/>
    <cellStyle name="Total 2 4 2 3 4" xfId="24622"/>
    <cellStyle name="Total 2 4 2 3 4 2" xfId="34302"/>
    <cellStyle name="Total 2 4 2 3 5" xfId="27885"/>
    <cellStyle name="Total 2 4 2 4" xfId="22256"/>
    <cellStyle name="Total 2 4 2 4 2" xfId="31936"/>
    <cellStyle name="Total 2 4 2 5" xfId="19484"/>
    <cellStyle name="Total 2 4 2 5 2" xfId="29164"/>
    <cellStyle name="Total 2 4 2 6" xfId="21296"/>
    <cellStyle name="Total 2 4 2 6 2" xfId="30976"/>
    <cellStyle name="Total 2 4 2 7" xfId="25515"/>
    <cellStyle name="Total 2 4 3" xfId="16516"/>
    <cellStyle name="Total 2 4 3 2" xfId="16882"/>
    <cellStyle name="Total 2 4 3 2 2" xfId="22435"/>
    <cellStyle name="Total 2 4 3 2 2 2" xfId="32115"/>
    <cellStyle name="Total 2 4 3 2 3" xfId="19931"/>
    <cellStyle name="Total 2 4 3 2 3 2" xfId="29611"/>
    <cellStyle name="Total 2 4 3 2 4" xfId="19904"/>
    <cellStyle name="Total 2 4 3 2 4 2" xfId="29584"/>
    <cellStyle name="Total 2 4 3 2 5" xfId="26417"/>
    <cellStyle name="Total 2 4 3 2 6" xfId="25757"/>
    <cellStyle name="Total 2 4 3 3" xfId="17965"/>
    <cellStyle name="Total 2 4 3 3 2" xfId="23525"/>
    <cellStyle name="Total 2 4 3 3 2 2" xfId="33205"/>
    <cellStyle name="Total 2 4 3 3 3" xfId="19109"/>
    <cellStyle name="Total 2 4 3 3 3 2" xfId="28789"/>
    <cellStyle name="Total 2 4 3 3 4" xfId="21282"/>
    <cellStyle name="Total 2 4 3 3 4 2" xfId="30962"/>
    <cellStyle name="Total 2 4 3 3 5" xfId="27649"/>
    <cellStyle name="Total 2 4 3 4" xfId="22020"/>
    <cellStyle name="Total 2 4 3 4 2" xfId="31700"/>
    <cellStyle name="Total 2 4 3 5" xfId="19761"/>
    <cellStyle name="Total 2 4 3 5 2" xfId="29441"/>
    <cellStyle name="Total 2 4 3 6" xfId="20520"/>
    <cellStyle name="Total 2 4 3 6 2" xfId="30200"/>
    <cellStyle name="Total 2 4 3 7" xfId="25404"/>
    <cellStyle name="Total 2 4 4" xfId="17194"/>
    <cellStyle name="Total 2 4 4 2" xfId="22747"/>
    <cellStyle name="Total 2 4 4 2 2" xfId="32427"/>
    <cellStyle name="Total 2 4 4 3" xfId="24130"/>
    <cellStyle name="Total 2 4 4 3 2" xfId="33810"/>
    <cellStyle name="Total 2 4 4 4" xfId="19964"/>
    <cellStyle name="Total 2 4 4 4 2" xfId="29644"/>
    <cellStyle name="Total 2 4 4 5" xfId="26711"/>
    <cellStyle name="Total 2 4 4 6" xfId="26320"/>
    <cellStyle name="Total 2 4 5" xfId="17695"/>
    <cellStyle name="Total 2 4 5 2" xfId="23255"/>
    <cellStyle name="Total 2 4 5 2 2" xfId="32935"/>
    <cellStyle name="Total 2 4 5 3" xfId="24550"/>
    <cellStyle name="Total 2 4 5 3 2" xfId="34230"/>
    <cellStyle name="Total 2 4 5 4" xfId="24394"/>
    <cellStyle name="Total 2 4 5 4 2" xfId="34074"/>
    <cellStyle name="Total 2 4 5 5" xfId="27379"/>
    <cellStyle name="Total 2 4 6" xfId="21746"/>
    <cellStyle name="Total 2 4 6 2" xfId="31426"/>
    <cellStyle name="Total 2 4 7" xfId="16800"/>
    <cellStyle name="Total 2 4 7 2" xfId="25771"/>
    <cellStyle name="Total 2 4 8" xfId="24879"/>
    <cellStyle name="Total 2 4 8 2" xfId="34559"/>
    <cellStyle name="Total 2 4 9" xfId="26073"/>
    <cellStyle name="Total 2 5" xfId="16386"/>
    <cellStyle name="Total 2 5 2" xfId="16917"/>
    <cellStyle name="Total 2 5 2 2" xfId="22470"/>
    <cellStyle name="Total 2 5 2 2 2" xfId="32150"/>
    <cellStyle name="Total 2 5 2 3" xfId="19368"/>
    <cellStyle name="Total 2 5 2 3 2" xfId="29048"/>
    <cellStyle name="Total 2 5 2 4" xfId="19378"/>
    <cellStyle name="Total 2 5 2 4 2" xfId="29058"/>
    <cellStyle name="Total 2 5 2 5" xfId="26452"/>
    <cellStyle name="Total 2 5 2 6" xfId="26247"/>
    <cellStyle name="Total 2 5 3" xfId="17835"/>
    <cellStyle name="Total 2 5 3 2" xfId="23395"/>
    <cellStyle name="Total 2 5 3 2 2" xfId="33075"/>
    <cellStyle name="Total 2 5 3 3" xfId="20590"/>
    <cellStyle name="Total 2 5 3 3 2" xfId="30270"/>
    <cellStyle name="Total 2 5 3 4" xfId="24321"/>
    <cellStyle name="Total 2 5 3 4 2" xfId="34001"/>
    <cellStyle name="Total 2 5 3 5" xfId="27519"/>
    <cellStyle name="Total 2 5 4" xfId="21890"/>
    <cellStyle name="Total 2 5 4 2" xfId="31570"/>
    <cellStyle name="Total 2 5 5" xfId="19163"/>
    <cellStyle name="Total 2 5 5 2" xfId="28843"/>
    <cellStyle name="Total 2 5 6" xfId="21505"/>
    <cellStyle name="Total 2 5 6 2" xfId="31185"/>
    <cellStyle name="Total 2 5 7" xfId="25651"/>
    <cellStyle name="Total 2 6" xfId="24001"/>
    <cellStyle name="Total 2 6 2" xfId="33681"/>
    <cellStyle name="Total 2 7" xfId="34754"/>
    <cellStyle name="Total 3" xfId="221"/>
    <cellStyle name="Total 3 2" xfId="15953"/>
    <cellStyle name="Total 3 2 10" xfId="24123"/>
    <cellStyle name="Total 3 2 10 2" xfId="33803"/>
    <cellStyle name="Total 3 2 11" xfId="24766"/>
    <cellStyle name="Total 3 2 11 2" xfId="34446"/>
    <cellStyle name="Total 3 2 12" xfId="25270"/>
    <cellStyle name="Total 3 2 2" xfId="16045"/>
    <cellStyle name="Total 3 2 2 10" xfId="26017"/>
    <cellStyle name="Total 3 2 2 2" xfId="16297"/>
    <cellStyle name="Total 3 2 2 2 2" xfId="16768"/>
    <cellStyle name="Total 3 2 2 2 2 2" xfId="17638"/>
    <cellStyle name="Total 3 2 2 2 2 2 2" xfId="23198"/>
    <cellStyle name="Total 3 2 2 2 2 2 2 2" xfId="32878"/>
    <cellStyle name="Total 3 2 2 2 2 2 3" xfId="19169"/>
    <cellStyle name="Total 3 2 2 2 2 2 3 2" xfId="28849"/>
    <cellStyle name="Total 3 2 2 2 2 2 4" xfId="19289"/>
    <cellStyle name="Total 3 2 2 2 2 2 4 2" xfId="28969"/>
    <cellStyle name="Total 3 2 2 2 2 2 5" xfId="27120"/>
    <cellStyle name="Total 3 2 2 2 2 2 6" xfId="27322"/>
    <cellStyle name="Total 3 2 2 2 2 3" xfId="18319"/>
    <cellStyle name="Total 3 2 2 2 2 3 2" xfId="23879"/>
    <cellStyle name="Total 3 2 2 2 2 3 2 2" xfId="33559"/>
    <cellStyle name="Total 3 2 2 2 2 3 3" xfId="24579"/>
    <cellStyle name="Total 3 2 2 2 2 3 3 2" xfId="34259"/>
    <cellStyle name="Total 3 2 2 2 2 3 4" xfId="24785"/>
    <cellStyle name="Total 3 2 2 2 2 3 4 2" xfId="34465"/>
    <cellStyle name="Total 3 2 2 2 2 3 5" xfId="28003"/>
    <cellStyle name="Total 3 2 2 2 2 4" xfId="22374"/>
    <cellStyle name="Total 3 2 2 2 2 4 2" xfId="32054"/>
    <cellStyle name="Total 3 2 2 2 2 5" xfId="24521"/>
    <cellStyle name="Total 3 2 2 2 2 5 2" xfId="34201"/>
    <cellStyle name="Total 3 2 2 2 2 6" xfId="24456"/>
    <cellStyle name="Total 3 2 2 2 2 6 2" xfId="34136"/>
    <cellStyle name="Total 3 2 2 2 2 7" xfId="25647"/>
    <cellStyle name="Total 3 2 2 2 3" xfId="16634"/>
    <cellStyle name="Total 3 2 2 2 3 2" xfId="17402"/>
    <cellStyle name="Total 3 2 2 2 3 2 2" xfId="22962"/>
    <cellStyle name="Total 3 2 2 2 3 2 2 2" xfId="32642"/>
    <cellStyle name="Total 3 2 2 2 3 2 3" xfId="21233"/>
    <cellStyle name="Total 3 2 2 2 3 2 3 2" xfId="30913"/>
    <cellStyle name="Total 3 2 2 2 3 2 4" xfId="24302"/>
    <cellStyle name="Total 3 2 2 2 3 2 4 2" xfId="33982"/>
    <cellStyle name="Total 3 2 2 2 3 2 5" xfId="26884"/>
    <cellStyle name="Total 3 2 2 2 3 2 6" xfId="25053"/>
    <cellStyle name="Total 3 2 2 2 3 3" xfId="18083"/>
    <cellStyle name="Total 3 2 2 2 3 3 2" xfId="23643"/>
    <cellStyle name="Total 3 2 2 2 3 3 2 2" xfId="33323"/>
    <cellStyle name="Total 3 2 2 2 3 3 3" xfId="20659"/>
    <cellStyle name="Total 3 2 2 2 3 3 3 2" xfId="30339"/>
    <cellStyle name="Total 3 2 2 2 3 3 4" xfId="18526"/>
    <cellStyle name="Total 3 2 2 2 3 3 4 2" xfId="28206"/>
    <cellStyle name="Total 3 2 2 2 3 3 5" xfId="27767"/>
    <cellStyle name="Total 3 2 2 2 3 4" xfId="22138"/>
    <cellStyle name="Total 3 2 2 2 3 4 2" xfId="31818"/>
    <cellStyle name="Total 3 2 2 2 3 5" xfId="18713"/>
    <cellStyle name="Total 3 2 2 2 3 5 2" xfId="28393"/>
    <cellStyle name="Total 3 2 2 2 3 6" xfId="19706"/>
    <cellStyle name="Total 3 2 2 2 3 6 2" xfId="29386"/>
    <cellStyle name="Total 3 2 2 2 3 7" xfId="25454"/>
    <cellStyle name="Total 3 2 2 2 4" xfId="16958"/>
    <cellStyle name="Total 3 2 2 2 4 2" xfId="22511"/>
    <cellStyle name="Total 3 2 2 2 4 2 2" xfId="32191"/>
    <cellStyle name="Total 3 2 2 2 4 3" xfId="20245"/>
    <cellStyle name="Total 3 2 2 2 4 3 2" xfId="29925"/>
    <cellStyle name="Total 3 2 2 2 4 4" xfId="24529"/>
    <cellStyle name="Total 3 2 2 2 4 4 2" xfId="34209"/>
    <cellStyle name="Total 3 2 2 2 4 5" xfId="26493"/>
    <cellStyle name="Total 3 2 2 2 4 6" xfId="25818"/>
    <cellStyle name="Total 3 2 2 2 5" xfId="17813"/>
    <cellStyle name="Total 3 2 2 2 5 2" xfId="23373"/>
    <cellStyle name="Total 3 2 2 2 5 2 2" xfId="33053"/>
    <cellStyle name="Total 3 2 2 2 5 3" xfId="19959"/>
    <cellStyle name="Total 3 2 2 2 5 3 2" xfId="29639"/>
    <cellStyle name="Total 3 2 2 2 5 4" xfId="24816"/>
    <cellStyle name="Total 3 2 2 2 5 4 2" xfId="34496"/>
    <cellStyle name="Total 3 2 2 2 5 5" xfId="27497"/>
    <cellStyle name="Total 3 2 2 2 6" xfId="21868"/>
    <cellStyle name="Total 3 2 2 2 6 2" xfId="31548"/>
    <cellStyle name="Total 3 2 2 2 7" xfId="20857"/>
    <cellStyle name="Total 3 2 2 2 7 2" xfId="30537"/>
    <cellStyle name="Total 3 2 2 2 8" xfId="18813"/>
    <cellStyle name="Total 3 2 2 2 8 2" xfId="28493"/>
    <cellStyle name="Total 3 2 2 2 9" xfId="25288"/>
    <cellStyle name="Total 3 2 2 3" xfId="16234"/>
    <cellStyle name="Total 3 2 2 3 2" xfId="17575"/>
    <cellStyle name="Total 3 2 2 3 2 2" xfId="23135"/>
    <cellStyle name="Total 3 2 2 3 2 2 2" xfId="32815"/>
    <cellStyle name="Total 3 2 2 3 2 3" xfId="20469"/>
    <cellStyle name="Total 3 2 2 3 2 3 2" xfId="30149"/>
    <cellStyle name="Total 3 2 2 3 2 4" xfId="21395"/>
    <cellStyle name="Total 3 2 2 3 2 4 2" xfId="31075"/>
    <cellStyle name="Total 3 2 2 3 2 5" xfId="27057"/>
    <cellStyle name="Total 3 2 2 3 2 6" xfId="27259"/>
    <cellStyle name="Total 3 2 2 3 3" xfId="18256"/>
    <cellStyle name="Total 3 2 2 3 3 2" xfId="23816"/>
    <cellStyle name="Total 3 2 2 3 3 2 2" xfId="33496"/>
    <cellStyle name="Total 3 2 2 3 3 3" xfId="24249"/>
    <cellStyle name="Total 3 2 2 3 3 3 2" xfId="33929"/>
    <cellStyle name="Total 3 2 2 3 3 4" xfId="24818"/>
    <cellStyle name="Total 3 2 2 3 3 4 2" xfId="34498"/>
    <cellStyle name="Total 3 2 2 3 3 5" xfId="27940"/>
    <cellStyle name="Total 3 2 2 3 4" xfId="22311"/>
    <cellStyle name="Total 3 2 2 3 4 2" xfId="31991"/>
    <cellStyle name="Total 3 2 2 3 5" xfId="19400"/>
    <cellStyle name="Total 3 2 2 3 5 2" xfId="29080"/>
    <cellStyle name="Total 3 2 2 3 6" xfId="19197"/>
    <cellStyle name="Total 3 2 2 3 6 2" xfId="28877"/>
    <cellStyle name="Total 3 2 2 3 7" xfId="25753"/>
    <cellStyle name="Total 3 2 2 4" xfId="16571"/>
    <cellStyle name="Total 3 2 2 4 2" xfId="17339"/>
    <cellStyle name="Total 3 2 2 4 2 2" xfId="22899"/>
    <cellStyle name="Total 3 2 2 4 2 2 2" xfId="32579"/>
    <cellStyle name="Total 3 2 2 4 2 3" xfId="20878"/>
    <cellStyle name="Total 3 2 2 4 2 3 2" xfId="30558"/>
    <cellStyle name="Total 3 2 2 4 2 4" xfId="20537"/>
    <cellStyle name="Total 3 2 2 4 2 4 2" xfId="30217"/>
    <cellStyle name="Total 3 2 2 4 2 5" xfId="26821"/>
    <cellStyle name="Total 3 2 2 4 2 6" xfId="25062"/>
    <cellStyle name="Total 3 2 2 4 3" xfId="18020"/>
    <cellStyle name="Total 3 2 2 4 3 2" xfId="23580"/>
    <cellStyle name="Total 3 2 2 4 3 2 2" xfId="33260"/>
    <cellStyle name="Total 3 2 2 4 3 3" xfId="19068"/>
    <cellStyle name="Total 3 2 2 4 3 3 2" xfId="28748"/>
    <cellStyle name="Total 3 2 2 4 3 4" xfId="21619"/>
    <cellStyle name="Total 3 2 2 4 3 4 2" xfId="31299"/>
    <cellStyle name="Total 3 2 2 4 3 5" xfId="27704"/>
    <cellStyle name="Total 3 2 2 4 4" xfId="22075"/>
    <cellStyle name="Total 3 2 2 4 4 2" xfId="31755"/>
    <cellStyle name="Total 3 2 2 4 5" xfId="21350"/>
    <cellStyle name="Total 3 2 2 4 5 2" xfId="31030"/>
    <cellStyle name="Total 3 2 2 4 6" xfId="19810"/>
    <cellStyle name="Total 3 2 2 4 6 2" xfId="29490"/>
    <cellStyle name="Total 3 2 2 4 7" xfId="25446"/>
    <cellStyle name="Total 3 2 2 5" xfId="17298"/>
    <cellStyle name="Total 3 2 2 5 2" xfId="22858"/>
    <cellStyle name="Total 3 2 2 5 2 2" xfId="32538"/>
    <cellStyle name="Total 3 2 2 5 3" xfId="19373"/>
    <cellStyle name="Total 3 2 2 5 3 2" xfId="29053"/>
    <cellStyle name="Total 3 2 2 5 4" xfId="20580"/>
    <cellStyle name="Total 3 2 2 5 4 2" xfId="30260"/>
    <cellStyle name="Total 3 2 2 5 5" xfId="26790"/>
    <cellStyle name="Total 3 2 2 5 6" xfId="26368"/>
    <cellStyle name="Total 3 2 2 6" xfId="17750"/>
    <cellStyle name="Total 3 2 2 6 2" xfId="23310"/>
    <cellStyle name="Total 3 2 2 6 2 2" xfId="32990"/>
    <cellStyle name="Total 3 2 2 6 3" xfId="21526"/>
    <cellStyle name="Total 3 2 2 6 3 2" xfId="31206"/>
    <cellStyle name="Total 3 2 2 6 4" xfId="24494"/>
    <cellStyle name="Total 3 2 2 6 4 2" xfId="34174"/>
    <cellStyle name="Total 3 2 2 6 5" xfId="27434"/>
    <cellStyle name="Total 3 2 2 7" xfId="21803"/>
    <cellStyle name="Total 3 2 2 7 2" xfId="31483"/>
    <cellStyle name="Total 3 2 2 8" xfId="18514"/>
    <cellStyle name="Total 3 2 2 8 2" xfId="28194"/>
    <cellStyle name="Total 3 2 2 9" xfId="24655"/>
    <cellStyle name="Total 3 2 2 9 2" xfId="34335"/>
    <cellStyle name="Total 3 2 3" xfId="16181"/>
    <cellStyle name="Total 3 2 3 2" xfId="16687"/>
    <cellStyle name="Total 3 2 3 2 2" xfId="17522"/>
    <cellStyle name="Total 3 2 3 2 2 2" xfId="23082"/>
    <cellStyle name="Total 3 2 3 2 2 2 2" xfId="32762"/>
    <cellStyle name="Total 3 2 3 2 2 3" xfId="20833"/>
    <cellStyle name="Total 3 2 3 2 2 3 2" xfId="30513"/>
    <cellStyle name="Total 3 2 3 2 2 4" xfId="18817"/>
    <cellStyle name="Total 3 2 3 2 2 4 2" xfId="28497"/>
    <cellStyle name="Total 3 2 3 2 2 5" xfId="27004"/>
    <cellStyle name="Total 3 2 3 2 2 6" xfId="25127"/>
    <cellStyle name="Total 3 2 3 2 3" xfId="18203"/>
    <cellStyle name="Total 3 2 3 2 3 2" xfId="23763"/>
    <cellStyle name="Total 3 2 3 2 3 2 2" xfId="33443"/>
    <cellStyle name="Total 3 2 3 2 3 3" xfId="24284"/>
    <cellStyle name="Total 3 2 3 2 3 3 2" xfId="33964"/>
    <cellStyle name="Total 3 2 3 2 3 4" xfId="20186"/>
    <cellStyle name="Total 3 2 3 2 3 4 2" xfId="29866"/>
    <cellStyle name="Total 3 2 3 2 3 5" xfId="27887"/>
    <cellStyle name="Total 3 2 3 2 4" xfId="22258"/>
    <cellStyle name="Total 3 2 3 2 4 2" xfId="31938"/>
    <cellStyle name="Total 3 2 3 2 5" xfId="20329"/>
    <cellStyle name="Total 3 2 3 2 5 2" xfId="30009"/>
    <cellStyle name="Total 3 2 3 2 6" xfId="19358"/>
    <cellStyle name="Total 3 2 3 2 6 2" xfId="29038"/>
    <cellStyle name="Total 3 2 3 2 7" xfId="25384"/>
    <cellStyle name="Total 3 2 3 3" xfId="16518"/>
    <cellStyle name="Total 3 2 3 3 2" xfId="17000"/>
    <cellStyle name="Total 3 2 3 3 2 2" xfId="22553"/>
    <cellStyle name="Total 3 2 3 3 2 2 2" xfId="32233"/>
    <cellStyle name="Total 3 2 3 3 2 3" xfId="19504"/>
    <cellStyle name="Total 3 2 3 3 2 3 2" xfId="29184"/>
    <cellStyle name="Total 3 2 3 3 2 4" xfId="21307"/>
    <cellStyle name="Total 3 2 3 3 2 4 2" xfId="30987"/>
    <cellStyle name="Total 3 2 3 3 2 5" xfId="26535"/>
    <cellStyle name="Total 3 2 3 3 2 6" xfId="25493"/>
    <cellStyle name="Total 3 2 3 3 3" xfId="17967"/>
    <cellStyle name="Total 3 2 3 3 3 2" xfId="23527"/>
    <cellStyle name="Total 3 2 3 3 3 2 2" xfId="33207"/>
    <cellStyle name="Total 3 2 3 3 3 3" xfId="24425"/>
    <cellStyle name="Total 3 2 3 3 3 3 2" xfId="34105"/>
    <cellStyle name="Total 3 2 3 3 3 4" xfId="24996"/>
    <cellStyle name="Total 3 2 3 3 3 4 2" xfId="34676"/>
    <cellStyle name="Total 3 2 3 3 3 5" xfId="27651"/>
    <cellStyle name="Total 3 2 3 3 4" xfId="22022"/>
    <cellStyle name="Total 3 2 3 3 4 2" xfId="31702"/>
    <cellStyle name="Total 3 2 3 3 5" xfId="19874"/>
    <cellStyle name="Total 3 2 3 3 5 2" xfId="29554"/>
    <cellStyle name="Total 3 2 3 3 6" xfId="24951"/>
    <cellStyle name="Total 3 2 3 3 6 2" xfId="34631"/>
    <cellStyle name="Total 3 2 3 3 7" xfId="26268"/>
    <cellStyle name="Total 3 2 3 4" xfId="17175"/>
    <cellStyle name="Total 3 2 3 4 2" xfId="22728"/>
    <cellStyle name="Total 3 2 3 4 2 2" xfId="32408"/>
    <cellStyle name="Total 3 2 3 4 3" xfId="18351"/>
    <cellStyle name="Total 3 2 3 4 3 2" xfId="28031"/>
    <cellStyle name="Total 3 2 3 4 4" xfId="24746"/>
    <cellStyle name="Total 3 2 3 4 4 2" xfId="34426"/>
    <cellStyle name="Total 3 2 3 4 5" xfId="26695"/>
    <cellStyle name="Total 3 2 3 4 6" xfId="27173"/>
    <cellStyle name="Total 3 2 3 5" xfId="17697"/>
    <cellStyle name="Total 3 2 3 5 2" xfId="23257"/>
    <cellStyle name="Total 3 2 3 5 2 2" xfId="32937"/>
    <cellStyle name="Total 3 2 3 5 3" xfId="23945"/>
    <cellStyle name="Total 3 2 3 5 3 2" xfId="33625"/>
    <cellStyle name="Total 3 2 3 5 4" xfId="19472"/>
    <cellStyle name="Total 3 2 3 5 4 2" xfId="29152"/>
    <cellStyle name="Total 3 2 3 5 5" xfId="27381"/>
    <cellStyle name="Total 3 2 3 6" xfId="21748"/>
    <cellStyle name="Total 3 2 3 6 2" xfId="31428"/>
    <cellStyle name="Total 3 2 3 7" xfId="20060"/>
    <cellStyle name="Total 3 2 3 7 2" xfId="29740"/>
    <cellStyle name="Total 3 2 3 8" xfId="19435"/>
    <cellStyle name="Total 3 2 3 8 2" xfId="29115"/>
    <cellStyle name="Total 3 2 3 9" xfId="25693"/>
    <cellStyle name="Total 3 2 4" xfId="16129"/>
    <cellStyle name="Total 3 2 4 2" xfId="16675"/>
    <cellStyle name="Total 3 2 4 2 2" xfId="17477"/>
    <cellStyle name="Total 3 2 4 2 2 2" xfId="23037"/>
    <cellStyle name="Total 3 2 4 2 2 2 2" xfId="32717"/>
    <cellStyle name="Total 3 2 4 2 2 3" xfId="18911"/>
    <cellStyle name="Total 3 2 4 2 2 3 2" xfId="28591"/>
    <cellStyle name="Total 3 2 4 2 2 4" xfId="19584"/>
    <cellStyle name="Total 3 2 4 2 2 4 2" xfId="29264"/>
    <cellStyle name="Total 3 2 4 2 2 5" xfId="26959"/>
    <cellStyle name="Total 3 2 4 2 2 6" xfId="25132"/>
    <cellStyle name="Total 3 2 4 2 3" xfId="18158"/>
    <cellStyle name="Total 3 2 4 2 3 2" xfId="23718"/>
    <cellStyle name="Total 3 2 4 2 3 2 2" xfId="33398"/>
    <cellStyle name="Total 3 2 4 2 3 3" xfId="19797"/>
    <cellStyle name="Total 3 2 4 2 3 3 2" xfId="29477"/>
    <cellStyle name="Total 3 2 4 2 3 4" xfId="24750"/>
    <cellStyle name="Total 3 2 4 2 3 4 2" xfId="34430"/>
    <cellStyle name="Total 3 2 4 2 3 5" xfId="27842"/>
    <cellStyle name="Total 3 2 4 2 4" xfId="22213"/>
    <cellStyle name="Total 3 2 4 2 4 2" xfId="31893"/>
    <cellStyle name="Total 3 2 4 2 5" xfId="19509"/>
    <cellStyle name="Total 3 2 4 2 5 2" xfId="29189"/>
    <cellStyle name="Total 3 2 4 2 6" xfId="19662"/>
    <cellStyle name="Total 3 2 4 2 6 2" xfId="29342"/>
    <cellStyle name="Total 3 2 4 2 7" xfId="25879"/>
    <cellStyle name="Total 3 2 4 3" xfId="16473"/>
    <cellStyle name="Total 3 2 4 3 2" xfId="17006"/>
    <cellStyle name="Total 3 2 4 3 2 2" xfId="22559"/>
    <cellStyle name="Total 3 2 4 3 2 2 2" xfId="32239"/>
    <cellStyle name="Total 3 2 4 3 2 3" xfId="19910"/>
    <cellStyle name="Total 3 2 4 3 2 3 2" xfId="29590"/>
    <cellStyle name="Total 3 2 4 3 2 4" xfId="20390"/>
    <cellStyle name="Total 3 2 4 3 2 4 2" xfId="30070"/>
    <cellStyle name="Total 3 2 4 3 2 5" xfId="26541"/>
    <cellStyle name="Total 3 2 4 3 2 6" xfId="25798"/>
    <cellStyle name="Total 3 2 4 3 3" xfId="17922"/>
    <cellStyle name="Total 3 2 4 3 3 2" xfId="23482"/>
    <cellStyle name="Total 3 2 4 3 3 2 2" xfId="33162"/>
    <cellStyle name="Total 3 2 4 3 3 3" xfId="18340"/>
    <cellStyle name="Total 3 2 4 3 3 3 2" xfId="28020"/>
    <cellStyle name="Total 3 2 4 3 3 4" xfId="18438"/>
    <cellStyle name="Total 3 2 4 3 3 4 2" xfId="28118"/>
    <cellStyle name="Total 3 2 4 3 3 5" xfId="27606"/>
    <cellStyle name="Total 3 2 4 3 4" xfId="21977"/>
    <cellStyle name="Total 3 2 4 3 4 2" xfId="31657"/>
    <cellStyle name="Total 3 2 4 3 5" xfId="20881"/>
    <cellStyle name="Total 3 2 4 3 5 2" xfId="30561"/>
    <cellStyle name="Total 3 2 4 3 6" xfId="20595"/>
    <cellStyle name="Total 3 2 4 3 6 2" xfId="30275"/>
    <cellStyle name="Total 3 2 4 3 7" xfId="26113"/>
    <cellStyle name="Total 3 2 4 4" xfId="17165"/>
    <cellStyle name="Total 3 2 4 4 2" xfId="22718"/>
    <cellStyle name="Total 3 2 4 4 2 2" xfId="32398"/>
    <cellStyle name="Total 3 2 4 4 3" xfId="21250"/>
    <cellStyle name="Total 3 2 4 4 3 2" xfId="30930"/>
    <cellStyle name="Total 3 2 4 4 4" xfId="20326"/>
    <cellStyle name="Total 3 2 4 4 4 2" xfId="30006"/>
    <cellStyle name="Total 3 2 4 4 5" xfId="26686"/>
    <cellStyle name="Total 3 2 4 4 6" xfId="26327"/>
    <cellStyle name="Total 3 2 4 5" xfId="17652"/>
    <cellStyle name="Total 3 2 4 5 2" xfId="23212"/>
    <cellStyle name="Total 3 2 4 5 2 2" xfId="32892"/>
    <cellStyle name="Total 3 2 4 5 3" xfId="18885"/>
    <cellStyle name="Total 3 2 4 5 3 2" xfId="28565"/>
    <cellStyle name="Total 3 2 4 5 4" xfId="20987"/>
    <cellStyle name="Total 3 2 4 5 4 2" xfId="30667"/>
    <cellStyle name="Total 3 2 4 5 5" xfId="27336"/>
    <cellStyle name="Total 3 2 4 6" xfId="21699"/>
    <cellStyle name="Total 3 2 4 6 2" xfId="31379"/>
    <cellStyle name="Total 3 2 4 7" xfId="20546"/>
    <cellStyle name="Total 3 2 4 7 2" xfId="30226"/>
    <cellStyle name="Total 3 2 4 8" xfId="18780"/>
    <cellStyle name="Total 3 2 4 8 2" xfId="28460"/>
    <cellStyle name="Total 3 2 4 9" xfId="25427"/>
    <cellStyle name="Total 3 2 5" xfId="16082"/>
    <cellStyle name="Total 3 2 5 2" xfId="17430"/>
    <cellStyle name="Total 3 2 5 2 2" xfId="22990"/>
    <cellStyle name="Total 3 2 5 2 2 2" xfId="32670"/>
    <cellStyle name="Total 3 2 5 2 3" xfId="20746"/>
    <cellStyle name="Total 3 2 5 2 3 2" xfId="30426"/>
    <cellStyle name="Total 3 2 5 2 4" xfId="20565"/>
    <cellStyle name="Total 3 2 5 2 4 2" xfId="30245"/>
    <cellStyle name="Total 3 2 5 2 5" xfId="26912"/>
    <cellStyle name="Total 3 2 5 2 6" xfId="25229"/>
    <cellStyle name="Total 3 2 5 3" xfId="18111"/>
    <cellStyle name="Total 3 2 5 3 2" xfId="23671"/>
    <cellStyle name="Total 3 2 5 3 2 2" xfId="33351"/>
    <cellStyle name="Total 3 2 5 3 3" xfId="24308"/>
    <cellStyle name="Total 3 2 5 3 3 2" xfId="33988"/>
    <cellStyle name="Total 3 2 5 3 4" xfId="18835"/>
    <cellStyle name="Total 3 2 5 3 4 2" xfId="28515"/>
    <cellStyle name="Total 3 2 5 3 5" xfId="27795"/>
    <cellStyle name="Total 3 2 5 4" xfId="22166"/>
    <cellStyle name="Total 3 2 5 4 2" xfId="31846"/>
    <cellStyle name="Total 3 2 5 5" xfId="21535"/>
    <cellStyle name="Total 3 2 5 5 2" xfId="31215"/>
    <cellStyle name="Total 3 2 5 6" xfId="24294"/>
    <cellStyle name="Total 3 2 5 6 2" xfId="33974"/>
    <cellStyle name="Total 3 2 5 7" xfId="25853"/>
    <cellStyle name="Total 3 2 6" xfId="16426"/>
    <cellStyle name="Total 3 2 6 2" xfId="16980"/>
    <cellStyle name="Total 3 2 6 2 2" xfId="22533"/>
    <cellStyle name="Total 3 2 6 2 2 2" xfId="32213"/>
    <cellStyle name="Total 3 2 6 2 3" xfId="19302"/>
    <cellStyle name="Total 3 2 6 2 3 2" xfId="28982"/>
    <cellStyle name="Total 3 2 6 2 4" xfId="18752"/>
    <cellStyle name="Total 3 2 6 2 4 2" xfId="28432"/>
    <cellStyle name="Total 3 2 6 2 5" xfId="26515"/>
    <cellStyle name="Total 3 2 6 2 6" xfId="26261"/>
    <cellStyle name="Total 3 2 6 3" xfId="17875"/>
    <cellStyle name="Total 3 2 6 3 2" xfId="23435"/>
    <cellStyle name="Total 3 2 6 3 2 2" xfId="33115"/>
    <cellStyle name="Total 3 2 6 3 3" xfId="21009"/>
    <cellStyle name="Total 3 2 6 3 3 2" xfId="30689"/>
    <cellStyle name="Total 3 2 6 3 4" xfId="21060"/>
    <cellStyle name="Total 3 2 6 3 4 2" xfId="30740"/>
    <cellStyle name="Total 3 2 6 3 5" xfId="27559"/>
    <cellStyle name="Total 3 2 6 4" xfId="21930"/>
    <cellStyle name="Total 3 2 6 4 2" xfId="31610"/>
    <cellStyle name="Total 3 2 6 5" xfId="20061"/>
    <cellStyle name="Total 3 2 6 5 2" xfId="29741"/>
    <cellStyle name="Total 3 2 6 6" xfId="24124"/>
    <cellStyle name="Total 3 2 6 6 2" xfId="33804"/>
    <cellStyle name="Total 3 2 6 7" xfId="25590"/>
    <cellStyle name="Total 3 2 7" xfId="17105"/>
    <cellStyle name="Total 3 2 7 2" xfId="22658"/>
    <cellStyle name="Total 3 2 7 2 2" xfId="32338"/>
    <cellStyle name="Total 3 2 7 3" xfId="21539"/>
    <cellStyle name="Total 3 2 7 3 2" xfId="31219"/>
    <cellStyle name="Total 3 2 7 4" xfId="20348"/>
    <cellStyle name="Total 3 2 7 4 2" xfId="30028"/>
    <cellStyle name="Total 3 2 7 5" xfId="26631"/>
    <cellStyle name="Total 3 2 7 6" xfId="25451"/>
    <cellStyle name="Total 3 2 8" xfId="17232"/>
    <cellStyle name="Total 3 2 8 2" xfId="22785"/>
    <cellStyle name="Total 3 2 8 2 2" xfId="32465"/>
    <cellStyle name="Total 3 2 8 3" xfId="20087"/>
    <cellStyle name="Total 3 2 8 3 2" xfId="29767"/>
    <cellStyle name="Total 3 2 8 4" xfId="19408"/>
    <cellStyle name="Total 3 2 8 4 2" xfId="29088"/>
    <cellStyle name="Total 3 2 8 5" xfId="27187"/>
    <cellStyle name="Total 3 2 9" xfId="21651"/>
    <cellStyle name="Total 3 2 9 2" xfId="31331"/>
    <cellStyle name="Total 3 3" xfId="15998"/>
    <cellStyle name="Total 3 3 10" xfId="25480"/>
    <cellStyle name="Total 3 3 2" xfId="16270"/>
    <cellStyle name="Total 3 3 2 2" xfId="16741"/>
    <cellStyle name="Total 3 3 2 2 2" xfId="17611"/>
    <cellStyle name="Total 3 3 2 2 2 2" xfId="23171"/>
    <cellStyle name="Total 3 3 2 2 2 2 2" xfId="32851"/>
    <cellStyle name="Total 3 3 2 2 2 3" xfId="20704"/>
    <cellStyle name="Total 3 3 2 2 2 3 2" xfId="30384"/>
    <cellStyle name="Total 3 3 2 2 2 4" xfId="20297"/>
    <cellStyle name="Total 3 3 2 2 2 4 2" xfId="29977"/>
    <cellStyle name="Total 3 3 2 2 2 5" xfId="27093"/>
    <cellStyle name="Total 3 3 2 2 2 6" xfId="27295"/>
    <cellStyle name="Total 3 3 2 2 3" xfId="18292"/>
    <cellStyle name="Total 3 3 2 2 3 2" xfId="23852"/>
    <cellStyle name="Total 3 3 2 2 3 2 2" xfId="33532"/>
    <cellStyle name="Total 3 3 2 2 3 3" xfId="24132"/>
    <cellStyle name="Total 3 3 2 2 3 3 2" xfId="33812"/>
    <cellStyle name="Total 3 3 2 2 3 4" xfId="24630"/>
    <cellStyle name="Total 3 3 2 2 3 4 2" xfId="34310"/>
    <cellStyle name="Total 3 3 2 2 3 5" xfId="27976"/>
    <cellStyle name="Total 3 3 2 2 4" xfId="22347"/>
    <cellStyle name="Total 3 3 2 2 4 2" xfId="32027"/>
    <cellStyle name="Total 3 3 2 2 5" xfId="21045"/>
    <cellStyle name="Total 3 3 2 2 5 2" xfId="30725"/>
    <cellStyle name="Total 3 3 2 2 6" xfId="25008"/>
    <cellStyle name="Total 3 3 2 2 6 2" xfId="34688"/>
    <cellStyle name="Total 3 3 2 2 7" xfId="25919"/>
    <cellStyle name="Total 3 3 2 3" xfId="16607"/>
    <cellStyle name="Total 3 3 2 3 2" xfId="17375"/>
    <cellStyle name="Total 3 3 2 3 2 2" xfId="22935"/>
    <cellStyle name="Total 3 3 2 3 2 2 2" xfId="32615"/>
    <cellStyle name="Total 3 3 2 3 2 3" xfId="18600"/>
    <cellStyle name="Total 3 3 2 3 2 3 2" xfId="28280"/>
    <cellStyle name="Total 3 3 2 3 2 4" xfId="24854"/>
    <cellStyle name="Total 3 3 2 3 2 4 2" xfId="34534"/>
    <cellStyle name="Total 3 3 2 3 2 5" xfId="26857"/>
    <cellStyle name="Total 3 3 2 3 2 6" xfId="25100"/>
    <cellStyle name="Total 3 3 2 3 3" xfId="18056"/>
    <cellStyle name="Total 3 3 2 3 3 2" xfId="23616"/>
    <cellStyle name="Total 3 3 2 3 3 2 2" xfId="33296"/>
    <cellStyle name="Total 3 3 2 3 3 3" xfId="19437"/>
    <cellStyle name="Total 3 3 2 3 3 3 2" xfId="29117"/>
    <cellStyle name="Total 3 3 2 3 3 4" xfId="20161"/>
    <cellStyle name="Total 3 3 2 3 3 4 2" xfId="29841"/>
    <cellStyle name="Total 3 3 2 3 3 5" xfId="27740"/>
    <cellStyle name="Total 3 3 2 3 4" xfId="22111"/>
    <cellStyle name="Total 3 3 2 3 4 2" xfId="31791"/>
    <cellStyle name="Total 3 3 2 3 5" xfId="18699"/>
    <cellStyle name="Total 3 3 2 3 5 2" xfId="28379"/>
    <cellStyle name="Total 3 3 2 3 6" xfId="18378"/>
    <cellStyle name="Total 3 3 2 3 6 2" xfId="28058"/>
    <cellStyle name="Total 3 3 2 3 7" xfId="25813"/>
    <cellStyle name="Total 3 3 2 4" xfId="17301"/>
    <cellStyle name="Total 3 3 2 4 2" xfId="22861"/>
    <cellStyle name="Total 3 3 2 4 2 2" xfId="32541"/>
    <cellStyle name="Total 3 3 2 4 3" xfId="20215"/>
    <cellStyle name="Total 3 3 2 4 3 2" xfId="29895"/>
    <cellStyle name="Total 3 3 2 4 4" xfId="20197"/>
    <cellStyle name="Total 3 3 2 4 4 2" xfId="29877"/>
    <cellStyle name="Total 3 3 2 4 5" xfId="26792"/>
    <cellStyle name="Total 3 3 2 4 6" xfId="26352"/>
    <cellStyle name="Total 3 3 2 5" xfId="17786"/>
    <cellStyle name="Total 3 3 2 5 2" xfId="23346"/>
    <cellStyle name="Total 3 3 2 5 2 2" xfId="33026"/>
    <cellStyle name="Total 3 3 2 5 3" xfId="24374"/>
    <cellStyle name="Total 3 3 2 5 3 2" xfId="34054"/>
    <cellStyle name="Total 3 3 2 5 4" xfId="19983"/>
    <cellStyle name="Total 3 3 2 5 4 2" xfId="29663"/>
    <cellStyle name="Total 3 3 2 5 5" xfId="27470"/>
    <cellStyle name="Total 3 3 2 6" xfId="21841"/>
    <cellStyle name="Total 3 3 2 6 2" xfId="31521"/>
    <cellStyle name="Total 3 3 2 7" xfId="20369"/>
    <cellStyle name="Total 3 3 2 7 2" xfId="30049"/>
    <cellStyle name="Total 3 3 2 8" xfId="19058"/>
    <cellStyle name="Total 3 3 2 8 2" xfId="28738"/>
    <cellStyle name="Total 3 3 2 9" xfId="26067"/>
    <cellStyle name="Total 3 3 3" xfId="16158"/>
    <cellStyle name="Total 3 3 3 2" xfId="17499"/>
    <cellStyle name="Total 3 3 3 2 2" xfId="23059"/>
    <cellStyle name="Total 3 3 3 2 2 2" xfId="32739"/>
    <cellStyle name="Total 3 3 3 2 3" xfId="20636"/>
    <cellStyle name="Total 3 3 3 2 3 2" xfId="30316"/>
    <cellStyle name="Total 3 3 3 2 4" xfId="19077"/>
    <cellStyle name="Total 3 3 3 2 4 2" xfId="28757"/>
    <cellStyle name="Total 3 3 3 2 5" xfId="26981"/>
    <cellStyle name="Total 3 3 3 2 6" xfId="25627"/>
    <cellStyle name="Total 3 3 3 3" xfId="18180"/>
    <cellStyle name="Total 3 3 3 3 2" xfId="23740"/>
    <cellStyle name="Total 3 3 3 3 2 2" xfId="33420"/>
    <cellStyle name="Total 3 3 3 3 3" xfId="24107"/>
    <cellStyle name="Total 3 3 3 3 3 2" xfId="33787"/>
    <cellStyle name="Total 3 3 3 3 4" xfId="25006"/>
    <cellStyle name="Total 3 3 3 3 4 2" xfId="34686"/>
    <cellStyle name="Total 3 3 3 3 5" xfId="27864"/>
    <cellStyle name="Total 3 3 3 4" xfId="22235"/>
    <cellStyle name="Total 3 3 3 4 2" xfId="31915"/>
    <cellStyle name="Total 3 3 3 5" xfId="21274"/>
    <cellStyle name="Total 3 3 3 5 2" xfId="30954"/>
    <cellStyle name="Total 3 3 3 6" xfId="21523"/>
    <cellStyle name="Total 3 3 3 6 2" xfId="31203"/>
    <cellStyle name="Total 3 3 3 7" xfId="25969"/>
    <cellStyle name="Total 3 3 4" xfId="16495"/>
    <cellStyle name="Total 3 3 4 2" xfId="16856"/>
    <cellStyle name="Total 3 3 4 2 2" xfId="22409"/>
    <cellStyle name="Total 3 3 4 2 2 2" xfId="32089"/>
    <cellStyle name="Total 3 3 4 2 3" xfId="18970"/>
    <cellStyle name="Total 3 3 4 2 3 2" xfId="28650"/>
    <cellStyle name="Total 3 3 4 2 4" xfId="24927"/>
    <cellStyle name="Total 3 3 4 2 4 2" xfId="34607"/>
    <cellStyle name="Total 3 3 4 2 5" xfId="26391"/>
    <cellStyle name="Total 3 3 4 2 6" xfId="26107"/>
    <cellStyle name="Total 3 3 4 3" xfId="17944"/>
    <cellStyle name="Total 3 3 4 3 2" xfId="23504"/>
    <cellStyle name="Total 3 3 4 3 2 2" xfId="33184"/>
    <cellStyle name="Total 3 3 4 3 3" xfId="19128"/>
    <cellStyle name="Total 3 3 4 3 3 2" xfId="28808"/>
    <cellStyle name="Total 3 3 4 3 4" xfId="21419"/>
    <cellStyle name="Total 3 3 4 3 4 2" xfId="31099"/>
    <cellStyle name="Total 3 3 4 3 5" xfId="27628"/>
    <cellStyle name="Total 3 3 4 4" xfId="21999"/>
    <cellStyle name="Total 3 3 4 4 2" xfId="31679"/>
    <cellStyle name="Total 3 3 4 5" xfId="19315"/>
    <cellStyle name="Total 3 3 4 5 2" xfId="28995"/>
    <cellStyle name="Total 3 3 4 6" xfId="18739"/>
    <cellStyle name="Total 3 3 4 6 2" xfId="28419"/>
    <cellStyle name="Total 3 3 4 7" xfId="25912"/>
    <cellStyle name="Total 3 3 5" xfId="17179"/>
    <cellStyle name="Total 3 3 5 2" xfId="22732"/>
    <cellStyle name="Total 3 3 5 2 2" xfId="32412"/>
    <cellStyle name="Total 3 3 5 3" xfId="23925"/>
    <cellStyle name="Total 3 3 5 3 2" xfId="33605"/>
    <cellStyle name="Total 3 3 5 4" xfId="21107"/>
    <cellStyle name="Total 3 3 5 4 2" xfId="30787"/>
    <cellStyle name="Total 3 3 5 5" xfId="26699"/>
    <cellStyle name="Total 3 3 5 6" xfId="26313"/>
    <cellStyle name="Total 3 3 6" xfId="17674"/>
    <cellStyle name="Total 3 3 6 2" xfId="23234"/>
    <cellStyle name="Total 3 3 6 2 2" xfId="32914"/>
    <cellStyle name="Total 3 3 6 3" xfId="18376"/>
    <cellStyle name="Total 3 3 6 3 2" xfId="28056"/>
    <cellStyle name="Total 3 3 6 4" xfId="19539"/>
    <cellStyle name="Total 3 3 6 4 2" xfId="29219"/>
    <cellStyle name="Total 3 3 6 5" xfId="27358"/>
    <cellStyle name="Total 3 3 7" xfId="21725"/>
    <cellStyle name="Total 3 3 7 2" xfId="31405"/>
    <cellStyle name="Total 3 3 8" xfId="19686"/>
    <cellStyle name="Total 3 3 8 2" xfId="29366"/>
    <cellStyle name="Total 3 3 9" xfId="24178"/>
    <cellStyle name="Total 3 3 9 2" xfId="33858"/>
    <cellStyle name="Total 3 4" xfId="16198"/>
    <cellStyle name="Total 3 4 2" xfId="16699"/>
    <cellStyle name="Total 3 4 2 2" xfId="17539"/>
    <cellStyle name="Total 3 4 2 2 2" xfId="23099"/>
    <cellStyle name="Total 3 4 2 2 2 2" xfId="32779"/>
    <cellStyle name="Total 3 4 2 2 3" xfId="19055"/>
    <cellStyle name="Total 3 4 2 2 3 2" xfId="28735"/>
    <cellStyle name="Total 3 4 2 2 4" xfId="24099"/>
    <cellStyle name="Total 3 4 2 2 4 2" xfId="33779"/>
    <cellStyle name="Total 3 4 2 2 5" xfId="27021"/>
    <cellStyle name="Total 3 4 2 2 6" xfId="27223"/>
    <cellStyle name="Total 3 4 2 3" xfId="18220"/>
    <cellStyle name="Total 3 4 2 3 2" xfId="23780"/>
    <cellStyle name="Total 3 4 2 3 2 2" xfId="33460"/>
    <cellStyle name="Total 3 4 2 3 3" xfId="24378"/>
    <cellStyle name="Total 3 4 2 3 3 2" xfId="34058"/>
    <cellStyle name="Total 3 4 2 3 4" xfId="24641"/>
    <cellStyle name="Total 3 4 2 3 4 2" xfId="34321"/>
    <cellStyle name="Total 3 4 2 3 5" xfId="27904"/>
    <cellStyle name="Total 3 4 2 4" xfId="22275"/>
    <cellStyle name="Total 3 4 2 4 2" xfId="31955"/>
    <cellStyle name="Total 3 4 2 5" xfId="18409"/>
    <cellStyle name="Total 3 4 2 5 2" xfId="28089"/>
    <cellStyle name="Total 3 4 2 6" xfId="24869"/>
    <cellStyle name="Total 3 4 2 6 2" xfId="34549"/>
    <cellStyle name="Total 3 4 2 7" xfId="26281"/>
    <cellStyle name="Total 3 4 3" xfId="16535"/>
    <cellStyle name="Total 3 4 3 2" xfId="17053"/>
    <cellStyle name="Total 3 4 3 2 2" xfId="22606"/>
    <cellStyle name="Total 3 4 3 2 2 2" xfId="32286"/>
    <cellStyle name="Total 3 4 3 2 3" xfId="24061"/>
    <cellStyle name="Total 3 4 3 2 3 2" xfId="33741"/>
    <cellStyle name="Total 3 4 3 2 4" xfId="20243"/>
    <cellStyle name="Total 3 4 3 2 4 2" xfId="29923"/>
    <cellStyle name="Total 3 4 3 2 5" xfId="26588"/>
    <cellStyle name="Total 3 4 3 2 6" xfId="25497"/>
    <cellStyle name="Total 3 4 3 3" xfId="17984"/>
    <cellStyle name="Total 3 4 3 3 2" xfId="23544"/>
    <cellStyle name="Total 3 4 3 3 2 2" xfId="33224"/>
    <cellStyle name="Total 3 4 3 3 3" xfId="21220"/>
    <cellStyle name="Total 3 4 3 3 3 2" xfId="30900"/>
    <cellStyle name="Total 3 4 3 3 4" xfId="24665"/>
    <cellStyle name="Total 3 4 3 3 4 2" xfId="34345"/>
    <cellStyle name="Total 3 4 3 3 5" xfId="27668"/>
    <cellStyle name="Total 3 4 3 4" xfId="22039"/>
    <cellStyle name="Total 3 4 3 4 2" xfId="31719"/>
    <cellStyle name="Total 3 4 3 5" xfId="19932"/>
    <cellStyle name="Total 3 4 3 5 2" xfId="29612"/>
    <cellStyle name="Total 3 4 3 6" xfId="24131"/>
    <cellStyle name="Total 3 4 3 6 2" xfId="33811"/>
    <cellStyle name="Total 3 4 3 7" xfId="25865"/>
    <cellStyle name="Total 3 4 4" xfId="17168"/>
    <cellStyle name="Total 3 4 4 2" xfId="22721"/>
    <cellStyle name="Total 3 4 4 2 2" xfId="32401"/>
    <cellStyle name="Total 3 4 4 3" xfId="20860"/>
    <cellStyle name="Total 3 4 4 3 2" xfId="30540"/>
    <cellStyle name="Total 3 4 4 4" xfId="24243"/>
    <cellStyle name="Total 3 4 4 4 2" xfId="33923"/>
    <cellStyle name="Total 3 4 4 5" xfId="26689"/>
    <cellStyle name="Total 3 4 4 6" xfId="27133"/>
    <cellStyle name="Total 3 4 5" xfId="17714"/>
    <cellStyle name="Total 3 4 5 2" xfId="23274"/>
    <cellStyle name="Total 3 4 5 2 2" xfId="32954"/>
    <cellStyle name="Total 3 4 5 3" xfId="20519"/>
    <cellStyle name="Total 3 4 5 3 2" xfId="30199"/>
    <cellStyle name="Total 3 4 5 4" xfId="24070"/>
    <cellStyle name="Total 3 4 5 4 2" xfId="33750"/>
    <cellStyle name="Total 3 4 5 5" xfId="27398"/>
    <cellStyle name="Total 3 4 6" xfId="21765"/>
    <cellStyle name="Total 3 4 6 2" xfId="31445"/>
    <cellStyle name="Total 3 4 7" xfId="20501"/>
    <cellStyle name="Total 3 4 7 2" xfId="30181"/>
    <cellStyle name="Total 3 4 8" xfId="19281"/>
    <cellStyle name="Total 3 4 8 2" xfId="28961"/>
    <cellStyle name="Total 3 4 9" xfId="25391"/>
    <cellStyle name="Total 3 5" xfId="16392"/>
    <cellStyle name="Total 3 5 2" xfId="16954"/>
    <cellStyle name="Total 3 5 2 2" xfId="22507"/>
    <cellStyle name="Total 3 5 2 2 2" xfId="32187"/>
    <cellStyle name="Total 3 5 2 3" xfId="20107"/>
    <cellStyle name="Total 3 5 2 3 2" xfId="29787"/>
    <cellStyle name="Total 3 5 2 4" xfId="24146"/>
    <cellStyle name="Total 3 5 2 4 2" xfId="33826"/>
    <cellStyle name="Total 3 5 2 5" xfId="26489"/>
    <cellStyle name="Total 3 5 2 6" xfId="25440"/>
    <cellStyle name="Total 3 5 3" xfId="17841"/>
    <cellStyle name="Total 3 5 3 2" xfId="23401"/>
    <cellStyle name="Total 3 5 3 2 2" xfId="33081"/>
    <cellStyle name="Total 3 5 3 3" xfId="24231"/>
    <cellStyle name="Total 3 5 3 3 2" xfId="33911"/>
    <cellStyle name="Total 3 5 3 4" xfId="24396"/>
    <cellStyle name="Total 3 5 3 4 2" xfId="34076"/>
    <cellStyle name="Total 3 5 3 5" xfId="27525"/>
    <cellStyle name="Total 3 5 4" xfId="21896"/>
    <cellStyle name="Total 3 5 4 2" xfId="31576"/>
    <cellStyle name="Total 3 5 5" xfId="19049"/>
    <cellStyle name="Total 3 5 5 2" xfId="28729"/>
    <cellStyle name="Total 3 5 6" xfId="20492"/>
    <cellStyle name="Total 3 5 6 2" xfId="30172"/>
    <cellStyle name="Total 3 5 7" xfId="25609"/>
    <cellStyle name="Total 3 6" xfId="24328"/>
    <cellStyle name="Total 3 6 2" xfId="34008"/>
    <cellStyle name="Total 3 7" xfId="34802"/>
    <cellStyle name="Total 4" xfId="306"/>
    <cellStyle name="Total 4 2" xfId="15958"/>
    <cellStyle name="Total 4 2 10" xfId="18854"/>
    <cellStyle name="Total 4 2 10 2" xfId="28534"/>
    <cellStyle name="Total 4 2 11" xfId="23935"/>
    <cellStyle name="Total 4 2 11 2" xfId="33615"/>
    <cellStyle name="Total 4 2 12" xfId="26045"/>
    <cellStyle name="Total 4 2 2" xfId="16050"/>
    <cellStyle name="Total 4 2 2 10" xfId="25745"/>
    <cellStyle name="Total 4 2 2 2" xfId="16300"/>
    <cellStyle name="Total 4 2 2 2 2" xfId="16771"/>
    <cellStyle name="Total 4 2 2 2 2 2" xfId="17641"/>
    <cellStyle name="Total 4 2 2 2 2 2 2" xfId="23201"/>
    <cellStyle name="Total 4 2 2 2 2 2 2 2" xfId="32881"/>
    <cellStyle name="Total 4 2 2 2 2 2 3" xfId="19174"/>
    <cellStyle name="Total 4 2 2 2 2 2 3 2" xfId="28854"/>
    <cellStyle name="Total 4 2 2 2 2 2 4" xfId="20172"/>
    <cellStyle name="Total 4 2 2 2 2 2 4 2" xfId="29852"/>
    <cellStyle name="Total 4 2 2 2 2 2 5" xfId="27123"/>
    <cellStyle name="Total 4 2 2 2 2 2 6" xfId="27325"/>
    <cellStyle name="Total 4 2 2 2 2 3" xfId="18322"/>
    <cellStyle name="Total 4 2 2 2 2 3 2" xfId="23882"/>
    <cellStyle name="Total 4 2 2 2 2 3 2 2" xfId="33562"/>
    <cellStyle name="Total 4 2 2 2 2 3 3" xfId="24582"/>
    <cellStyle name="Total 4 2 2 2 2 3 3 2" xfId="34262"/>
    <cellStyle name="Total 4 2 2 2 2 3 4" xfId="24648"/>
    <cellStyle name="Total 4 2 2 2 2 3 4 2" xfId="34328"/>
    <cellStyle name="Total 4 2 2 2 2 3 5" xfId="28006"/>
    <cellStyle name="Total 4 2 2 2 2 4" xfId="22377"/>
    <cellStyle name="Total 4 2 2 2 2 4 2" xfId="32057"/>
    <cellStyle name="Total 4 2 2 2 2 5" xfId="18934"/>
    <cellStyle name="Total 4 2 2 2 2 5 2" xfId="28614"/>
    <cellStyle name="Total 4 2 2 2 2 6" xfId="24534"/>
    <cellStyle name="Total 4 2 2 2 2 6 2" xfId="34214"/>
    <cellStyle name="Total 4 2 2 2 2 7" xfId="25271"/>
    <cellStyle name="Total 4 2 2 2 3" xfId="16637"/>
    <cellStyle name="Total 4 2 2 2 3 2" xfId="17405"/>
    <cellStyle name="Total 4 2 2 2 3 2 2" xfId="22965"/>
    <cellStyle name="Total 4 2 2 2 3 2 2 2" xfId="32645"/>
    <cellStyle name="Total 4 2 2 2 3 2 3" xfId="18517"/>
    <cellStyle name="Total 4 2 2 2 3 2 3 2" xfId="28197"/>
    <cellStyle name="Total 4 2 2 2 3 2 4" xfId="24344"/>
    <cellStyle name="Total 4 2 2 2 3 2 4 2" xfId="34024"/>
    <cellStyle name="Total 4 2 2 2 3 2 5" xfId="26887"/>
    <cellStyle name="Total 4 2 2 2 3 2 6" xfId="25233"/>
    <cellStyle name="Total 4 2 2 2 3 3" xfId="18086"/>
    <cellStyle name="Total 4 2 2 2 3 3 2" xfId="23646"/>
    <cellStyle name="Total 4 2 2 2 3 3 2 2" xfId="33326"/>
    <cellStyle name="Total 4 2 2 2 3 3 3" xfId="19065"/>
    <cellStyle name="Total 4 2 2 2 3 3 3 2" xfId="28745"/>
    <cellStyle name="Total 4 2 2 2 3 3 4" xfId="20476"/>
    <cellStyle name="Total 4 2 2 2 3 3 4 2" xfId="30156"/>
    <cellStyle name="Total 4 2 2 2 3 3 5" xfId="27770"/>
    <cellStyle name="Total 4 2 2 2 3 4" xfId="22141"/>
    <cellStyle name="Total 4 2 2 2 3 4 2" xfId="31821"/>
    <cellStyle name="Total 4 2 2 2 3 5" xfId="21288"/>
    <cellStyle name="Total 4 2 2 2 3 5 2" xfId="30968"/>
    <cellStyle name="Total 4 2 2 2 3 6" xfId="20259"/>
    <cellStyle name="Total 4 2 2 2 3 6 2" xfId="29939"/>
    <cellStyle name="Total 4 2 2 2 3 7" xfId="26225"/>
    <cellStyle name="Total 4 2 2 2 4" xfId="16920"/>
    <cellStyle name="Total 4 2 2 2 4 2" xfId="22473"/>
    <cellStyle name="Total 4 2 2 2 4 2 2" xfId="32153"/>
    <cellStyle name="Total 4 2 2 2 4 3" xfId="18659"/>
    <cellStyle name="Total 4 2 2 2 4 3 2" xfId="28339"/>
    <cellStyle name="Total 4 2 2 2 4 4" xfId="24656"/>
    <cellStyle name="Total 4 2 2 2 4 4 2" xfId="34336"/>
    <cellStyle name="Total 4 2 2 2 4 5" xfId="26455"/>
    <cellStyle name="Total 4 2 2 2 4 6" xfId="25574"/>
    <cellStyle name="Total 4 2 2 2 5" xfId="17816"/>
    <cellStyle name="Total 4 2 2 2 5 2" xfId="23376"/>
    <cellStyle name="Total 4 2 2 2 5 2 2" xfId="33056"/>
    <cellStyle name="Total 4 2 2 2 5 3" xfId="18349"/>
    <cellStyle name="Total 4 2 2 2 5 3 2" xfId="28029"/>
    <cellStyle name="Total 4 2 2 2 5 4" xfId="24894"/>
    <cellStyle name="Total 4 2 2 2 5 4 2" xfId="34574"/>
    <cellStyle name="Total 4 2 2 2 5 5" xfId="27500"/>
    <cellStyle name="Total 4 2 2 2 6" xfId="21871"/>
    <cellStyle name="Total 4 2 2 2 6 2" xfId="31551"/>
    <cellStyle name="Total 4 2 2 2 7" xfId="20435"/>
    <cellStyle name="Total 4 2 2 2 7 2" xfId="30115"/>
    <cellStyle name="Total 4 2 2 2 8" xfId="21145"/>
    <cellStyle name="Total 4 2 2 2 8 2" xfId="30825"/>
    <cellStyle name="Total 4 2 2 2 9" xfId="26188"/>
    <cellStyle name="Total 4 2 2 3" xfId="16239"/>
    <cellStyle name="Total 4 2 2 3 2" xfId="17580"/>
    <cellStyle name="Total 4 2 2 3 2 2" xfId="23140"/>
    <cellStyle name="Total 4 2 2 3 2 2 2" xfId="32820"/>
    <cellStyle name="Total 4 2 2 3 2 3" xfId="18585"/>
    <cellStyle name="Total 4 2 2 3 2 3 2" xfId="28265"/>
    <cellStyle name="Total 4 2 2 3 2 4" xfId="19945"/>
    <cellStyle name="Total 4 2 2 3 2 4 2" xfId="29625"/>
    <cellStyle name="Total 4 2 2 3 2 5" xfId="27062"/>
    <cellStyle name="Total 4 2 2 3 2 6" xfId="27264"/>
    <cellStyle name="Total 4 2 2 3 3" xfId="18261"/>
    <cellStyle name="Total 4 2 2 3 3 2" xfId="23821"/>
    <cellStyle name="Total 4 2 2 3 3 2 2" xfId="33501"/>
    <cellStyle name="Total 4 2 2 3 3 3" xfId="23913"/>
    <cellStyle name="Total 4 2 2 3 3 3 2" xfId="33593"/>
    <cellStyle name="Total 4 2 2 3 3 4" xfId="19070"/>
    <cellStyle name="Total 4 2 2 3 3 4 2" xfId="28750"/>
    <cellStyle name="Total 4 2 2 3 3 5" xfId="27945"/>
    <cellStyle name="Total 4 2 2 3 4" xfId="22316"/>
    <cellStyle name="Total 4 2 2 3 4 2" xfId="31996"/>
    <cellStyle name="Total 4 2 2 3 5" xfId="18524"/>
    <cellStyle name="Total 4 2 2 3 5 2" xfId="28204"/>
    <cellStyle name="Total 4 2 2 3 6" xfId="18833"/>
    <cellStyle name="Total 4 2 2 3 6 2" xfId="28513"/>
    <cellStyle name="Total 4 2 2 3 7" xfId="26192"/>
    <cellStyle name="Total 4 2 2 4" xfId="16576"/>
    <cellStyle name="Total 4 2 2 4 2" xfId="17344"/>
    <cellStyle name="Total 4 2 2 4 2 2" xfId="22904"/>
    <cellStyle name="Total 4 2 2 4 2 2 2" xfId="32584"/>
    <cellStyle name="Total 4 2 2 4 2 3" xfId="19994"/>
    <cellStyle name="Total 4 2 2 4 2 3 2" xfId="29674"/>
    <cellStyle name="Total 4 2 2 4 2 4" xfId="24676"/>
    <cellStyle name="Total 4 2 2 4 2 4 2" xfId="34356"/>
    <cellStyle name="Total 4 2 2 4 2 5" xfId="26826"/>
    <cellStyle name="Total 4 2 2 4 2 6" xfId="25149"/>
    <cellStyle name="Total 4 2 2 4 3" xfId="18025"/>
    <cellStyle name="Total 4 2 2 4 3 2" xfId="23585"/>
    <cellStyle name="Total 4 2 2 4 3 2 2" xfId="33265"/>
    <cellStyle name="Total 4 2 2 4 3 3" xfId="24108"/>
    <cellStyle name="Total 4 2 2 4 3 3 2" xfId="33788"/>
    <cellStyle name="Total 4 2 2 4 3 4" xfId="24693"/>
    <cellStyle name="Total 4 2 2 4 3 4 2" xfId="34373"/>
    <cellStyle name="Total 4 2 2 4 3 5" xfId="27709"/>
    <cellStyle name="Total 4 2 2 4 4" xfId="22080"/>
    <cellStyle name="Total 4 2 2 4 4 2" xfId="31760"/>
    <cellStyle name="Total 4 2 2 4 5" xfId="18588"/>
    <cellStyle name="Total 4 2 2 4 5 2" xfId="28268"/>
    <cellStyle name="Total 4 2 2 4 6" xfId="19292"/>
    <cellStyle name="Total 4 2 2 4 6 2" xfId="28972"/>
    <cellStyle name="Total 4 2 2 4 7" xfId="26085"/>
    <cellStyle name="Total 4 2 2 5" xfId="17297"/>
    <cellStyle name="Total 4 2 2 5 2" xfId="22857"/>
    <cellStyle name="Total 4 2 2 5 2 2" xfId="32537"/>
    <cellStyle name="Total 4 2 2 5 3" xfId="20034"/>
    <cellStyle name="Total 4 2 2 5 3 2" xfId="29714"/>
    <cellStyle name="Total 4 2 2 5 4" xfId="24088"/>
    <cellStyle name="Total 4 2 2 5 4 2" xfId="33768"/>
    <cellStyle name="Total 4 2 2 5 5" xfId="26789"/>
    <cellStyle name="Total 4 2 2 5 6" xfId="27195"/>
    <cellStyle name="Total 4 2 2 6" xfId="17755"/>
    <cellStyle name="Total 4 2 2 6 2" xfId="23315"/>
    <cellStyle name="Total 4 2 2 6 2 2" xfId="32995"/>
    <cellStyle name="Total 4 2 2 6 3" xfId="20626"/>
    <cellStyle name="Total 4 2 2 6 3 2" xfId="30306"/>
    <cellStyle name="Total 4 2 2 6 4" xfId="18829"/>
    <cellStyle name="Total 4 2 2 6 4 2" xfId="28509"/>
    <cellStyle name="Total 4 2 2 6 5" xfId="27439"/>
    <cellStyle name="Total 4 2 2 7" xfId="21808"/>
    <cellStyle name="Total 4 2 2 7 2" xfId="31488"/>
    <cellStyle name="Total 4 2 2 8" xfId="19129"/>
    <cellStyle name="Total 4 2 2 8 2" xfId="28809"/>
    <cellStyle name="Total 4 2 2 9" xfId="24990"/>
    <cellStyle name="Total 4 2 2 9 2" xfId="34670"/>
    <cellStyle name="Total 4 2 3" xfId="16178"/>
    <cellStyle name="Total 4 2 3 2" xfId="16685"/>
    <cellStyle name="Total 4 2 3 2 2" xfId="17519"/>
    <cellStyle name="Total 4 2 3 2 2 2" xfId="23079"/>
    <cellStyle name="Total 4 2 3 2 2 2 2" xfId="32759"/>
    <cellStyle name="Total 4 2 3 2 2 3" xfId="18838"/>
    <cellStyle name="Total 4 2 3 2 2 3 2" xfId="28518"/>
    <cellStyle name="Total 4 2 3 2 2 4" xfId="24102"/>
    <cellStyle name="Total 4 2 3 2 2 4 2" xfId="33782"/>
    <cellStyle name="Total 4 2 3 2 2 5" xfId="27001"/>
    <cellStyle name="Total 4 2 3 2 2 6" xfId="25250"/>
    <cellStyle name="Total 4 2 3 2 3" xfId="18200"/>
    <cellStyle name="Total 4 2 3 2 3 2" xfId="23760"/>
    <cellStyle name="Total 4 2 3 2 3 2 2" xfId="33440"/>
    <cellStyle name="Total 4 2 3 2 3 3" xfId="19338"/>
    <cellStyle name="Total 4 2 3 2 3 3 2" xfId="29018"/>
    <cellStyle name="Total 4 2 3 2 3 4" xfId="24995"/>
    <cellStyle name="Total 4 2 3 2 3 4 2" xfId="34675"/>
    <cellStyle name="Total 4 2 3 2 3 5" xfId="27884"/>
    <cellStyle name="Total 4 2 3 2 4" xfId="22255"/>
    <cellStyle name="Total 4 2 3 2 4 2" xfId="31935"/>
    <cellStyle name="Total 4 2 3 2 5" xfId="18701"/>
    <cellStyle name="Total 4 2 3 2 5 2" xfId="28381"/>
    <cellStyle name="Total 4 2 3 2 6" xfId="20099"/>
    <cellStyle name="Total 4 2 3 2 6 2" xfId="29779"/>
    <cellStyle name="Total 4 2 3 2 7" xfId="26056"/>
    <cellStyle name="Total 4 2 3 3" xfId="16515"/>
    <cellStyle name="Total 4 2 3 3 2" xfId="17112"/>
    <cellStyle name="Total 4 2 3 3 2 2" xfId="22665"/>
    <cellStyle name="Total 4 2 3 3 2 2 2" xfId="32345"/>
    <cellStyle name="Total 4 2 3 3 2 3" xfId="20173"/>
    <cellStyle name="Total 4 2 3 3 2 3 2" xfId="29853"/>
    <cellStyle name="Total 4 2 3 3 2 4" xfId="24835"/>
    <cellStyle name="Total 4 2 3 3 2 4 2" xfId="34515"/>
    <cellStyle name="Total 4 2 3 3 2 5" xfId="26638"/>
    <cellStyle name="Total 4 2 3 3 2 6" xfId="25711"/>
    <cellStyle name="Total 4 2 3 3 3" xfId="17964"/>
    <cellStyle name="Total 4 2 3 3 3 2" xfId="23524"/>
    <cellStyle name="Total 4 2 3 3 3 2 2" xfId="33204"/>
    <cellStyle name="Total 4 2 3 3 3 3" xfId="21041"/>
    <cellStyle name="Total 4 2 3 3 3 3 2" xfId="30721"/>
    <cellStyle name="Total 4 2 3 3 3 4" xfId="20195"/>
    <cellStyle name="Total 4 2 3 3 3 4 2" xfId="29875"/>
    <cellStyle name="Total 4 2 3 3 3 5" xfId="27648"/>
    <cellStyle name="Total 4 2 3 3 4" xfId="22019"/>
    <cellStyle name="Total 4 2 3 3 4 2" xfId="31699"/>
    <cellStyle name="Total 4 2 3 3 5" xfId="19564"/>
    <cellStyle name="Total 4 2 3 3 5 2" xfId="29244"/>
    <cellStyle name="Total 4 2 3 3 6" xfId="19220"/>
    <cellStyle name="Total 4 2 3 3 6 2" xfId="28900"/>
    <cellStyle name="Total 4 2 3 3 7" xfId="25731"/>
    <cellStyle name="Total 4 2 3 4" xfId="17076"/>
    <cellStyle name="Total 4 2 3 4 2" xfId="22629"/>
    <cellStyle name="Total 4 2 3 4 2 2" xfId="32309"/>
    <cellStyle name="Total 4 2 3 4 3" xfId="19445"/>
    <cellStyle name="Total 4 2 3 4 3 2" xfId="29125"/>
    <cellStyle name="Total 4 2 3 4 4" xfId="18547"/>
    <cellStyle name="Total 4 2 3 4 4 2" xfId="28227"/>
    <cellStyle name="Total 4 2 3 4 5" xfId="26606"/>
    <cellStyle name="Total 4 2 3 4 6" xfId="26233"/>
    <cellStyle name="Total 4 2 3 5" xfId="17694"/>
    <cellStyle name="Total 4 2 3 5 2" xfId="23254"/>
    <cellStyle name="Total 4 2 3 5 2 2" xfId="32934"/>
    <cellStyle name="Total 4 2 3 5 3" xfId="19766"/>
    <cellStyle name="Total 4 2 3 5 3 2" xfId="29446"/>
    <cellStyle name="Total 4 2 3 5 4" xfId="21176"/>
    <cellStyle name="Total 4 2 3 5 4 2" xfId="30856"/>
    <cellStyle name="Total 4 2 3 5 5" xfId="27378"/>
    <cellStyle name="Total 4 2 3 6" xfId="21745"/>
    <cellStyle name="Total 4 2 3 6 2" xfId="31425"/>
    <cellStyle name="Total 4 2 3 7" xfId="24030"/>
    <cellStyle name="Total 4 2 3 7 2" xfId="33710"/>
    <cellStyle name="Total 4 2 3 8" xfId="20972"/>
    <cellStyle name="Total 4 2 3 8 2" xfId="30652"/>
    <cellStyle name="Total 4 2 3 9" xfId="25814"/>
    <cellStyle name="Total 4 2 4" xfId="16114"/>
    <cellStyle name="Total 4 2 4 2" xfId="16660"/>
    <cellStyle name="Total 4 2 4 2 2" xfId="17462"/>
    <cellStyle name="Total 4 2 4 2 2 2" xfId="23022"/>
    <cellStyle name="Total 4 2 4 2 2 2 2" xfId="32702"/>
    <cellStyle name="Total 4 2 4 2 2 3" xfId="19276"/>
    <cellStyle name="Total 4 2 4 2 2 3 2" xfId="28956"/>
    <cellStyle name="Total 4 2 4 2 2 4" xfId="18468"/>
    <cellStyle name="Total 4 2 4 2 2 4 2" xfId="28148"/>
    <cellStyle name="Total 4 2 4 2 2 5" xfId="26944"/>
    <cellStyle name="Total 4 2 4 2 2 6" xfId="25712"/>
    <cellStyle name="Total 4 2 4 2 3" xfId="18143"/>
    <cellStyle name="Total 4 2 4 2 3 2" xfId="23703"/>
    <cellStyle name="Total 4 2 4 2 3 2 2" xfId="33383"/>
    <cellStyle name="Total 4 2 4 2 3 3" xfId="24317"/>
    <cellStyle name="Total 4 2 4 2 3 3 2" xfId="33997"/>
    <cellStyle name="Total 4 2 4 2 3 4" xfId="24867"/>
    <cellStyle name="Total 4 2 4 2 3 4 2" xfId="34547"/>
    <cellStyle name="Total 4 2 4 2 3 5" xfId="27827"/>
    <cellStyle name="Total 4 2 4 2 4" xfId="22198"/>
    <cellStyle name="Total 4 2 4 2 4 2" xfId="31878"/>
    <cellStyle name="Total 4 2 4 2 5" xfId="21572"/>
    <cellStyle name="Total 4 2 4 2 5 2" xfId="31252"/>
    <cellStyle name="Total 4 2 4 2 6" xfId="24789"/>
    <cellStyle name="Total 4 2 4 2 6 2" xfId="34469"/>
    <cellStyle name="Total 4 2 4 2 7" xfId="25849"/>
    <cellStyle name="Total 4 2 4 3" xfId="16458"/>
    <cellStyle name="Total 4 2 4 3 2" xfId="16897"/>
    <cellStyle name="Total 4 2 4 3 2 2" xfId="22450"/>
    <cellStyle name="Total 4 2 4 3 2 2 2" xfId="32130"/>
    <cellStyle name="Total 4 2 4 3 2 3" xfId="19001"/>
    <cellStyle name="Total 4 2 4 3 2 3 2" xfId="28681"/>
    <cellStyle name="Total 4 2 4 3 2 4" xfId="20497"/>
    <cellStyle name="Total 4 2 4 3 2 4 2" xfId="30177"/>
    <cellStyle name="Total 4 2 4 3 2 5" xfId="26432"/>
    <cellStyle name="Total 4 2 4 3 2 6" xfId="25684"/>
    <cellStyle name="Total 4 2 4 3 3" xfId="17907"/>
    <cellStyle name="Total 4 2 4 3 3 2" xfId="23467"/>
    <cellStyle name="Total 4 2 4 3 3 2 2" xfId="33147"/>
    <cellStyle name="Total 4 2 4 3 3 3" xfId="19590"/>
    <cellStyle name="Total 4 2 4 3 3 3 2" xfId="29270"/>
    <cellStyle name="Total 4 2 4 3 3 4" xfId="24731"/>
    <cellStyle name="Total 4 2 4 3 3 4 2" xfId="34411"/>
    <cellStyle name="Total 4 2 4 3 3 5" xfId="27591"/>
    <cellStyle name="Total 4 2 4 3 4" xfId="21962"/>
    <cellStyle name="Total 4 2 4 3 4 2" xfId="31642"/>
    <cellStyle name="Total 4 2 4 3 5" xfId="23931"/>
    <cellStyle name="Total 4 2 4 3 5 2" xfId="33611"/>
    <cellStyle name="Total 4 2 4 3 6" xfId="18520"/>
    <cellStyle name="Total 4 2 4 3 6 2" xfId="28200"/>
    <cellStyle name="Total 4 2 4 3 7" xfId="25761"/>
    <cellStyle name="Total 4 2 4 4" xfId="17063"/>
    <cellStyle name="Total 4 2 4 4 2" xfId="22616"/>
    <cellStyle name="Total 4 2 4 4 2 2" xfId="32296"/>
    <cellStyle name="Total 4 2 4 4 3" xfId="19449"/>
    <cellStyle name="Total 4 2 4 4 3 2" xfId="29129"/>
    <cellStyle name="Total 4 2 4 4 4" xfId="20656"/>
    <cellStyle name="Total 4 2 4 4 4 2" xfId="30336"/>
    <cellStyle name="Total 4 2 4 4 5" xfId="26595"/>
    <cellStyle name="Total 4 2 4 4 6" xfId="26069"/>
    <cellStyle name="Total 4 2 4 5" xfId="17309"/>
    <cellStyle name="Total 4 2 4 5 2" xfId="22869"/>
    <cellStyle name="Total 4 2 4 5 2 2" xfId="32549"/>
    <cellStyle name="Total 4 2 4 5 3" xfId="21118"/>
    <cellStyle name="Total 4 2 4 5 3 2" xfId="30798"/>
    <cellStyle name="Total 4 2 4 5 4" xfId="19452"/>
    <cellStyle name="Total 4 2 4 5 4 2" xfId="29132"/>
    <cellStyle name="Total 4 2 4 5 5" xfId="27184"/>
    <cellStyle name="Total 4 2 4 6" xfId="21683"/>
    <cellStyle name="Total 4 2 4 6 2" xfId="31363"/>
    <cellStyle name="Total 4 2 4 7" xfId="24238"/>
    <cellStyle name="Total 4 2 4 7 2" xfId="33918"/>
    <cellStyle name="Total 4 2 4 8" xfId="18837"/>
    <cellStyle name="Total 4 2 4 8 2" xfId="28517"/>
    <cellStyle name="Total 4 2 4 9" xfId="26197"/>
    <cellStyle name="Total 4 2 5" xfId="16087"/>
    <cellStyle name="Total 4 2 5 2" xfId="17435"/>
    <cellStyle name="Total 4 2 5 2 2" xfId="22995"/>
    <cellStyle name="Total 4 2 5 2 2 2" xfId="32675"/>
    <cellStyle name="Total 4 2 5 2 3" xfId="20578"/>
    <cellStyle name="Total 4 2 5 2 3 2" xfId="30258"/>
    <cellStyle name="Total 4 2 5 2 4" xfId="18950"/>
    <cellStyle name="Total 4 2 5 2 4 2" xfId="28630"/>
    <cellStyle name="Total 4 2 5 2 5" xfId="26917"/>
    <cellStyle name="Total 4 2 5 2 6" xfId="25763"/>
    <cellStyle name="Total 4 2 5 3" xfId="18116"/>
    <cellStyle name="Total 4 2 5 3 2" xfId="23676"/>
    <cellStyle name="Total 4 2 5 3 2 2" xfId="33356"/>
    <cellStyle name="Total 4 2 5 3 3" xfId="24518"/>
    <cellStyle name="Total 4 2 5 3 3 2" xfId="34198"/>
    <cellStyle name="Total 4 2 5 3 4" xfId="20490"/>
    <cellStyle name="Total 4 2 5 3 4 2" xfId="30170"/>
    <cellStyle name="Total 4 2 5 3 5" xfId="27800"/>
    <cellStyle name="Total 4 2 5 4" xfId="22171"/>
    <cellStyle name="Total 4 2 5 4 2" xfId="31851"/>
    <cellStyle name="Total 4 2 5 5" xfId="18616"/>
    <cellStyle name="Total 4 2 5 5 2" xfId="28296"/>
    <cellStyle name="Total 4 2 5 6" xfId="20349"/>
    <cellStyle name="Total 4 2 5 6 2" xfId="30029"/>
    <cellStyle name="Total 4 2 5 7" xfId="25316"/>
    <cellStyle name="Total 4 2 6" xfId="16431"/>
    <cellStyle name="Total 4 2 6 2" xfId="17044"/>
    <cellStyle name="Total 4 2 6 2 2" xfId="22597"/>
    <cellStyle name="Total 4 2 6 2 2 2" xfId="32277"/>
    <cellStyle name="Total 4 2 6 2 3" xfId="20204"/>
    <cellStyle name="Total 4 2 6 2 3 2" xfId="29884"/>
    <cellStyle name="Total 4 2 6 2 4" xfId="18956"/>
    <cellStyle name="Total 4 2 6 2 4 2" xfId="28636"/>
    <cellStyle name="Total 4 2 6 2 5" xfId="26579"/>
    <cellStyle name="Total 4 2 6 2 6" xfId="26168"/>
    <cellStyle name="Total 4 2 6 3" xfId="17880"/>
    <cellStyle name="Total 4 2 6 3 2" xfId="23440"/>
    <cellStyle name="Total 4 2 6 3 2 2" xfId="33120"/>
    <cellStyle name="Total 4 2 6 3 3" xfId="18714"/>
    <cellStyle name="Total 4 2 6 3 3 2" xfId="28394"/>
    <cellStyle name="Total 4 2 6 3 4" xfId="20681"/>
    <cellStyle name="Total 4 2 6 3 4 2" xfId="30361"/>
    <cellStyle name="Total 4 2 6 3 5" xfId="27564"/>
    <cellStyle name="Total 4 2 6 4" xfId="21935"/>
    <cellStyle name="Total 4 2 6 4 2" xfId="31615"/>
    <cellStyle name="Total 4 2 6 5" xfId="20198"/>
    <cellStyle name="Total 4 2 6 5 2" xfId="29878"/>
    <cellStyle name="Total 4 2 6 6" xfId="21218"/>
    <cellStyle name="Total 4 2 6 6 2" xfId="30898"/>
    <cellStyle name="Total 4 2 6 7" xfId="25929"/>
    <cellStyle name="Total 4 2 7" xfId="17178"/>
    <cellStyle name="Total 4 2 7 2" xfId="22731"/>
    <cellStyle name="Total 4 2 7 2 2" xfId="32411"/>
    <cellStyle name="Total 4 2 7 3" xfId="19922"/>
    <cellStyle name="Total 4 2 7 3 2" xfId="29602"/>
    <cellStyle name="Total 4 2 7 4" xfId="23967"/>
    <cellStyle name="Total 4 2 7 4 2" xfId="33647"/>
    <cellStyle name="Total 4 2 7 5" xfId="26698"/>
    <cellStyle name="Total 4 2 7 6" xfId="26373"/>
    <cellStyle name="Total 4 2 8" xfId="17324"/>
    <cellStyle name="Total 4 2 8 2" xfId="22884"/>
    <cellStyle name="Total 4 2 8 2 2" xfId="32564"/>
    <cellStyle name="Total 4 2 8 3" xfId="21323"/>
    <cellStyle name="Total 4 2 8 3 2" xfId="31003"/>
    <cellStyle name="Total 4 2 8 4" xfId="21581"/>
    <cellStyle name="Total 4 2 8 4 2" xfId="31261"/>
    <cellStyle name="Total 4 2 8 5" xfId="25117"/>
    <cellStyle name="Total 4 2 9" xfId="21656"/>
    <cellStyle name="Total 4 2 9 2" xfId="31336"/>
    <cellStyle name="Total 4 3" xfId="16003"/>
    <cellStyle name="Total 4 3 10" xfId="25783"/>
    <cellStyle name="Total 4 3 2" xfId="16275"/>
    <cellStyle name="Total 4 3 2 2" xfId="16746"/>
    <cellStyle name="Total 4 3 2 2 2" xfId="17616"/>
    <cellStyle name="Total 4 3 2 2 2 2" xfId="23176"/>
    <cellStyle name="Total 4 3 2 2 2 2 2" xfId="32856"/>
    <cellStyle name="Total 4 3 2 2 2 3" xfId="24483"/>
    <cellStyle name="Total 4 3 2 2 2 3 2" xfId="34163"/>
    <cellStyle name="Total 4 3 2 2 2 4" xfId="19183"/>
    <cellStyle name="Total 4 3 2 2 2 4 2" xfId="28863"/>
    <cellStyle name="Total 4 3 2 2 2 5" xfId="27098"/>
    <cellStyle name="Total 4 3 2 2 2 6" xfId="27300"/>
    <cellStyle name="Total 4 3 2 2 3" xfId="18297"/>
    <cellStyle name="Total 4 3 2 2 3 2" xfId="23857"/>
    <cellStyle name="Total 4 3 2 2 3 2 2" xfId="33537"/>
    <cellStyle name="Total 4 3 2 2 3 3" xfId="24360"/>
    <cellStyle name="Total 4 3 2 2 3 3 2" xfId="34040"/>
    <cellStyle name="Total 4 3 2 2 3 4" xfId="20026"/>
    <cellStyle name="Total 4 3 2 2 3 4 2" xfId="29706"/>
    <cellStyle name="Total 4 3 2 2 3 5" xfId="27981"/>
    <cellStyle name="Total 4 3 2 2 4" xfId="22352"/>
    <cellStyle name="Total 4 3 2 2 4 2" xfId="32032"/>
    <cellStyle name="Total 4 3 2 2 5" xfId="19213"/>
    <cellStyle name="Total 4 3 2 2 5 2" xfId="28893"/>
    <cellStyle name="Total 4 3 2 2 6" xfId="18388"/>
    <cellStyle name="Total 4 3 2 2 6 2" xfId="28068"/>
    <cellStyle name="Total 4 3 2 2 7" xfId="25727"/>
    <cellStyle name="Total 4 3 2 3" xfId="16612"/>
    <cellStyle name="Total 4 3 2 3 2" xfId="17380"/>
    <cellStyle name="Total 4 3 2 3 2 2" xfId="22940"/>
    <cellStyle name="Total 4 3 2 3 2 2 2" xfId="32620"/>
    <cellStyle name="Total 4 3 2 3 2 3" xfId="19490"/>
    <cellStyle name="Total 4 3 2 3 2 3 2" xfId="29170"/>
    <cellStyle name="Total 4 3 2 3 2 4" xfId="19255"/>
    <cellStyle name="Total 4 3 2 3 2 4 2" xfId="28935"/>
    <cellStyle name="Total 4 3 2 3 2 5" xfId="26862"/>
    <cellStyle name="Total 4 3 2 3 2 6" xfId="25101"/>
    <cellStyle name="Total 4 3 2 3 3" xfId="18061"/>
    <cellStyle name="Total 4 3 2 3 3 2" xfId="23621"/>
    <cellStyle name="Total 4 3 2 3 3 2 2" xfId="33301"/>
    <cellStyle name="Total 4 3 2 3 3 3" xfId="20265"/>
    <cellStyle name="Total 4 3 2 3 3 3 2" xfId="29945"/>
    <cellStyle name="Total 4 3 2 3 3 4" xfId="20816"/>
    <cellStyle name="Total 4 3 2 3 3 4 2" xfId="30496"/>
    <cellStyle name="Total 4 3 2 3 3 5" xfId="27745"/>
    <cellStyle name="Total 4 3 2 3 4" xfId="22116"/>
    <cellStyle name="Total 4 3 2 3 4 2" xfId="31796"/>
    <cellStyle name="Total 4 3 2 3 5" xfId="18472"/>
    <cellStyle name="Total 4 3 2 3 5 2" xfId="28152"/>
    <cellStyle name="Total 4 3 2 3 6" xfId="21428"/>
    <cellStyle name="Total 4 3 2 3 6 2" xfId="31108"/>
    <cellStyle name="Total 4 3 2 3 7" xfId="26005"/>
    <cellStyle name="Total 4 3 2 4" xfId="17291"/>
    <cellStyle name="Total 4 3 2 4 2" xfId="22851"/>
    <cellStyle name="Total 4 3 2 4 2 2" xfId="32531"/>
    <cellStyle name="Total 4 3 2 4 3" xfId="20372"/>
    <cellStyle name="Total 4 3 2 4 3 2" xfId="30052"/>
    <cellStyle name="Total 4 3 2 4 4" xfId="21482"/>
    <cellStyle name="Total 4 3 2 4 4 2" xfId="31162"/>
    <cellStyle name="Total 4 3 2 4 5" xfId="26784"/>
    <cellStyle name="Total 4 3 2 4 6" xfId="25152"/>
    <cellStyle name="Total 4 3 2 5" xfId="17791"/>
    <cellStyle name="Total 4 3 2 5 2" xfId="23351"/>
    <cellStyle name="Total 4 3 2 5 2 2" xfId="33031"/>
    <cellStyle name="Total 4 3 2 5 3" xfId="24021"/>
    <cellStyle name="Total 4 3 2 5 3 2" xfId="33701"/>
    <cellStyle name="Total 4 3 2 5 4" xfId="19140"/>
    <cellStyle name="Total 4 3 2 5 4 2" xfId="28820"/>
    <cellStyle name="Total 4 3 2 5 5" xfId="27475"/>
    <cellStyle name="Total 4 3 2 6" xfId="21846"/>
    <cellStyle name="Total 4 3 2 6 2" xfId="31526"/>
    <cellStyle name="Total 4 3 2 7" xfId="18363"/>
    <cellStyle name="Total 4 3 2 7 2" xfId="28043"/>
    <cellStyle name="Total 4 3 2 8" xfId="19566"/>
    <cellStyle name="Total 4 3 2 8 2" xfId="29246"/>
    <cellStyle name="Total 4 3 2 9" xfId="26260"/>
    <cellStyle name="Total 4 3 3" xfId="16164"/>
    <cellStyle name="Total 4 3 3 2" xfId="17505"/>
    <cellStyle name="Total 4 3 3 2 2" xfId="23065"/>
    <cellStyle name="Total 4 3 3 2 2 2" xfId="32745"/>
    <cellStyle name="Total 4 3 3 2 3" xfId="24525"/>
    <cellStyle name="Total 4 3 3 2 3 2" xfId="34205"/>
    <cellStyle name="Total 4 3 3 2 4" xfId="19660"/>
    <cellStyle name="Total 4 3 3 2 4 2" xfId="29340"/>
    <cellStyle name="Total 4 3 3 2 5" xfId="26987"/>
    <cellStyle name="Total 4 3 3 2 6" xfId="25071"/>
    <cellStyle name="Total 4 3 3 3" xfId="18186"/>
    <cellStyle name="Total 4 3 3 3 2" xfId="23746"/>
    <cellStyle name="Total 4 3 3 3 2 2" xfId="33426"/>
    <cellStyle name="Total 4 3 3 3 3" xfId="23963"/>
    <cellStyle name="Total 4 3 3 3 3 2" xfId="33643"/>
    <cellStyle name="Total 4 3 3 3 4" xfId="24687"/>
    <cellStyle name="Total 4 3 3 3 4 2" xfId="34367"/>
    <cellStyle name="Total 4 3 3 3 5" xfId="27870"/>
    <cellStyle name="Total 4 3 3 4" xfId="22241"/>
    <cellStyle name="Total 4 3 3 4 2" xfId="31921"/>
    <cellStyle name="Total 4 3 3 5" xfId="18687"/>
    <cellStyle name="Total 4 3 3 5 2" xfId="28367"/>
    <cellStyle name="Total 4 3 3 6" xfId="18992"/>
    <cellStyle name="Total 4 3 3 6 2" xfId="28672"/>
    <cellStyle name="Total 4 3 3 7" xfId="25428"/>
    <cellStyle name="Total 4 3 4" xfId="16501"/>
    <cellStyle name="Total 4 3 4 2" xfId="16971"/>
    <cellStyle name="Total 4 3 4 2 2" xfId="22524"/>
    <cellStyle name="Total 4 3 4 2 2 2" xfId="32204"/>
    <cellStyle name="Total 4 3 4 2 3" xfId="20118"/>
    <cellStyle name="Total 4 3 4 2 3 2" xfId="29798"/>
    <cellStyle name="Total 4 3 4 2 4" xfId="21202"/>
    <cellStyle name="Total 4 3 4 2 4 2" xfId="30882"/>
    <cellStyle name="Total 4 3 4 2 5" xfId="26506"/>
    <cellStyle name="Total 4 3 4 2 6" xfId="25268"/>
    <cellStyle name="Total 4 3 4 3" xfId="17950"/>
    <cellStyle name="Total 4 3 4 3 2" xfId="23510"/>
    <cellStyle name="Total 4 3 4 3 2 2" xfId="33190"/>
    <cellStyle name="Total 4 3 4 3 3" xfId="19029"/>
    <cellStyle name="Total 4 3 4 3 3 2" xfId="28709"/>
    <cellStyle name="Total 4 3 4 3 4" xfId="20761"/>
    <cellStyle name="Total 4 3 4 3 4 2" xfId="30441"/>
    <cellStyle name="Total 4 3 4 3 5" xfId="27634"/>
    <cellStyle name="Total 4 3 4 4" xfId="22005"/>
    <cellStyle name="Total 4 3 4 4 2" xfId="31685"/>
    <cellStyle name="Total 4 3 4 5" xfId="18673"/>
    <cellStyle name="Total 4 3 4 5 2" xfId="28353"/>
    <cellStyle name="Total 4 3 4 6" xfId="20824"/>
    <cellStyle name="Total 4 3 4 6 2" xfId="30504"/>
    <cellStyle name="Total 4 3 4 7" xfId="25373"/>
    <cellStyle name="Total 4 3 5" xfId="17069"/>
    <cellStyle name="Total 4 3 5 2" xfId="22622"/>
    <cellStyle name="Total 4 3 5 2 2" xfId="32302"/>
    <cellStyle name="Total 4 3 5 3" xfId="18795"/>
    <cellStyle name="Total 4 3 5 3 2" xfId="28475"/>
    <cellStyle name="Total 4 3 5 4" xfId="21546"/>
    <cellStyle name="Total 4 3 5 4 2" xfId="31226"/>
    <cellStyle name="Total 4 3 5 5" xfId="26601"/>
    <cellStyle name="Total 4 3 5 6" xfId="25870"/>
    <cellStyle name="Total 4 3 6" xfId="17680"/>
    <cellStyle name="Total 4 3 6 2" xfId="23240"/>
    <cellStyle name="Total 4 3 6 2 2" xfId="32920"/>
    <cellStyle name="Total 4 3 6 3" xfId="21537"/>
    <cellStyle name="Total 4 3 6 3 2" xfId="31217"/>
    <cellStyle name="Total 4 3 6 4" xfId="20768"/>
    <cellStyle name="Total 4 3 6 4 2" xfId="30448"/>
    <cellStyle name="Total 4 3 6 5" xfId="27364"/>
    <cellStyle name="Total 4 3 7" xfId="21731"/>
    <cellStyle name="Total 4 3 7 2" xfId="31411"/>
    <cellStyle name="Total 4 3 8" xfId="20849"/>
    <cellStyle name="Total 4 3 8 2" xfId="30529"/>
    <cellStyle name="Total 4 3 9" xfId="19749"/>
    <cellStyle name="Total 4 3 9 2" xfId="29429"/>
    <cellStyle name="Total 4 4" xfId="16208"/>
    <cellStyle name="Total 4 4 2" xfId="16707"/>
    <cellStyle name="Total 4 4 2 2" xfId="17549"/>
    <cellStyle name="Total 4 4 2 2 2" xfId="23109"/>
    <cellStyle name="Total 4 4 2 2 2 2" xfId="32789"/>
    <cellStyle name="Total 4 4 2 2 3" xfId="21112"/>
    <cellStyle name="Total 4 4 2 2 3 2" xfId="30792"/>
    <cellStyle name="Total 4 4 2 2 4" xfId="24880"/>
    <cellStyle name="Total 4 4 2 2 4 2" xfId="34560"/>
    <cellStyle name="Total 4 4 2 2 5" xfId="27031"/>
    <cellStyle name="Total 4 4 2 2 6" xfId="27233"/>
    <cellStyle name="Total 4 4 2 3" xfId="18230"/>
    <cellStyle name="Total 4 4 2 3 2" xfId="23790"/>
    <cellStyle name="Total 4 4 2 3 2 2" xfId="33470"/>
    <cellStyle name="Total 4 4 2 3 3" xfId="24152"/>
    <cellStyle name="Total 4 4 2 3 3 2" xfId="33832"/>
    <cellStyle name="Total 4 4 2 3 4" xfId="24781"/>
    <cellStyle name="Total 4 4 2 3 4 2" xfId="34461"/>
    <cellStyle name="Total 4 4 2 3 5" xfId="27914"/>
    <cellStyle name="Total 4 4 2 4" xfId="22285"/>
    <cellStyle name="Total 4 4 2 4 2" xfId="31965"/>
    <cellStyle name="Total 4 4 2 5" xfId="20377"/>
    <cellStyle name="Total 4 4 2 5 2" xfId="30057"/>
    <cellStyle name="Total 4 4 2 6" xfId="20315"/>
    <cellStyle name="Total 4 4 2 6 2" xfId="29995"/>
    <cellStyle name="Total 4 4 2 7" xfId="25909"/>
    <cellStyle name="Total 4 4 3" xfId="16545"/>
    <cellStyle name="Total 4 4 3 2" xfId="16997"/>
    <cellStyle name="Total 4 4 3 2 2" xfId="22550"/>
    <cellStyle name="Total 4 4 3 2 2 2" xfId="32230"/>
    <cellStyle name="Total 4 4 3 2 3" xfId="20939"/>
    <cellStyle name="Total 4 4 3 2 3 2" xfId="30619"/>
    <cellStyle name="Total 4 4 3 2 4" xfId="24310"/>
    <cellStyle name="Total 4 4 3 2 4 2" xfId="33990"/>
    <cellStyle name="Total 4 4 3 2 5" xfId="26532"/>
    <cellStyle name="Total 4 4 3 2 6" xfId="26164"/>
    <cellStyle name="Total 4 4 3 3" xfId="17994"/>
    <cellStyle name="Total 4 4 3 3 2" xfId="23554"/>
    <cellStyle name="Total 4 4 3 3 2 2" xfId="33234"/>
    <cellStyle name="Total 4 4 3 3 3" xfId="24036"/>
    <cellStyle name="Total 4 4 3 3 3 2" xfId="33716"/>
    <cellStyle name="Total 4 4 3 3 4" xfId="20778"/>
    <cellStyle name="Total 4 4 3 3 4 2" xfId="30458"/>
    <cellStyle name="Total 4 4 3 3 5" xfId="27678"/>
    <cellStyle name="Total 4 4 3 4" xfId="22049"/>
    <cellStyle name="Total 4 4 3 4 2" xfId="31729"/>
    <cellStyle name="Total 4 4 3 5" xfId="19375"/>
    <cellStyle name="Total 4 4 3 5 2" xfId="29055"/>
    <cellStyle name="Total 4 4 3 6" xfId="21373"/>
    <cellStyle name="Total 4 4 3 6 2" xfId="31053"/>
    <cellStyle name="Total 4 4 3 7" xfId="25556"/>
    <cellStyle name="Total 4 4 4" xfId="17192"/>
    <cellStyle name="Total 4 4 4 2" xfId="22745"/>
    <cellStyle name="Total 4 4 4 2 2" xfId="32425"/>
    <cellStyle name="Total 4 4 4 3" xfId="19331"/>
    <cellStyle name="Total 4 4 4 3 2" xfId="29011"/>
    <cellStyle name="Total 4 4 4 4" xfId="20563"/>
    <cellStyle name="Total 4 4 4 4 2" xfId="30243"/>
    <cellStyle name="Total 4 4 4 5" xfId="26709"/>
    <cellStyle name="Total 4 4 4 6" xfId="27208"/>
    <cellStyle name="Total 4 4 5" xfId="17724"/>
    <cellStyle name="Total 4 4 5 2" xfId="23284"/>
    <cellStyle name="Total 4 4 5 2 2" xfId="32964"/>
    <cellStyle name="Total 4 4 5 3" xfId="21124"/>
    <cellStyle name="Total 4 4 5 3 2" xfId="30804"/>
    <cellStyle name="Total 4 4 5 4" xfId="24902"/>
    <cellStyle name="Total 4 4 5 4 2" xfId="34582"/>
    <cellStyle name="Total 4 4 5 5" xfId="27408"/>
    <cellStyle name="Total 4 4 6" xfId="21775"/>
    <cellStyle name="Total 4 4 6 2" xfId="31455"/>
    <cellStyle name="Total 4 4 7" xfId="24523"/>
    <cellStyle name="Total 4 4 7 2" xfId="34203"/>
    <cellStyle name="Total 4 4 8" xfId="24850"/>
    <cellStyle name="Total 4 4 8 2" xfId="34530"/>
    <cellStyle name="Total 4 4 9" xfId="25554"/>
    <cellStyle name="Total 4 5" xfId="16397"/>
    <cellStyle name="Total 4 5 2" xfId="17017"/>
    <cellStyle name="Total 4 5 2 2" xfId="22570"/>
    <cellStyle name="Total 4 5 2 2 2" xfId="32250"/>
    <cellStyle name="Total 4 5 2 3" xfId="19572"/>
    <cellStyle name="Total 4 5 2 3 2" xfId="29252"/>
    <cellStyle name="Total 4 5 2 4" xfId="24804"/>
    <cellStyle name="Total 4 5 2 4 2" xfId="34484"/>
    <cellStyle name="Total 4 5 2 5" xfId="26552"/>
    <cellStyle name="Total 4 5 2 6" xfId="25450"/>
    <cellStyle name="Total 4 5 3" xfId="17846"/>
    <cellStyle name="Total 4 5 3 2" xfId="23406"/>
    <cellStyle name="Total 4 5 3 2 2" xfId="33086"/>
    <cellStyle name="Total 4 5 3 3" xfId="21034"/>
    <cellStyle name="Total 4 5 3 3 2" xfId="30714"/>
    <cellStyle name="Total 4 5 3 4" xfId="19227"/>
    <cellStyle name="Total 4 5 3 4 2" xfId="28907"/>
    <cellStyle name="Total 4 5 3 5" xfId="27530"/>
    <cellStyle name="Total 4 5 4" xfId="21901"/>
    <cellStyle name="Total 4 5 4 2" xfId="31581"/>
    <cellStyle name="Total 4 5 5" xfId="19669"/>
    <cellStyle name="Total 4 5 5 2" xfId="29349"/>
    <cellStyle name="Total 4 5 6" xfId="20040"/>
    <cellStyle name="Total 4 5 6 2" xfId="29720"/>
    <cellStyle name="Total 4 5 7" xfId="25204"/>
    <cellStyle name="Total 4 6" xfId="24087"/>
    <cellStyle name="Total 4 6 2" xfId="33767"/>
    <cellStyle name="Total 5" xfId="800"/>
    <cellStyle name="Total 5 2" xfId="15963"/>
    <cellStyle name="Total 5 2 10" xfId="24218"/>
    <cellStyle name="Total 5 2 10 2" xfId="33898"/>
    <cellStyle name="Total 5 2 11" xfId="24878"/>
    <cellStyle name="Total 5 2 11 2" xfId="34558"/>
    <cellStyle name="Total 5 2 12" xfId="26240"/>
    <cellStyle name="Total 5 2 2" xfId="16055"/>
    <cellStyle name="Total 5 2 2 10" xfId="25916"/>
    <cellStyle name="Total 5 2 2 2" xfId="16303"/>
    <cellStyle name="Total 5 2 2 2 2" xfId="16774"/>
    <cellStyle name="Total 5 2 2 2 2 2" xfId="17644"/>
    <cellStyle name="Total 5 2 2 2 2 2 2" xfId="23204"/>
    <cellStyle name="Total 5 2 2 2 2 2 2 2" xfId="32884"/>
    <cellStyle name="Total 5 2 2 2 2 2 3" xfId="21472"/>
    <cellStyle name="Total 5 2 2 2 2 2 3 2" xfId="31152"/>
    <cellStyle name="Total 5 2 2 2 2 2 4" xfId="24989"/>
    <cellStyle name="Total 5 2 2 2 2 2 4 2" xfId="34669"/>
    <cellStyle name="Total 5 2 2 2 2 2 5" xfId="27126"/>
    <cellStyle name="Total 5 2 2 2 2 2 6" xfId="27328"/>
    <cellStyle name="Total 5 2 2 2 2 3" xfId="18325"/>
    <cellStyle name="Total 5 2 2 2 2 3 2" xfId="23885"/>
    <cellStyle name="Total 5 2 2 2 2 3 2 2" xfId="33565"/>
    <cellStyle name="Total 5 2 2 2 2 3 3" xfId="24585"/>
    <cellStyle name="Total 5 2 2 2 2 3 3 2" xfId="34265"/>
    <cellStyle name="Total 5 2 2 2 2 3 4" xfId="24908"/>
    <cellStyle name="Total 5 2 2 2 2 3 4 2" xfId="34588"/>
    <cellStyle name="Total 5 2 2 2 2 3 5" xfId="28009"/>
    <cellStyle name="Total 5 2 2 2 2 4" xfId="22380"/>
    <cellStyle name="Total 5 2 2 2 2 4 2" xfId="32060"/>
    <cellStyle name="Total 5 2 2 2 2 5" xfId="19957"/>
    <cellStyle name="Total 5 2 2 2 2 5 2" xfId="29637"/>
    <cellStyle name="Total 5 2 2 2 2 6" xfId="19928"/>
    <cellStyle name="Total 5 2 2 2 2 6 2" xfId="29608"/>
    <cellStyle name="Total 5 2 2 2 2 7" xfId="26176"/>
    <cellStyle name="Total 5 2 2 2 3" xfId="16640"/>
    <cellStyle name="Total 5 2 2 2 3 2" xfId="17408"/>
    <cellStyle name="Total 5 2 2 2 3 2 2" xfId="22968"/>
    <cellStyle name="Total 5 2 2 2 3 2 2 2" xfId="32648"/>
    <cellStyle name="Total 5 2 2 2 3 2 3" xfId="20865"/>
    <cellStyle name="Total 5 2 2 2 3 2 3 2" xfId="30545"/>
    <cellStyle name="Total 5 2 2 2 3 2 4" xfId="18993"/>
    <cellStyle name="Total 5 2 2 2 3 2 4 2" xfId="28673"/>
    <cellStyle name="Total 5 2 2 2 3 2 5" xfId="26890"/>
    <cellStyle name="Total 5 2 2 2 3 2 6" xfId="25093"/>
    <cellStyle name="Total 5 2 2 2 3 3" xfId="18089"/>
    <cellStyle name="Total 5 2 2 2 3 3 2" xfId="23649"/>
    <cellStyle name="Total 5 2 2 2 3 3 2 2" xfId="33329"/>
    <cellStyle name="Total 5 2 2 2 3 3 3" xfId="21571"/>
    <cellStyle name="Total 5 2 2 2 3 3 3 2" xfId="31251"/>
    <cellStyle name="Total 5 2 2 2 3 3 4" xfId="19398"/>
    <cellStyle name="Total 5 2 2 2 3 3 4 2" xfId="29078"/>
    <cellStyle name="Total 5 2 2 2 3 3 5" xfId="27773"/>
    <cellStyle name="Total 5 2 2 2 3 4" xfId="22144"/>
    <cellStyle name="Total 5 2 2 2 3 4 2" xfId="31824"/>
    <cellStyle name="Total 5 2 2 2 3 5" xfId="21012"/>
    <cellStyle name="Total 5 2 2 2 3 5 2" xfId="30692"/>
    <cellStyle name="Total 5 2 2 2 3 6" xfId="19032"/>
    <cellStyle name="Total 5 2 2 2 3 6 2" xfId="28712"/>
    <cellStyle name="Total 5 2 2 2 3 7" xfId="25553"/>
    <cellStyle name="Total 5 2 2 2 4" xfId="16988"/>
    <cellStyle name="Total 5 2 2 2 4 2" xfId="22541"/>
    <cellStyle name="Total 5 2 2 2 4 2 2" xfId="32221"/>
    <cellStyle name="Total 5 2 2 2 4 3" xfId="20961"/>
    <cellStyle name="Total 5 2 2 2 4 3 2" xfId="30641"/>
    <cellStyle name="Total 5 2 2 2 4 4" xfId="20641"/>
    <cellStyle name="Total 5 2 2 2 4 4 2" xfId="30321"/>
    <cellStyle name="Total 5 2 2 2 4 5" xfId="26523"/>
    <cellStyle name="Total 5 2 2 2 4 6" xfId="26232"/>
    <cellStyle name="Total 5 2 2 2 5" xfId="17819"/>
    <cellStyle name="Total 5 2 2 2 5 2" xfId="23379"/>
    <cellStyle name="Total 5 2 2 2 5 2 2" xfId="33059"/>
    <cellStyle name="Total 5 2 2 2 5 3" xfId="20568"/>
    <cellStyle name="Total 5 2 2 2 5 3 2" xfId="30248"/>
    <cellStyle name="Total 5 2 2 2 5 4" xfId="24681"/>
    <cellStyle name="Total 5 2 2 2 5 4 2" xfId="34361"/>
    <cellStyle name="Total 5 2 2 2 5 5" xfId="27503"/>
    <cellStyle name="Total 5 2 2 2 6" xfId="21874"/>
    <cellStyle name="Total 5 2 2 2 6 2" xfId="31554"/>
    <cellStyle name="Total 5 2 2 2 7" xfId="18908"/>
    <cellStyle name="Total 5 2 2 2 7 2" xfId="28588"/>
    <cellStyle name="Total 5 2 2 2 8" xfId="24458"/>
    <cellStyle name="Total 5 2 2 2 8 2" xfId="34138"/>
    <cellStyle name="Total 5 2 2 2 9" xfId="25516"/>
    <cellStyle name="Total 5 2 2 3" xfId="16244"/>
    <cellStyle name="Total 5 2 2 3 2" xfId="17585"/>
    <cellStyle name="Total 5 2 2 3 2 2" xfId="23145"/>
    <cellStyle name="Total 5 2 2 3 2 2 2" xfId="32825"/>
    <cellStyle name="Total 5 2 2 3 2 3" xfId="19164"/>
    <cellStyle name="Total 5 2 2 3 2 3 2" xfId="28844"/>
    <cellStyle name="Total 5 2 2 3 2 4" xfId="24415"/>
    <cellStyle name="Total 5 2 2 3 2 4 2" xfId="34095"/>
    <cellStyle name="Total 5 2 2 3 2 5" xfId="27067"/>
    <cellStyle name="Total 5 2 2 3 2 6" xfId="27269"/>
    <cellStyle name="Total 5 2 2 3 3" xfId="18266"/>
    <cellStyle name="Total 5 2 2 3 3 2" xfId="23826"/>
    <cellStyle name="Total 5 2 2 3 3 2 2" xfId="33506"/>
    <cellStyle name="Total 5 2 2 3 3 3" xfId="24271"/>
    <cellStyle name="Total 5 2 2 3 3 3 2" xfId="33951"/>
    <cellStyle name="Total 5 2 2 3 3 4" xfId="24713"/>
    <cellStyle name="Total 5 2 2 3 3 4 2" xfId="34393"/>
    <cellStyle name="Total 5 2 2 3 3 5" xfId="27950"/>
    <cellStyle name="Total 5 2 2 3 4" xfId="22321"/>
    <cellStyle name="Total 5 2 2 3 4 2" xfId="32001"/>
    <cellStyle name="Total 5 2 2 3 5" xfId="20948"/>
    <cellStyle name="Total 5 2 2 3 5 2" xfId="30628"/>
    <cellStyle name="Total 5 2 2 3 6" xfId="21551"/>
    <cellStyle name="Total 5 2 2 3 6 2" xfId="31231"/>
    <cellStyle name="Total 5 2 2 3 7" xfId="25389"/>
    <cellStyle name="Total 5 2 2 4" xfId="16581"/>
    <cellStyle name="Total 5 2 2 4 2" xfId="17349"/>
    <cellStyle name="Total 5 2 2 4 2 2" xfId="22909"/>
    <cellStyle name="Total 5 2 2 4 2 2 2" xfId="32589"/>
    <cellStyle name="Total 5 2 2 4 2 3" xfId="20569"/>
    <cellStyle name="Total 5 2 2 4 2 3 2" xfId="30249"/>
    <cellStyle name="Total 5 2 2 4 2 4" xfId="20294"/>
    <cellStyle name="Total 5 2 2 4 2 4 2" xfId="29974"/>
    <cellStyle name="Total 5 2 2 4 2 5" xfId="26831"/>
    <cellStyle name="Total 5 2 2 4 2 6" xfId="25241"/>
    <cellStyle name="Total 5 2 2 4 3" xfId="18030"/>
    <cellStyle name="Total 5 2 2 4 3 2" xfId="23590"/>
    <cellStyle name="Total 5 2 2 4 3 2 2" xfId="33270"/>
    <cellStyle name="Total 5 2 2 4 3 3" xfId="18709"/>
    <cellStyle name="Total 5 2 2 4 3 3 2" xfId="28389"/>
    <cellStyle name="Total 5 2 2 4 3 4" xfId="20524"/>
    <cellStyle name="Total 5 2 2 4 3 4 2" xfId="30204"/>
    <cellStyle name="Total 5 2 2 4 3 5" xfId="27714"/>
    <cellStyle name="Total 5 2 2 4 4" xfId="22085"/>
    <cellStyle name="Total 5 2 2 4 4 2" xfId="31765"/>
    <cellStyle name="Total 5 2 2 4 5" xfId="21100"/>
    <cellStyle name="Total 5 2 2 4 5 2" xfId="30780"/>
    <cellStyle name="Total 5 2 2 4 6" xfId="24895"/>
    <cellStyle name="Total 5 2 2 4 6 2" xfId="34575"/>
    <cellStyle name="Total 5 2 2 4 7" xfId="26279"/>
    <cellStyle name="Total 5 2 2 5" xfId="16924"/>
    <cellStyle name="Total 5 2 2 5 2" xfId="22477"/>
    <cellStyle name="Total 5 2 2 5 2 2" xfId="32157"/>
    <cellStyle name="Total 5 2 2 5 3" xfId="24364"/>
    <cellStyle name="Total 5 2 2 5 3 2" xfId="34044"/>
    <cellStyle name="Total 5 2 2 5 4" xfId="18819"/>
    <cellStyle name="Total 5 2 2 5 4 2" xfId="28499"/>
    <cellStyle name="Total 5 2 2 5 5" xfId="26459"/>
    <cellStyle name="Total 5 2 2 5 6" xfId="25954"/>
    <cellStyle name="Total 5 2 2 6" xfId="17760"/>
    <cellStyle name="Total 5 2 2 6 2" xfId="23320"/>
    <cellStyle name="Total 5 2 2 6 2 2" xfId="33000"/>
    <cellStyle name="Total 5 2 2 6 3" xfId="18808"/>
    <cellStyle name="Total 5 2 2 6 3 2" xfId="28488"/>
    <cellStyle name="Total 5 2 2 6 4" xfId="19216"/>
    <cellStyle name="Total 5 2 2 6 4 2" xfId="28896"/>
    <cellStyle name="Total 5 2 2 6 5" xfId="27444"/>
    <cellStyle name="Total 5 2 2 7" xfId="21813"/>
    <cellStyle name="Total 5 2 2 7 2" xfId="31493"/>
    <cellStyle name="Total 5 2 2 8" xfId="20217"/>
    <cellStyle name="Total 5 2 2 8 2" xfId="29897"/>
    <cellStyle name="Total 5 2 2 9" xfId="24784"/>
    <cellStyle name="Total 5 2 2 9 2" xfId="34464"/>
    <cellStyle name="Total 5 2 3" xfId="16190"/>
    <cellStyle name="Total 5 2 3 2" xfId="16692"/>
    <cellStyle name="Total 5 2 3 2 2" xfId="17531"/>
    <cellStyle name="Total 5 2 3 2 2 2" xfId="23091"/>
    <cellStyle name="Total 5 2 3 2 2 2 2" xfId="32771"/>
    <cellStyle name="Total 5 2 3 2 2 3" xfId="19754"/>
    <cellStyle name="Total 5 2 3 2 2 3 2" xfId="29434"/>
    <cellStyle name="Total 5 2 3 2 2 4" xfId="24222"/>
    <cellStyle name="Total 5 2 3 2 2 4 2" xfId="33902"/>
    <cellStyle name="Total 5 2 3 2 2 5" xfId="27013"/>
    <cellStyle name="Total 5 2 3 2 2 6" xfId="27215"/>
    <cellStyle name="Total 5 2 3 2 3" xfId="18212"/>
    <cellStyle name="Total 5 2 3 2 3 2" xfId="23772"/>
    <cellStyle name="Total 5 2 3 2 3 2 2" xfId="33452"/>
    <cellStyle name="Total 5 2 3 2 3 3" xfId="24497"/>
    <cellStyle name="Total 5 2 3 2 3 3 2" xfId="34177"/>
    <cellStyle name="Total 5 2 3 2 3 4" xfId="24770"/>
    <cellStyle name="Total 5 2 3 2 3 4 2" xfId="34450"/>
    <cellStyle name="Total 5 2 3 2 3 5" xfId="27896"/>
    <cellStyle name="Total 5 2 3 2 4" xfId="22267"/>
    <cellStyle name="Total 5 2 3 2 4 2" xfId="31947"/>
    <cellStyle name="Total 5 2 3 2 5" xfId="19076"/>
    <cellStyle name="Total 5 2 3 2 5 2" xfId="28756"/>
    <cellStyle name="Total 5 2 3 2 6" xfId="23943"/>
    <cellStyle name="Total 5 2 3 2 6 2" xfId="33623"/>
    <cellStyle name="Total 5 2 3 2 7" xfId="25957"/>
    <cellStyle name="Total 5 2 3 3" xfId="16527"/>
    <cellStyle name="Total 5 2 3 3 2" xfId="16999"/>
    <cellStyle name="Total 5 2 3 3 2 2" xfId="22552"/>
    <cellStyle name="Total 5 2 3 3 2 2 2" xfId="32232"/>
    <cellStyle name="Total 5 2 3 3 2 3" xfId="18760"/>
    <cellStyle name="Total 5 2 3 3 2 3 2" xfId="28440"/>
    <cellStyle name="Total 5 2 3 3 2 4" xfId="20687"/>
    <cellStyle name="Total 5 2 3 3 2 4 2" xfId="30367"/>
    <cellStyle name="Total 5 2 3 3 2 5" xfId="26534"/>
    <cellStyle name="Total 5 2 3 3 2 6" xfId="25697"/>
    <cellStyle name="Total 5 2 3 3 3" xfId="17976"/>
    <cellStyle name="Total 5 2 3 3 3 2" xfId="23536"/>
    <cellStyle name="Total 5 2 3 3 3 2 2" xfId="33216"/>
    <cellStyle name="Total 5 2 3 3 3 3" xfId="18550"/>
    <cellStyle name="Total 5 2 3 3 3 3 2" xfId="28230"/>
    <cellStyle name="Total 5 2 3 3 3 4" xfId="24822"/>
    <cellStyle name="Total 5 2 3 3 3 4 2" xfId="34502"/>
    <cellStyle name="Total 5 2 3 3 3 5" xfId="27660"/>
    <cellStyle name="Total 5 2 3 3 4" xfId="22031"/>
    <cellStyle name="Total 5 2 3 3 4 2" xfId="31711"/>
    <cellStyle name="Total 5 2 3 3 5" xfId="20632"/>
    <cellStyle name="Total 5 2 3 3 5 2" xfId="30312"/>
    <cellStyle name="Total 5 2 3 3 6" xfId="18421"/>
    <cellStyle name="Total 5 2 3 3 6 2" xfId="28101"/>
    <cellStyle name="Total 5 2 3 3 7" xfId="26196"/>
    <cellStyle name="Total 5 2 3 4" xfId="17218"/>
    <cellStyle name="Total 5 2 3 4 2" xfId="22771"/>
    <cellStyle name="Total 5 2 3 4 2 2" xfId="32451"/>
    <cellStyle name="Total 5 2 3 4 3" xfId="18479"/>
    <cellStyle name="Total 5 2 3 4 3 2" xfId="28159"/>
    <cellStyle name="Total 5 2 3 4 4" xfId="20472"/>
    <cellStyle name="Total 5 2 3 4 4 2" xfId="30152"/>
    <cellStyle name="Total 5 2 3 4 5" xfId="26732"/>
    <cellStyle name="Total 5 2 3 4 6" xfId="27171"/>
    <cellStyle name="Total 5 2 3 5" xfId="17706"/>
    <cellStyle name="Total 5 2 3 5 2" xfId="23266"/>
    <cellStyle name="Total 5 2 3 5 2 2" xfId="32946"/>
    <cellStyle name="Total 5 2 3 5 3" xfId="21267"/>
    <cellStyle name="Total 5 2 3 5 3 2" xfId="30947"/>
    <cellStyle name="Total 5 2 3 5 4" xfId="20470"/>
    <cellStyle name="Total 5 2 3 5 4 2" xfId="30150"/>
    <cellStyle name="Total 5 2 3 5 5" xfId="27390"/>
    <cellStyle name="Total 5 2 3 6" xfId="21757"/>
    <cellStyle name="Total 5 2 3 6 2" xfId="31437"/>
    <cellStyle name="Total 5 2 3 7" xfId="19899"/>
    <cellStyle name="Total 5 2 3 7 2" xfId="29579"/>
    <cellStyle name="Total 5 2 3 8" xfId="18862"/>
    <cellStyle name="Total 5 2 3 8 2" xfId="28542"/>
    <cellStyle name="Total 5 2 3 9" xfId="25338"/>
    <cellStyle name="Total 5 2 4" xfId="16103"/>
    <cellStyle name="Total 5 2 4 2" xfId="16649"/>
    <cellStyle name="Total 5 2 4 2 2" xfId="17451"/>
    <cellStyle name="Total 5 2 4 2 2 2" xfId="23011"/>
    <cellStyle name="Total 5 2 4 2 2 2 2" xfId="32691"/>
    <cellStyle name="Total 5 2 4 2 2 3" xfId="18462"/>
    <cellStyle name="Total 5 2 4 2 2 3 2" xfId="28142"/>
    <cellStyle name="Total 5 2 4 2 2 4" xfId="24290"/>
    <cellStyle name="Total 5 2 4 2 2 4 2" xfId="33970"/>
    <cellStyle name="Total 5 2 4 2 2 5" xfId="26933"/>
    <cellStyle name="Total 5 2 4 2 2 6" xfId="25083"/>
    <cellStyle name="Total 5 2 4 2 3" xfId="18132"/>
    <cellStyle name="Total 5 2 4 2 3 2" xfId="23692"/>
    <cellStyle name="Total 5 2 4 2 3 2 2" xfId="33372"/>
    <cellStyle name="Total 5 2 4 2 3 3" xfId="24368"/>
    <cellStyle name="Total 5 2 4 2 3 3 2" xfId="34048"/>
    <cellStyle name="Total 5 2 4 2 3 4" xfId="24780"/>
    <cellStyle name="Total 5 2 4 2 3 4 2" xfId="34460"/>
    <cellStyle name="Total 5 2 4 2 3 5" xfId="27816"/>
    <cellStyle name="Total 5 2 4 2 4" xfId="22187"/>
    <cellStyle name="Total 5 2 4 2 4 2" xfId="31867"/>
    <cellStyle name="Total 5 2 4 2 5" xfId="20298"/>
    <cellStyle name="Total 5 2 4 2 5 2" xfId="29978"/>
    <cellStyle name="Total 5 2 4 2 6" xfId="21496"/>
    <cellStyle name="Total 5 2 4 2 6 2" xfId="31176"/>
    <cellStyle name="Total 5 2 4 2 7" xfId="25272"/>
    <cellStyle name="Total 5 2 4 3" xfId="16447"/>
    <cellStyle name="Total 5 2 4 3 2" xfId="16977"/>
    <cellStyle name="Total 5 2 4 3 2 2" xfId="22530"/>
    <cellStyle name="Total 5 2 4 3 2 2 2" xfId="32210"/>
    <cellStyle name="Total 5 2 4 3 2 3" xfId="20284"/>
    <cellStyle name="Total 5 2 4 3 2 3 2" xfId="29964"/>
    <cellStyle name="Total 5 2 4 3 2 4" xfId="21061"/>
    <cellStyle name="Total 5 2 4 3 2 4 2" xfId="30741"/>
    <cellStyle name="Total 5 2 4 3 2 5" xfId="26512"/>
    <cellStyle name="Total 5 2 4 3 2 6" xfId="25769"/>
    <cellStyle name="Total 5 2 4 3 3" xfId="17896"/>
    <cellStyle name="Total 5 2 4 3 3 2" xfId="23456"/>
    <cellStyle name="Total 5 2 4 3 3 2 2" xfId="33136"/>
    <cellStyle name="Total 5 2 4 3 3 3" xfId="18564"/>
    <cellStyle name="Total 5 2 4 3 3 3 2" xfId="28244"/>
    <cellStyle name="Total 5 2 4 3 3 4" xfId="19148"/>
    <cellStyle name="Total 5 2 4 3 3 4 2" xfId="28828"/>
    <cellStyle name="Total 5 2 4 3 3 5" xfId="27580"/>
    <cellStyle name="Total 5 2 4 3 4" xfId="21951"/>
    <cellStyle name="Total 5 2 4 3 4 2" xfId="31631"/>
    <cellStyle name="Total 5 2 4 3 5" xfId="18987"/>
    <cellStyle name="Total 5 2 4 3 5 2" xfId="28667"/>
    <cellStyle name="Total 5 2 4 3 6" xfId="19670"/>
    <cellStyle name="Total 5 2 4 3 6 2" xfId="29350"/>
    <cellStyle name="Total 5 2 4 3 7" xfId="26223"/>
    <cellStyle name="Total 5 2 4 4" xfId="17206"/>
    <cellStyle name="Total 5 2 4 4 2" xfId="22759"/>
    <cellStyle name="Total 5 2 4 4 2 2" xfId="32439"/>
    <cellStyle name="Total 5 2 4 4 3" xfId="20500"/>
    <cellStyle name="Total 5 2 4 4 3 2" xfId="30180"/>
    <cellStyle name="Total 5 2 4 4 4" xfId="19703"/>
    <cellStyle name="Total 5 2 4 4 4 2" xfId="29383"/>
    <cellStyle name="Total 5 2 4 4 5" xfId="26721"/>
    <cellStyle name="Total 5 2 4 4 6" xfId="26307"/>
    <cellStyle name="Total 5 2 4 5" xfId="17266"/>
    <cellStyle name="Total 5 2 4 5 2" xfId="22820"/>
    <cellStyle name="Total 5 2 4 5 2 2" xfId="32500"/>
    <cellStyle name="Total 5 2 4 5 3" xfId="18578"/>
    <cellStyle name="Total 5 2 4 5 3 2" xfId="28258"/>
    <cellStyle name="Total 5 2 4 5 4" xfId="19833"/>
    <cellStyle name="Total 5 2 4 5 4 2" xfId="29513"/>
    <cellStyle name="Total 5 2 4 5 5" xfId="26376"/>
    <cellStyle name="Total 5 2 4 6" xfId="21672"/>
    <cellStyle name="Total 5 2 4 6 2" xfId="31352"/>
    <cellStyle name="Total 5 2 4 7" xfId="20057"/>
    <cellStyle name="Total 5 2 4 7 2" xfId="29737"/>
    <cellStyle name="Total 5 2 4 8" xfId="18960"/>
    <cellStyle name="Total 5 2 4 8 2" xfId="28640"/>
    <cellStyle name="Total 5 2 4 9" xfId="25405"/>
    <cellStyle name="Total 5 2 5" xfId="16092"/>
    <cellStyle name="Total 5 2 5 2" xfId="17440"/>
    <cellStyle name="Total 5 2 5 2 2" xfId="23000"/>
    <cellStyle name="Total 5 2 5 2 2 2" xfId="32680"/>
    <cellStyle name="Total 5 2 5 2 3" xfId="20674"/>
    <cellStyle name="Total 5 2 5 2 3 2" xfId="30354"/>
    <cellStyle name="Total 5 2 5 2 4" xfId="20649"/>
    <cellStyle name="Total 5 2 5 2 4 2" xfId="30329"/>
    <cellStyle name="Total 5 2 5 2 5" xfId="26922"/>
    <cellStyle name="Total 5 2 5 2 6" xfId="25169"/>
    <cellStyle name="Total 5 2 5 3" xfId="18121"/>
    <cellStyle name="Total 5 2 5 3 2" xfId="23681"/>
    <cellStyle name="Total 5 2 5 3 2 2" xfId="33361"/>
    <cellStyle name="Total 5 2 5 3 3" xfId="24063"/>
    <cellStyle name="Total 5 2 5 3 3 2" xfId="33743"/>
    <cellStyle name="Total 5 2 5 3 4" xfId="24233"/>
    <cellStyle name="Total 5 2 5 3 4 2" xfId="33913"/>
    <cellStyle name="Total 5 2 5 3 5" xfId="27805"/>
    <cellStyle name="Total 5 2 5 4" xfId="22176"/>
    <cellStyle name="Total 5 2 5 4 2" xfId="31856"/>
    <cellStyle name="Total 5 2 5 5" xfId="21247"/>
    <cellStyle name="Total 5 2 5 5 2" xfId="30927"/>
    <cellStyle name="Total 5 2 5 6" xfId="18509"/>
    <cellStyle name="Total 5 2 5 6 2" xfId="28189"/>
    <cellStyle name="Total 5 2 5 7" xfId="25542"/>
    <cellStyle name="Total 5 2 6" xfId="16436"/>
    <cellStyle name="Total 5 2 6 2" xfId="16861"/>
    <cellStyle name="Total 5 2 6 2 2" xfId="22414"/>
    <cellStyle name="Total 5 2 6 2 2 2" xfId="32094"/>
    <cellStyle name="Total 5 2 6 2 3" xfId="19454"/>
    <cellStyle name="Total 5 2 6 2 3 2" xfId="29134"/>
    <cellStyle name="Total 5 2 6 2 4" xfId="21626"/>
    <cellStyle name="Total 5 2 6 2 4 2" xfId="31306"/>
    <cellStyle name="Total 5 2 6 2 5" xfId="26396"/>
    <cellStyle name="Total 5 2 6 2 6" xfId="25944"/>
    <cellStyle name="Total 5 2 6 3" xfId="17885"/>
    <cellStyle name="Total 5 2 6 3 2" xfId="23445"/>
    <cellStyle name="Total 5 2 6 3 2 2" xfId="33125"/>
    <cellStyle name="Total 5 2 6 3 3" xfId="21513"/>
    <cellStyle name="Total 5 2 6 3 3 2" xfId="31193"/>
    <cellStyle name="Total 5 2 6 3 4" xfId="24783"/>
    <cellStyle name="Total 5 2 6 3 4 2" xfId="34463"/>
    <cellStyle name="Total 5 2 6 3 5" xfId="27569"/>
    <cellStyle name="Total 5 2 6 4" xfId="21940"/>
    <cellStyle name="Total 5 2 6 4 2" xfId="31620"/>
    <cellStyle name="Total 5 2 6 5" xfId="20946"/>
    <cellStyle name="Total 5 2 6 5 2" xfId="30626"/>
    <cellStyle name="Total 5 2 6 6" xfId="20003"/>
    <cellStyle name="Total 5 2 6 6 2" xfId="29683"/>
    <cellStyle name="Total 5 2 6 7" xfId="25739"/>
    <cellStyle name="Total 5 2 7" xfId="17148"/>
    <cellStyle name="Total 5 2 7 2" xfId="22701"/>
    <cellStyle name="Total 5 2 7 2 2" xfId="32381"/>
    <cellStyle name="Total 5 2 7 3" xfId="23912"/>
    <cellStyle name="Total 5 2 7 3 2" xfId="33592"/>
    <cellStyle name="Total 5 2 7 4" xfId="18508"/>
    <cellStyle name="Total 5 2 7 4 2" xfId="28188"/>
    <cellStyle name="Total 5 2 7 5" xfId="26674"/>
    <cellStyle name="Total 5 2 7 6" xfId="25041"/>
    <cellStyle name="Total 5 2 8" xfId="17262"/>
    <cellStyle name="Total 5 2 8 2" xfId="22815"/>
    <cellStyle name="Total 5 2 8 2 2" xfId="32495"/>
    <cellStyle name="Total 5 2 8 3" xfId="20732"/>
    <cellStyle name="Total 5 2 8 3 2" xfId="30412"/>
    <cellStyle name="Total 5 2 8 4" xfId="19981"/>
    <cellStyle name="Total 5 2 8 4 2" xfId="29661"/>
    <cellStyle name="Total 5 2 8 5" xfId="26304"/>
    <cellStyle name="Total 5 2 9" xfId="21661"/>
    <cellStyle name="Total 5 2 9 2" xfId="31341"/>
    <cellStyle name="Total 5 3" xfId="16008"/>
    <cellStyle name="Total 5 3 10" xfId="26106"/>
    <cellStyle name="Total 5 3 2" xfId="16280"/>
    <cellStyle name="Total 5 3 2 2" xfId="16751"/>
    <cellStyle name="Total 5 3 2 2 2" xfId="17621"/>
    <cellStyle name="Total 5 3 2 2 2 2" xfId="23181"/>
    <cellStyle name="Total 5 3 2 2 2 2 2" xfId="32861"/>
    <cellStyle name="Total 5 3 2 2 2 3" xfId="19906"/>
    <cellStyle name="Total 5 3 2 2 2 3 2" xfId="29586"/>
    <cellStyle name="Total 5 3 2 2 2 4" xfId="20052"/>
    <cellStyle name="Total 5 3 2 2 2 4 2" xfId="29732"/>
    <cellStyle name="Total 5 3 2 2 2 5" xfId="27103"/>
    <cellStyle name="Total 5 3 2 2 2 6" xfId="27305"/>
    <cellStyle name="Total 5 3 2 2 3" xfId="18302"/>
    <cellStyle name="Total 5 3 2 2 3 2" xfId="23862"/>
    <cellStyle name="Total 5 3 2 2 3 2 2" xfId="33542"/>
    <cellStyle name="Total 5 3 2 2 3 3" xfId="24562"/>
    <cellStyle name="Total 5 3 2 2 3 3 2" xfId="34242"/>
    <cellStyle name="Total 5 3 2 2 3 4" xfId="24829"/>
    <cellStyle name="Total 5 3 2 2 3 4 2" xfId="34509"/>
    <cellStyle name="Total 5 3 2 2 3 5" xfId="27986"/>
    <cellStyle name="Total 5 3 2 2 4" xfId="22357"/>
    <cellStyle name="Total 5 3 2 2 4 2" xfId="32037"/>
    <cellStyle name="Total 5 3 2 2 5" xfId="19075"/>
    <cellStyle name="Total 5 3 2 2 5 2" xfId="28755"/>
    <cellStyle name="Total 5 3 2 2 6" xfId="20938"/>
    <cellStyle name="Total 5 3 2 2 6 2" xfId="30618"/>
    <cellStyle name="Total 5 3 2 2 7" xfId="26114"/>
    <cellStyle name="Total 5 3 2 3" xfId="16617"/>
    <cellStyle name="Total 5 3 2 3 2" xfId="17385"/>
    <cellStyle name="Total 5 3 2 3 2 2" xfId="22945"/>
    <cellStyle name="Total 5 3 2 3 2 2 2" xfId="32625"/>
    <cellStyle name="Total 5 3 2 3 2 3" xfId="19972"/>
    <cellStyle name="Total 5 3 2 3 2 3 2" xfId="29652"/>
    <cellStyle name="Total 5 3 2 3 2 4" xfId="19282"/>
    <cellStyle name="Total 5 3 2 3 2 4 2" xfId="28962"/>
    <cellStyle name="Total 5 3 2 3 2 5" xfId="26867"/>
    <cellStyle name="Total 5 3 2 3 2 6" xfId="25176"/>
    <cellStyle name="Total 5 3 2 3 3" xfId="18066"/>
    <cellStyle name="Total 5 3 2 3 3 2" xfId="23626"/>
    <cellStyle name="Total 5 3 2 3 3 2 2" xfId="33306"/>
    <cellStyle name="Total 5 3 2 3 3 3" xfId="16819"/>
    <cellStyle name="Total 5 3 2 3 3 3 2" xfId="25968"/>
    <cellStyle name="Total 5 3 2 3 3 4" xfId="20740"/>
    <cellStyle name="Total 5 3 2 3 3 4 2" xfId="30420"/>
    <cellStyle name="Total 5 3 2 3 3 5" xfId="27750"/>
    <cellStyle name="Total 5 3 2 3 4" xfId="22121"/>
    <cellStyle name="Total 5 3 2 3 4 2" xfId="31801"/>
    <cellStyle name="Total 5 3 2 3 5" xfId="19015"/>
    <cellStyle name="Total 5 3 2 3 5 2" xfId="28695"/>
    <cellStyle name="Total 5 3 2 3 6" xfId="19297"/>
    <cellStyle name="Total 5 3 2 3 6 2" xfId="28977"/>
    <cellStyle name="Total 5 3 2 3 7" xfId="25705"/>
    <cellStyle name="Total 5 3 2 4" xfId="16959"/>
    <cellStyle name="Total 5 3 2 4 2" xfId="22512"/>
    <cellStyle name="Total 5 3 2 4 2 2" xfId="32192"/>
    <cellStyle name="Total 5 3 2 4 3" xfId="24398"/>
    <cellStyle name="Total 5 3 2 4 3 2" xfId="34078"/>
    <cellStyle name="Total 5 3 2 4 4" xfId="19286"/>
    <cellStyle name="Total 5 3 2 4 4 2" xfId="28966"/>
    <cellStyle name="Total 5 3 2 4 5" xfId="26494"/>
    <cellStyle name="Total 5 3 2 4 6" xfId="26078"/>
    <cellStyle name="Total 5 3 2 5" xfId="17796"/>
    <cellStyle name="Total 5 3 2 5 2" xfId="23356"/>
    <cellStyle name="Total 5 3 2 5 2 2" xfId="33036"/>
    <cellStyle name="Total 5 3 2 5 3" xfId="19681"/>
    <cellStyle name="Total 5 3 2 5 3 2" xfId="29361"/>
    <cellStyle name="Total 5 3 2 5 4" xfId="19489"/>
    <cellStyle name="Total 5 3 2 5 4 2" xfId="29169"/>
    <cellStyle name="Total 5 3 2 5 5" xfId="27480"/>
    <cellStyle name="Total 5 3 2 6" xfId="21851"/>
    <cellStyle name="Total 5 3 2 6 2" xfId="31531"/>
    <cellStyle name="Total 5 3 2 7" xfId="24276"/>
    <cellStyle name="Total 5 3 2 7 2" xfId="33956"/>
    <cellStyle name="Total 5 3 2 8" xfId="19757"/>
    <cellStyle name="Total 5 3 2 8 2" xfId="29437"/>
    <cellStyle name="Total 5 3 2 9" xfId="25460"/>
    <cellStyle name="Total 5 3 3" xfId="16172"/>
    <cellStyle name="Total 5 3 3 2" xfId="17513"/>
    <cellStyle name="Total 5 3 3 2 2" xfId="23073"/>
    <cellStyle name="Total 5 3 3 2 2 2" xfId="32753"/>
    <cellStyle name="Total 5 3 3 2 3" xfId="19293"/>
    <cellStyle name="Total 5 3 3 2 3 2" xfId="28973"/>
    <cellStyle name="Total 5 3 3 2 4" xfId="21557"/>
    <cellStyle name="Total 5 3 3 2 4 2" xfId="31237"/>
    <cellStyle name="Total 5 3 3 2 5" xfId="26995"/>
    <cellStyle name="Total 5 3 3 2 6" xfId="25128"/>
    <cellStyle name="Total 5 3 3 3" xfId="18194"/>
    <cellStyle name="Total 5 3 3 3 2" xfId="23754"/>
    <cellStyle name="Total 5 3 3 3 2 2" xfId="33434"/>
    <cellStyle name="Total 5 3 3 3 3" xfId="24035"/>
    <cellStyle name="Total 5 3 3 3 3 2" xfId="33715"/>
    <cellStyle name="Total 5 3 3 3 4" xfId="24797"/>
    <cellStyle name="Total 5 3 3 3 4 2" xfId="34477"/>
    <cellStyle name="Total 5 3 3 3 5" xfId="27878"/>
    <cellStyle name="Total 5 3 3 4" xfId="22249"/>
    <cellStyle name="Total 5 3 3 4 2" xfId="31929"/>
    <cellStyle name="Total 5 3 3 5" xfId="19794"/>
    <cellStyle name="Total 5 3 3 5 2" xfId="29474"/>
    <cellStyle name="Total 5 3 3 6" xfId="20264"/>
    <cellStyle name="Total 5 3 3 6 2" xfId="29944"/>
    <cellStyle name="Total 5 3 3 7" xfId="25363"/>
    <cellStyle name="Total 5 3 4" xfId="16509"/>
    <cellStyle name="Total 5 3 4 2" xfId="17001"/>
    <cellStyle name="Total 5 3 4 2 2" xfId="22554"/>
    <cellStyle name="Total 5 3 4 2 2 2" xfId="32234"/>
    <cellStyle name="Total 5 3 4 2 3" xfId="19602"/>
    <cellStyle name="Total 5 3 4 2 3 2" xfId="29282"/>
    <cellStyle name="Total 5 3 4 2 4" xfId="24623"/>
    <cellStyle name="Total 5 3 4 2 4 2" xfId="34303"/>
    <cellStyle name="Total 5 3 4 2 5" xfId="26536"/>
    <cellStyle name="Total 5 3 4 2 6" xfId="25365"/>
    <cellStyle name="Total 5 3 4 3" xfId="17958"/>
    <cellStyle name="Total 5 3 4 3 2" xfId="23518"/>
    <cellStyle name="Total 5 3 4 3 2 2" xfId="33198"/>
    <cellStyle name="Total 5 3 4 3 3" xfId="18655"/>
    <cellStyle name="Total 5 3 4 3 3 2" xfId="28335"/>
    <cellStyle name="Total 5 3 4 3 4" xfId="19903"/>
    <cellStyle name="Total 5 3 4 3 4 2" xfId="29583"/>
    <cellStyle name="Total 5 3 4 3 5" xfId="27642"/>
    <cellStyle name="Total 5 3 4 4" xfId="22013"/>
    <cellStyle name="Total 5 3 4 4 2" xfId="31693"/>
    <cellStyle name="Total 5 3 4 5" xfId="19221"/>
    <cellStyle name="Total 5 3 4 5 2" xfId="28901"/>
    <cellStyle name="Total 5 3 4 6" xfId="20183"/>
    <cellStyle name="Total 5 3 4 6 2" xfId="29863"/>
    <cellStyle name="Total 5 3 4 7" xfId="25310"/>
    <cellStyle name="Total 5 3 5" xfId="17059"/>
    <cellStyle name="Total 5 3 5 2" xfId="22612"/>
    <cellStyle name="Total 5 3 5 2 2" xfId="32292"/>
    <cellStyle name="Total 5 3 5 3" xfId="20795"/>
    <cellStyle name="Total 5 3 5 3 2" xfId="30475"/>
    <cellStyle name="Total 5 3 5 4" xfId="21194"/>
    <cellStyle name="Total 5 3 5 4 2" xfId="30874"/>
    <cellStyle name="Total 5 3 5 5" xfId="26592"/>
    <cellStyle name="Total 5 3 5 6" xfId="25248"/>
    <cellStyle name="Total 5 3 6" xfId="17688"/>
    <cellStyle name="Total 5 3 6 2" xfId="23248"/>
    <cellStyle name="Total 5 3 6 2 2" xfId="32928"/>
    <cellStyle name="Total 5 3 6 3" xfId="21299"/>
    <cellStyle name="Total 5 3 6 3 2" xfId="30979"/>
    <cellStyle name="Total 5 3 6 4" xfId="18568"/>
    <cellStyle name="Total 5 3 6 4 2" xfId="28248"/>
    <cellStyle name="Total 5 3 6 5" xfId="27372"/>
    <cellStyle name="Total 5 3 7" xfId="21739"/>
    <cellStyle name="Total 5 3 7 2" xfId="31419"/>
    <cellStyle name="Total 5 3 8" xfId="19512"/>
    <cellStyle name="Total 5 3 8 2" xfId="29192"/>
    <cellStyle name="Total 5 3 9" xfId="20594"/>
    <cellStyle name="Total 5 3 9 2" xfId="30274"/>
    <cellStyle name="Total 5 4" xfId="16211"/>
    <cellStyle name="Total 5 4 2" xfId="16710"/>
    <cellStyle name="Total 5 4 2 2" xfId="17552"/>
    <cellStyle name="Total 5 4 2 2 2" xfId="23112"/>
    <cellStyle name="Total 5 4 2 2 2 2" xfId="32792"/>
    <cellStyle name="Total 5 4 2 2 3" xfId="20789"/>
    <cellStyle name="Total 5 4 2 2 3 2" xfId="30469"/>
    <cellStyle name="Total 5 4 2 2 4" xfId="19730"/>
    <cellStyle name="Total 5 4 2 2 4 2" xfId="29410"/>
    <cellStyle name="Total 5 4 2 2 5" xfId="27034"/>
    <cellStyle name="Total 5 4 2 2 6" xfId="27236"/>
    <cellStyle name="Total 5 4 2 3" xfId="18233"/>
    <cellStyle name="Total 5 4 2 3 2" xfId="23793"/>
    <cellStyle name="Total 5 4 2 3 2 2" xfId="33473"/>
    <cellStyle name="Total 5 4 2 3 3" xfId="24320"/>
    <cellStyle name="Total 5 4 2 3 3 2" xfId="34000"/>
    <cellStyle name="Total 5 4 2 3 4" xfId="19204"/>
    <cellStyle name="Total 5 4 2 3 4 2" xfId="28884"/>
    <cellStyle name="Total 5 4 2 3 5" xfId="27917"/>
    <cellStyle name="Total 5 4 2 4" xfId="22288"/>
    <cellStyle name="Total 5 4 2 4 2" xfId="31968"/>
    <cellStyle name="Total 5 4 2 5" xfId="19647"/>
    <cellStyle name="Total 5 4 2 5 2" xfId="29327"/>
    <cellStyle name="Total 5 4 2 6" xfId="18913"/>
    <cellStyle name="Total 5 4 2 6 2" xfId="28593"/>
    <cellStyle name="Total 5 4 2 7" xfId="25499"/>
    <cellStyle name="Total 5 4 3" xfId="16548"/>
    <cellStyle name="Total 5 4 3 2" xfId="16877"/>
    <cellStyle name="Total 5 4 3 2 2" xfId="22430"/>
    <cellStyle name="Total 5 4 3 2 2 2" xfId="32110"/>
    <cellStyle name="Total 5 4 3 2 3" xfId="19318"/>
    <cellStyle name="Total 5 4 3 2 3 2" xfId="28998"/>
    <cellStyle name="Total 5 4 3 2 4" xfId="20919"/>
    <cellStyle name="Total 5 4 3 2 4 2" xfId="30599"/>
    <cellStyle name="Total 5 4 3 2 5" xfId="26412"/>
    <cellStyle name="Total 5 4 3 2 6" xfId="25933"/>
    <cellStyle name="Total 5 4 3 3" xfId="17997"/>
    <cellStyle name="Total 5 4 3 3 2" xfId="23557"/>
    <cellStyle name="Total 5 4 3 3 2 2" xfId="33237"/>
    <cellStyle name="Total 5 4 3 3 3" xfId="20783"/>
    <cellStyle name="Total 5 4 3 3 3 2" xfId="30463"/>
    <cellStyle name="Total 5 4 3 3 4" xfId="24068"/>
    <cellStyle name="Total 5 4 3 3 4 2" xfId="33748"/>
    <cellStyle name="Total 5 4 3 3 5" xfId="27681"/>
    <cellStyle name="Total 5 4 3 4" xfId="22052"/>
    <cellStyle name="Total 5 4 3 4 2" xfId="31732"/>
    <cellStyle name="Total 5 4 3 5" xfId="18844"/>
    <cellStyle name="Total 5 4 3 5 2" xfId="28524"/>
    <cellStyle name="Total 5 4 3 6" xfId="18628"/>
    <cellStyle name="Total 5 4 3 6 2" xfId="28308"/>
    <cellStyle name="Total 5 4 3 7" xfId="26030"/>
    <cellStyle name="Total 5 4 4" xfId="17213"/>
    <cellStyle name="Total 5 4 4 2" xfId="22766"/>
    <cellStyle name="Total 5 4 4 2 2" xfId="32446"/>
    <cellStyle name="Total 5 4 4 3" xfId="20342"/>
    <cellStyle name="Total 5 4 4 3 2" xfId="30022"/>
    <cellStyle name="Total 5 4 4 4" xfId="18394"/>
    <cellStyle name="Total 5 4 4 4 2" xfId="28074"/>
    <cellStyle name="Total 5 4 4 5" xfId="26727"/>
    <cellStyle name="Total 5 4 4 6" xfId="26302"/>
    <cellStyle name="Total 5 4 5" xfId="17727"/>
    <cellStyle name="Total 5 4 5 2" xfId="23287"/>
    <cellStyle name="Total 5 4 5 2 2" xfId="32967"/>
    <cellStyle name="Total 5 4 5 3" xfId="20915"/>
    <cellStyle name="Total 5 4 5 3 2" xfId="30595"/>
    <cellStyle name="Total 5 4 5 4" xfId="24802"/>
    <cellStyle name="Total 5 4 5 4 2" xfId="34482"/>
    <cellStyle name="Total 5 4 5 5" xfId="27411"/>
    <cellStyle name="Total 5 4 6" xfId="21778"/>
    <cellStyle name="Total 5 4 6 2" xfId="31458"/>
    <cellStyle name="Total 5 4 7" xfId="24493"/>
    <cellStyle name="Total 5 4 7 2" xfId="34173"/>
    <cellStyle name="Total 5 4 8" xfId="24900"/>
    <cellStyle name="Total 5 4 8 2" xfId="34580"/>
    <cellStyle name="Total 5 4 9" xfId="26028"/>
    <cellStyle name="Total 5 5" xfId="16402"/>
    <cellStyle name="Total 5 5 2" xfId="16910"/>
    <cellStyle name="Total 5 5 2 2" xfId="22463"/>
    <cellStyle name="Total 5 5 2 2 2" xfId="32143"/>
    <cellStyle name="Total 5 5 2 3" xfId="21150"/>
    <cellStyle name="Total 5 5 2 3 2" xfId="30830"/>
    <cellStyle name="Total 5 5 2 4" xfId="21058"/>
    <cellStyle name="Total 5 5 2 4 2" xfId="30738"/>
    <cellStyle name="Total 5 5 2 5" xfId="26445"/>
    <cellStyle name="Total 5 5 2 6" xfId="26184"/>
    <cellStyle name="Total 5 5 3" xfId="17851"/>
    <cellStyle name="Total 5 5 3 2" xfId="23411"/>
    <cellStyle name="Total 5 5 3 2 2" xfId="33091"/>
    <cellStyle name="Total 5 5 3 3" xfId="18642"/>
    <cellStyle name="Total 5 5 3 3 2" xfId="28322"/>
    <cellStyle name="Total 5 5 3 4" xfId="24737"/>
    <cellStyle name="Total 5 5 3 4 2" xfId="34417"/>
    <cellStyle name="Total 5 5 3 5" xfId="27535"/>
    <cellStyle name="Total 5 5 4" xfId="21906"/>
    <cellStyle name="Total 5 5 4 2" xfId="31586"/>
    <cellStyle name="Total 5 5 5" xfId="21033"/>
    <cellStyle name="Total 5 5 5 2" xfId="30713"/>
    <cellStyle name="Total 5 5 6" xfId="24120"/>
    <cellStyle name="Total 5 5 6 2" xfId="33800"/>
    <cellStyle name="Total 5 5 7" xfId="26169"/>
    <cellStyle name="Total 5 6" xfId="24371"/>
    <cellStyle name="Total 5 6 2" xfId="34051"/>
    <cellStyle name="Total 6" xfId="1307"/>
    <cellStyle name="Total 6 2" xfId="15967"/>
    <cellStyle name="Total 6 2 10" xfId="20174"/>
    <cellStyle name="Total 6 2 10 2" xfId="29854"/>
    <cellStyle name="Total 6 2 11" xfId="21300"/>
    <cellStyle name="Total 6 2 11 2" xfId="30980"/>
    <cellStyle name="Total 6 2 12" xfId="25690"/>
    <cellStyle name="Total 6 2 2" xfId="16059"/>
    <cellStyle name="Total 6 2 2 10" xfId="25507"/>
    <cellStyle name="Total 6 2 2 2" xfId="16305"/>
    <cellStyle name="Total 6 2 2 2 2" xfId="16776"/>
    <cellStyle name="Total 6 2 2 2 2 2" xfId="17646"/>
    <cellStyle name="Total 6 2 2 2 2 2 2" xfId="23206"/>
    <cellStyle name="Total 6 2 2 2 2 2 2 2" xfId="32886"/>
    <cellStyle name="Total 6 2 2 2 2 2 3" xfId="18933"/>
    <cellStyle name="Total 6 2 2 2 2 2 3 2" xfId="28613"/>
    <cellStyle name="Total 6 2 2 2 2 2 4" xfId="18399"/>
    <cellStyle name="Total 6 2 2 2 2 2 4 2" xfId="28079"/>
    <cellStyle name="Total 6 2 2 2 2 2 5" xfId="27128"/>
    <cellStyle name="Total 6 2 2 2 2 2 6" xfId="27330"/>
    <cellStyle name="Total 6 2 2 2 2 3" xfId="18327"/>
    <cellStyle name="Total 6 2 2 2 2 3 2" xfId="23887"/>
    <cellStyle name="Total 6 2 2 2 2 3 2 2" xfId="33567"/>
    <cellStyle name="Total 6 2 2 2 2 3 3" xfId="24587"/>
    <cellStyle name="Total 6 2 2 2 2 3 3 2" xfId="34267"/>
    <cellStyle name="Total 6 2 2 2 2 3 4" xfId="24946"/>
    <cellStyle name="Total 6 2 2 2 2 3 4 2" xfId="34626"/>
    <cellStyle name="Total 6 2 2 2 2 3 5" xfId="28011"/>
    <cellStyle name="Total 6 2 2 2 2 4" xfId="22382"/>
    <cellStyle name="Total 6 2 2 2 2 4 2" xfId="32062"/>
    <cellStyle name="Total 6 2 2 2 2 5" xfId="19085"/>
    <cellStyle name="Total 6 2 2 2 2 5 2" xfId="28765"/>
    <cellStyle name="Total 6 2 2 2 2 6" xfId="19350"/>
    <cellStyle name="Total 6 2 2 2 2 6 2" xfId="29030"/>
    <cellStyle name="Total 6 2 2 2 2 7" xfId="26046"/>
    <cellStyle name="Total 6 2 2 2 3" xfId="16642"/>
    <cellStyle name="Total 6 2 2 2 3 2" xfId="17410"/>
    <cellStyle name="Total 6 2 2 2 3 2 2" xfId="22970"/>
    <cellStyle name="Total 6 2 2 2 3 2 2 2" xfId="32650"/>
    <cellStyle name="Total 6 2 2 2 3 2 3" xfId="24236"/>
    <cellStyle name="Total 6 2 2 2 3 2 3 2" xfId="33916"/>
    <cellStyle name="Total 6 2 2 2 3 2 4" xfId="19680"/>
    <cellStyle name="Total 6 2 2 2 3 2 4 2" xfId="29360"/>
    <cellStyle name="Total 6 2 2 2 3 2 5" xfId="26892"/>
    <cellStyle name="Total 6 2 2 2 3 2 6" xfId="25090"/>
    <cellStyle name="Total 6 2 2 2 3 3" xfId="18091"/>
    <cellStyle name="Total 6 2 2 2 3 3 2" xfId="23651"/>
    <cellStyle name="Total 6 2 2 2 3 3 2 2" xfId="33331"/>
    <cellStyle name="Total 6 2 2 2 3 3 3" xfId="20350"/>
    <cellStyle name="Total 6 2 2 2 3 3 3 2" xfId="30030"/>
    <cellStyle name="Total 6 2 2 2 3 3 4" xfId="19643"/>
    <cellStyle name="Total 6 2 2 2 3 3 4 2" xfId="29323"/>
    <cellStyle name="Total 6 2 2 2 3 3 5" xfId="27775"/>
    <cellStyle name="Total 6 2 2 2 3 4" xfId="22146"/>
    <cellStyle name="Total 6 2 2 2 3 4 2" xfId="31826"/>
    <cellStyle name="Total 6 2 2 2 3 5" xfId="18482"/>
    <cellStyle name="Total 6 2 2 2 3 5 2" xfId="28162"/>
    <cellStyle name="Total 6 2 2 2 3 6" xfId="18534"/>
    <cellStyle name="Total 6 2 2 2 3 6 2" xfId="28214"/>
    <cellStyle name="Total 6 2 2 2 3 7" xfId="25423"/>
    <cellStyle name="Total 6 2 2 2 4" xfId="16921"/>
    <cellStyle name="Total 6 2 2 2 4 2" xfId="22474"/>
    <cellStyle name="Total 6 2 2 2 4 2 2" xfId="32154"/>
    <cellStyle name="Total 6 2 2 2 4 3" xfId="20670"/>
    <cellStyle name="Total 6 2 2 2 4 3 2" xfId="30350"/>
    <cellStyle name="Total 6 2 2 2 4 4" xfId="24314"/>
    <cellStyle name="Total 6 2 2 2 4 4 2" xfId="33994"/>
    <cellStyle name="Total 6 2 2 2 4 5" xfId="26456"/>
    <cellStyle name="Total 6 2 2 2 4 6" xfId="25642"/>
    <cellStyle name="Total 6 2 2 2 5" xfId="17821"/>
    <cellStyle name="Total 6 2 2 2 5 2" xfId="23381"/>
    <cellStyle name="Total 6 2 2 2 5 2 2" xfId="33061"/>
    <cellStyle name="Total 6 2 2 2 5 3" xfId="21353"/>
    <cellStyle name="Total 6 2 2 2 5 3 2" xfId="31033"/>
    <cellStyle name="Total 6 2 2 2 5 4" xfId="19936"/>
    <cellStyle name="Total 6 2 2 2 5 4 2" xfId="29616"/>
    <cellStyle name="Total 6 2 2 2 5 5" xfId="27505"/>
    <cellStyle name="Total 6 2 2 2 6" xfId="21876"/>
    <cellStyle name="Total 6 2 2 2 6 2" xfId="31556"/>
    <cellStyle name="Total 6 2 2 2 7" xfId="20362"/>
    <cellStyle name="Total 6 2 2 2 7 2" xfId="30042"/>
    <cellStyle name="Total 6 2 2 2 8" xfId="19821"/>
    <cellStyle name="Total 6 2 2 2 8 2" xfId="29501"/>
    <cellStyle name="Total 6 2 2 2 9" xfId="25385"/>
    <cellStyle name="Total 6 2 2 3" xfId="16248"/>
    <cellStyle name="Total 6 2 2 3 2" xfId="17589"/>
    <cellStyle name="Total 6 2 2 3 2 2" xfId="23149"/>
    <cellStyle name="Total 6 2 2 3 2 2 2" xfId="32829"/>
    <cellStyle name="Total 6 2 2 3 2 3" xfId="19924"/>
    <cellStyle name="Total 6 2 2 3 2 3 2" xfId="29604"/>
    <cellStyle name="Total 6 2 2 3 2 4" xfId="24834"/>
    <cellStyle name="Total 6 2 2 3 2 4 2" xfId="34514"/>
    <cellStyle name="Total 6 2 2 3 2 5" xfId="27071"/>
    <cellStyle name="Total 6 2 2 3 2 6" xfId="27273"/>
    <cellStyle name="Total 6 2 2 3 3" xfId="18270"/>
    <cellStyle name="Total 6 2 2 3 3 2" xfId="23830"/>
    <cellStyle name="Total 6 2 2 3 3 2 2" xfId="33510"/>
    <cellStyle name="Total 6 2 2 3 3 3" xfId="24005"/>
    <cellStyle name="Total 6 2 2 3 3 3 2" xfId="33685"/>
    <cellStyle name="Total 6 2 2 3 3 4" xfId="20689"/>
    <cellStyle name="Total 6 2 2 3 3 4 2" xfId="30369"/>
    <cellStyle name="Total 6 2 2 3 3 5" xfId="27954"/>
    <cellStyle name="Total 6 2 2 3 4" xfId="22325"/>
    <cellStyle name="Total 6 2 2 3 4 2" xfId="32005"/>
    <cellStyle name="Total 6 2 2 3 5" xfId="21157"/>
    <cellStyle name="Total 6 2 2 3 5 2" xfId="30837"/>
    <cellStyle name="Total 6 2 2 3 6" xfId="18963"/>
    <cellStyle name="Total 6 2 2 3 6 2" xfId="28643"/>
    <cellStyle name="Total 6 2 2 3 7" xfId="26123"/>
    <cellStyle name="Total 6 2 2 4" xfId="16585"/>
    <cellStyle name="Total 6 2 2 4 2" xfId="17353"/>
    <cellStyle name="Total 6 2 2 4 2 2" xfId="22913"/>
    <cellStyle name="Total 6 2 2 4 2 2 2" xfId="32593"/>
    <cellStyle name="Total 6 2 2 4 2 3" xfId="20644"/>
    <cellStyle name="Total 6 2 2 4 2 3 2" xfId="30324"/>
    <cellStyle name="Total 6 2 2 4 2 4" xfId="21387"/>
    <cellStyle name="Total 6 2 2 4 2 4 2" xfId="31067"/>
    <cellStyle name="Total 6 2 2 4 2 5" xfId="26835"/>
    <cellStyle name="Total 6 2 2 4 2 6" xfId="25054"/>
    <cellStyle name="Total 6 2 2 4 3" xfId="18034"/>
    <cellStyle name="Total 6 2 2 4 3 2" xfId="23594"/>
    <cellStyle name="Total 6 2 2 4 3 2 2" xfId="33274"/>
    <cellStyle name="Total 6 2 2 4 3 3" xfId="20434"/>
    <cellStyle name="Total 6 2 2 4 3 3 2" xfId="30114"/>
    <cellStyle name="Total 6 2 2 4 3 4" xfId="19078"/>
    <cellStyle name="Total 6 2 2 4 3 4 2" xfId="28758"/>
    <cellStyle name="Total 6 2 2 4 3 5" xfId="27718"/>
    <cellStyle name="Total 6 2 2 4 4" xfId="22089"/>
    <cellStyle name="Total 6 2 2 4 4 2" xfId="31769"/>
    <cellStyle name="Total 6 2 2 4 5" xfId="24269"/>
    <cellStyle name="Total 6 2 2 4 5 2" xfId="33949"/>
    <cellStyle name="Total 6 2 2 4 6" xfId="19088"/>
    <cellStyle name="Total 6 2 2 4 6 2" xfId="28768"/>
    <cellStyle name="Total 6 2 2 4 7" xfId="25725"/>
    <cellStyle name="Total 6 2 2 5" xfId="17261"/>
    <cellStyle name="Total 6 2 2 5 2" xfId="22814"/>
    <cellStyle name="Total 6 2 2 5 2 2" xfId="32494"/>
    <cellStyle name="Total 6 2 2 5 3" xfId="21104"/>
    <cellStyle name="Total 6 2 2 5 3 2" xfId="30784"/>
    <cellStyle name="Total 6 2 2 5 4" xfId="24723"/>
    <cellStyle name="Total 6 2 2 5 4 2" xfId="34403"/>
    <cellStyle name="Total 6 2 2 5 5" xfId="26765"/>
    <cellStyle name="Total 6 2 2 5 6" xfId="26362"/>
    <cellStyle name="Total 6 2 2 6" xfId="17764"/>
    <cellStyle name="Total 6 2 2 6 2" xfId="23324"/>
    <cellStyle name="Total 6 2 2 6 2 2" xfId="33004"/>
    <cellStyle name="Total 6 2 2 6 3" xfId="20823"/>
    <cellStyle name="Total 6 2 2 6 3 2" xfId="30503"/>
    <cellStyle name="Total 6 2 2 6 4" xfId="24724"/>
    <cellStyle name="Total 6 2 2 6 4 2" xfId="34404"/>
    <cellStyle name="Total 6 2 2 6 5" xfId="27448"/>
    <cellStyle name="Total 6 2 2 7" xfId="21817"/>
    <cellStyle name="Total 6 2 2 7 2" xfId="31497"/>
    <cellStyle name="Total 6 2 2 8" xfId="20226"/>
    <cellStyle name="Total 6 2 2 8 2" xfId="29906"/>
    <cellStyle name="Total 6 2 2 9" xfId="24968"/>
    <cellStyle name="Total 6 2 2 9 2" xfId="34648"/>
    <cellStyle name="Total 6 2 3" xfId="16215"/>
    <cellStyle name="Total 6 2 3 2" xfId="16714"/>
    <cellStyle name="Total 6 2 3 2 2" xfId="17556"/>
    <cellStyle name="Total 6 2 3 2 2 2" xfId="23116"/>
    <cellStyle name="Total 6 2 3 2 2 2 2" xfId="32796"/>
    <cellStyle name="Total 6 2 3 2 2 3" xfId="20355"/>
    <cellStyle name="Total 6 2 3 2 2 3 2" xfId="30035"/>
    <cellStyle name="Total 6 2 3 2 2 4" xfId="24179"/>
    <cellStyle name="Total 6 2 3 2 2 4 2" xfId="33859"/>
    <cellStyle name="Total 6 2 3 2 2 5" xfId="27038"/>
    <cellStyle name="Total 6 2 3 2 2 6" xfId="27240"/>
    <cellStyle name="Total 6 2 3 2 3" xfId="18237"/>
    <cellStyle name="Total 6 2 3 2 3 2" xfId="23797"/>
    <cellStyle name="Total 6 2 3 2 3 2 2" xfId="33477"/>
    <cellStyle name="Total 6 2 3 2 3 3" xfId="24245"/>
    <cellStyle name="Total 6 2 3 2 3 3 2" xfId="33925"/>
    <cellStyle name="Total 6 2 3 2 3 4" xfId="24848"/>
    <cellStyle name="Total 6 2 3 2 3 4 2" xfId="34528"/>
    <cellStyle name="Total 6 2 3 2 3 5" xfId="27921"/>
    <cellStyle name="Total 6 2 3 2 4" xfId="22292"/>
    <cellStyle name="Total 6 2 3 2 4 2" xfId="31972"/>
    <cellStyle name="Total 6 2 3 2 5" xfId="21553"/>
    <cellStyle name="Total 6 2 3 2 5 2" xfId="31233"/>
    <cellStyle name="Total 6 2 3 2 6" xfId="24932"/>
    <cellStyle name="Total 6 2 3 2 6 2" xfId="34612"/>
    <cellStyle name="Total 6 2 3 2 7" xfId="26235"/>
    <cellStyle name="Total 6 2 3 3" xfId="16552"/>
    <cellStyle name="Total 6 2 3 3 2" xfId="16874"/>
    <cellStyle name="Total 6 2 3 3 2 2" xfId="22427"/>
    <cellStyle name="Total 6 2 3 3 2 2 2" xfId="32107"/>
    <cellStyle name="Total 6 2 3 3 2 3" xfId="19466"/>
    <cellStyle name="Total 6 2 3 3 2 3 2" xfId="29146"/>
    <cellStyle name="Total 6 2 3 3 2 4" xfId="18521"/>
    <cellStyle name="Total 6 2 3 3 2 4 2" xfId="28201"/>
    <cellStyle name="Total 6 2 3 3 2 5" xfId="26409"/>
    <cellStyle name="Total 6 2 3 3 2 6" xfId="25467"/>
    <cellStyle name="Total 6 2 3 3 3" xfId="18001"/>
    <cellStyle name="Total 6 2 3 3 3 2" xfId="23561"/>
    <cellStyle name="Total 6 2 3 3 3 2 2" xfId="33241"/>
    <cellStyle name="Total 6 2 3 3 3 3" xfId="24389"/>
    <cellStyle name="Total 6 2 3 3 3 3 2" xfId="34069"/>
    <cellStyle name="Total 6 2 3 3 3 4" xfId="18357"/>
    <cellStyle name="Total 6 2 3 3 3 4 2" xfId="28037"/>
    <cellStyle name="Total 6 2 3 3 3 5" xfId="27685"/>
    <cellStyle name="Total 6 2 3 3 4" xfId="22056"/>
    <cellStyle name="Total 6 2 3 3 4 2" xfId="31736"/>
    <cellStyle name="Total 6 2 3 3 5" xfId="20899"/>
    <cellStyle name="Total 6 2 3 3 5 2" xfId="30579"/>
    <cellStyle name="Total 6 2 3 3 6" xfId="21167"/>
    <cellStyle name="Total 6 2 3 3 6 2" xfId="30847"/>
    <cellStyle name="Total 6 2 3 3 7" xfId="25617"/>
    <cellStyle name="Total 6 2 3 4" xfId="17062"/>
    <cellStyle name="Total 6 2 3 4 2" xfId="22615"/>
    <cellStyle name="Total 6 2 3 4 2 2" xfId="32295"/>
    <cellStyle name="Total 6 2 3 4 3" xfId="22388"/>
    <cellStyle name="Total 6 2 3 4 3 2" xfId="32068"/>
    <cellStyle name="Total 6 2 3 4 4" xfId="20912"/>
    <cellStyle name="Total 6 2 3 4 4 2" xfId="30592"/>
    <cellStyle name="Total 6 2 3 4 5" xfId="26594"/>
    <cellStyle name="Total 6 2 3 4 6" xfId="25810"/>
    <cellStyle name="Total 6 2 3 5" xfId="17731"/>
    <cellStyle name="Total 6 2 3 5 2" xfId="23291"/>
    <cellStyle name="Total 6 2 3 5 2 2" xfId="32971"/>
    <cellStyle name="Total 6 2 3 5 3" xfId="21283"/>
    <cellStyle name="Total 6 2 3 5 3 2" xfId="30963"/>
    <cellStyle name="Total 6 2 3 5 4" xfId="24814"/>
    <cellStyle name="Total 6 2 3 5 4 2" xfId="34494"/>
    <cellStyle name="Total 6 2 3 5 5" xfId="27415"/>
    <cellStyle name="Total 6 2 3 6" xfId="21782"/>
    <cellStyle name="Total 6 2 3 6 2" xfId="31462"/>
    <cellStyle name="Total 6 2 3 7" xfId="23982"/>
    <cellStyle name="Total 6 2 3 7 2" xfId="33662"/>
    <cellStyle name="Total 6 2 3 8" xfId="20090"/>
    <cellStyle name="Total 6 2 3 8 2" xfId="29770"/>
    <cellStyle name="Total 6 2 3 9" xfId="25615"/>
    <cellStyle name="Total 6 2 4" xfId="16101"/>
    <cellStyle name="Total 6 2 4 2" xfId="16647"/>
    <cellStyle name="Total 6 2 4 2 2" xfId="17449"/>
    <cellStyle name="Total 6 2 4 2 2 2" xfId="23009"/>
    <cellStyle name="Total 6 2 4 2 2 2 2" xfId="32689"/>
    <cellStyle name="Total 6 2 4 2 2 3" xfId="20373"/>
    <cellStyle name="Total 6 2 4 2 2 3 2" xfId="30053"/>
    <cellStyle name="Total 6 2 4 2 2 4" xfId="19923"/>
    <cellStyle name="Total 6 2 4 2 2 4 2" xfId="29603"/>
    <cellStyle name="Total 6 2 4 2 2 5" xfId="26931"/>
    <cellStyle name="Total 6 2 4 2 2 6" xfId="25168"/>
    <cellStyle name="Total 6 2 4 2 3" xfId="18130"/>
    <cellStyle name="Total 6 2 4 2 3 2" xfId="23690"/>
    <cellStyle name="Total 6 2 4 2 3 2 2" xfId="33370"/>
    <cellStyle name="Total 6 2 4 2 3 3" xfId="24176"/>
    <cellStyle name="Total 6 2 4 2 3 3 2" xfId="33856"/>
    <cellStyle name="Total 6 2 4 2 3 4" xfId="24948"/>
    <cellStyle name="Total 6 2 4 2 3 4 2" xfId="34628"/>
    <cellStyle name="Total 6 2 4 2 3 5" xfId="27814"/>
    <cellStyle name="Total 6 2 4 2 4" xfId="22185"/>
    <cellStyle name="Total 6 2 4 2 4 2" xfId="31865"/>
    <cellStyle name="Total 6 2 4 2 5" xfId="18850"/>
    <cellStyle name="Total 6 2 4 2 5 2" xfId="28530"/>
    <cellStyle name="Total 6 2 4 2 6" xfId="24365"/>
    <cellStyle name="Total 6 2 4 2 6 2" xfId="34045"/>
    <cellStyle name="Total 6 2 4 2 7" xfId="25476"/>
    <cellStyle name="Total 6 2 4 3" xfId="16445"/>
    <cellStyle name="Total 6 2 4 3 2" xfId="16996"/>
    <cellStyle name="Total 6 2 4 3 2 2" xfId="22549"/>
    <cellStyle name="Total 6 2 4 3 2 2 2" xfId="32229"/>
    <cellStyle name="Total 6 2 4 3 2 3" xfId="18873"/>
    <cellStyle name="Total 6 2 4 3 2 3 2" xfId="28553"/>
    <cellStyle name="Total 6 2 4 3 2 4" xfId="20374"/>
    <cellStyle name="Total 6 2 4 3 2 4 2" xfId="30054"/>
    <cellStyle name="Total 6 2 4 3 2 5" xfId="26531"/>
    <cellStyle name="Total 6 2 4 3 2 6" xfId="25902"/>
    <cellStyle name="Total 6 2 4 3 3" xfId="17894"/>
    <cellStyle name="Total 6 2 4 3 3 2" xfId="23454"/>
    <cellStyle name="Total 6 2 4 3 3 2 2" xfId="33134"/>
    <cellStyle name="Total 6 2 4 3 3 3" xfId="21131"/>
    <cellStyle name="Total 6 2 4 3 3 3 2" xfId="30811"/>
    <cellStyle name="Total 6 2 4 3 3 4" xfId="20647"/>
    <cellStyle name="Total 6 2 4 3 3 4 2" xfId="30327"/>
    <cellStyle name="Total 6 2 4 3 3 5" xfId="27578"/>
    <cellStyle name="Total 6 2 4 3 4" xfId="21949"/>
    <cellStyle name="Total 6 2 4 3 4 2" xfId="31629"/>
    <cellStyle name="Total 6 2 4 3 5" xfId="20136"/>
    <cellStyle name="Total 6 2 4 3 5 2" xfId="29816"/>
    <cellStyle name="Total 6 2 4 3 6" xfId="19410"/>
    <cellStyle name="Total 6 2 4 3 6 2" xfId="29090"/>
    <cellStyle name="Total 6 2 4 3 7" xfId="25325"/>
    <cellStyle name="Total 6 2 4 4" xfId="17224"/>
    <cellStyle name="Total 6 2 4 4 2" xfId="22777"/>
    <cellStyle name="Total 6 2 4 4 2 2" xfId="32457"/>
    <cellStyle name="Total 6 2 4 4 3" xfId="21468"/>
    <cellStyle name="Total 6 2 4 4 3 2" xfId="31148"/>
    <cellStyle name="Total 6 2 4 4 4" xfId="19971"/>
    <cellStyle name="Total 6 2 4 4 4 2" xfId="29651"/>
    <cellStyle name="Total 6 2 4 4 5" xfId="26738"/>
    <cellStyle name="Total 6 2 4 4 6" xfId="26353"/>
    <cellStyle name="Total 6 2 4 5" xfId="17190"/>
    <cellStyle name="Total 6 2 4 5 2" xfId="22743"/>
    <cellStyle name="Total 6 2 4 5 2 2" xfId="32423"/>
    <cellStyle name="Total 6 2 4 5 3" xfId="20648"/>
    <cellStyle name="Total 6 2 4 5 3 2" xfId="30328"/>
    <cellStyle name="Total 6 2 4 5 4" xfId="18536"/>
    <cellStyle name="Total 6 2 4 5 4 2" xfId="28216"/>
    <cellStyle name="Total 6 2 4 5 5" xfId="27182"/>
    <cellStyle name="Total 6 2 4 6" xfId="21670"/>
    <cellStyle name="Total 6 2 4 6 2" xfId="31350"/>
    <cellStyle name="Total 6 2 4 7" xfId="20548"/>
    <cellStyle name="Total 6 2 4 7 2" xfId="30228"/>
    <cellStyle name="Total 6 2 4 8" xfId="19028"/>
    <cellStyle name="Total 6 2 4 8 2" xfId="28708"/>
    <cellStyle name="Total 6 2 4 9" xfId="25535"/>
    <cellStyle name="Total 6 2 5" xfId="16096"/>
    <cellStyle name="Total 6 2 5 2" xfId="17444"/>
    <cellStyle name="Total 6 2 5 2 2" xfId="23004"/>
    <cellStyle name="Total 6 2 5 2 2 2" xfId="32684"/>
    <cellStyle name="Total 6 2 5 2 3" xfId="20443"/>
    <cellStyle name="Total 6 2 5 2 3 2" xfId="30123"/>
    <cellStyle name="Total 6 2 5 2 4" xfId="20577"/>
    <cellStyle name="Total 6 2 5 2 4 2" xfId="30257"/>
    <cellStyle name="Total 6 2 5 2 5" xfId="26926"/>
    <cellStyle name="Total 6 2 5 2 6" xfId="25626"/>
    <cellStyle name="Total 6 2 5 3" xfId="18125"/>
    <cellStyle name="Total 6 2 5 3 2" xfId="23685"/>
    <cellStyle name="Total 6 2 5 3 2 2" xfId="33365"/>
    <cellStyle name="Total 6 2 5 3 3" xfId="24451"/>
    <cellStyle name="Total 6 2 5 3 3 2" xfId="34131"/>
    <cellStyle name="Total 6 2 5 3 4" xfId="20002"/>
    <cellStyle name="Total 6 2 5 3 4 2" xfId="29682"/>
    <cellStyle name="Total 6 2 5 3 5" xfId="27809"/>
    <cellStyle name="Total 6 2 5 4" xfId="22180"/>
    <cellStyle name="Total 6 2 5 4 2" xfId="31860"/>
    <cellStyle name="Total 6 2 5 5" xfId="19261"/>
    <cellStyle name="Total 6 2 5 5 2" xfId="28941"/>
    <cellStyle name="Total 6 2 5 6" xfId="24638"/>
    <cellStyle name="Total 6 2 5 6 2" xfId="34318"/>
    <cellStyle name="Total 6 2 5 7" xfId="26276"/>
    <cellStyle name="Total 6 2 6" xfId="16440"/>
    <cellStyle name="Total 6 2 6 2" xfId="16978"/>
    <cellStyle name="Total 6 2 6 2 2" xfId="22531"/>
    <cellStyle name="Total 6 2 6 2 2 2" xfId="32211"/>
    <cellStyle name="Total 6 2 6 2 3" xfId="18936"/>
    <cellStyle name="Total 6 2 6 2 3 2" xfId="28616"/>
    <cellStyle name="Total 6 2 6 2 4" xfId="18529"/>
    <cellStyle name="Total 6 2 6 2 4 2" xfId="28209"/>
    <cellStyle name="Total 6 2 6 2 5" xfId="26513"/>
    <cellStyle name="Total 6 2 6 2 6" xfId="25397"/>
    <cellStyle name="Total 6 2 6 3" xfId="17889"/>
    <cellStyle name="Total 6 2 6 3 2" xfId="23449"/>
    <cellStyle name="Total 6 2 6 3 2 2" xfId="33129"/>
    <cellStyle name="Total 6 2 6 3 3" xfId="23965"/>
    <cellStyle name="Total 6 2 6 3 3 2" xfId="33645"/>
    <cellStyle name="Total 6 2 6 3 4" xfId="20895"/>
    <cellStyle name="Total 6 2 6 3 4 2" xfId="30575"/>
    <cellStyle name="Total 6 2 6 3 5" xfId="27573"/>
    <cellStyle name="Total 6 2 6 4" xfId="21944"/>
    <cellStyle name="Total 6 2 6 4 2" xfId="31624"/>
    <cellStyle name="Total 6 2 6 5" xfId="20773"/>
    <cellStyle name="Total 6 2 6 5 2" xfId="30453"/>
    <cellStyle name="Total 6 2 6 6" xfId="20218"/>
    <cellStyle name="Total 6 2 6 6 2" xfId="29898"/>
    <cellStyle name="Total 6 2 6 7" xfId="25860"/>
    <cellStyle name="Total 6 2 7" xfId="17169"/>
    <cellStyle name="Total 6 2 7 2" xfId="22722"/>
    <cellStyle name="Total 6 2 7 2 2" xfId="32402"/>
    <cellStyle name="Total 6 2 7 3" xfId="20357"/>
    <cellStyle name="Total 6 2 7 3 2" xfId="30037"/>
    <cellStyle name="Total 6 2 7 4" xfId="22831"/>
    <cellStyle name="Total 6 2 7 4 2" xfId="32511"/>
    <cellStyle name="Total 6 2 7 5" xfId="26690"/>
    <cellStyle name="Total 6 2 7 6" xfId="27166"/>
    <cellStyle name="Total 6 2 8" xfId="17312"/>
    <cellStyle name="Total 6 2 8 2" xfId="22872"/>
    <cellStyle name="Total 6 2 8 2 2" xfId="32552"/>
    <cellStyle name="Total 6 2 8 3" xfId="19412"/>
    <cellStyle name="Total 6 2 8 3 2" xfId="29092"/>
    <cellStyle name="Total 6 2 8 4" xfId="24619"/>
    <cellStyle name="Total 6 2 8 4 2" xfId="34299"/>
    <cellStyle name="Total 6 2 8 5" xfId="27164"/>
    <cellStyle name="Total 6 2 9" xfId="21665"/>
    <cellStyle name="Total 6 2 9 2" xfId="31345"/>
    <cellStyle name="Total 6 3" xfId="16012"/>
    <cellStyle name="Total 6 3 10" xfId="25943"/>
    <cellStyle name="Total 6 3 2" xfId="16284"/>
    <cellStyle name="Total 6 3 2 2" xfId="16755"/>
    <cellStyle name="Total 6 3 2 2 2" xfId="17625"/>
    <cellStyle name="Total 6 3 2 2 2 2" xfId="23185"/>
    <cellStyle name="Total 6 3 2 2 2 2 2" xfId="32865"/>
    <cellStyle name="Total 6 3 2 2 2 3" xfId="19814"/>
    <cellStyle name="Total 6 3 2 2 2 3 2" xfId="29494"/>
    <cellStyle name="Total 6 3 2 2 2 4" xfId="19245"/>
    <cellStyle name="Total 6 3 2 2 2 4 2" xfId="28925"/>
    <cellStyle name="Total 6 3 2 2 2 5" xfId="27107"/>
    <cellStyle name="Total 6 3 2 2 2 6" xfId="27309"/>
    <cellStyle name="Total 6 3 2 2 3" xfId="18306"/>
    <cellStyle name="Total 6 3 2 2 3 2" xfId="23866"/>
    <cellStyle name="Total 6 3 2 2 3 2 2" xfId="33546"/>
    <cellStyle name="Total 6 3 2 2 3 3" xfId="24566"/>
    <cellStyle name="Total 6 3 2 2 3 3 2" xfId="34246"/>
    <cellStyle name="Total 6 3 2 2 3 4" xfId="20871"/>
    <cellStyle name="Total 6 3 2 2 3 4 2" xfId="30551"/>
    <cellStyle name="Total 6 3 2 2 3 5" xfId="27990"/>
    <cellStyle name="Total 6 3 2 2 4" xfId="22361"/>
    <cellStyle name="Total 6 3 2 2 4 2" xfId="32041"/>
    <cellStyle name="Total 6 3 2 2 5" xfId="18941"/>
    <cellStyle name="Total 6 3 2 2 5 2" xfId="28621"/>
    <cellStyle name="Total 6 3 2 2 6" xfId="20613"/>
    <cellStyle name="Total 6 3 2 2 6 2" xfId="30293"/>
    <cellStyle name="Total 6 3 2 2 7" xfId="25315"/>
    <cellStyle name="Total 6 3 2 3" xfId="16621"/>
    <cellStyle name="Total 6 3 2 3 2" xfId="17389"/>
    <cellStyle name="Total 6 3 2 3 2 2" xfId="22949"/>
    <cellStyle name="Total 6 3 2 3 2 2 2" xfId="32629"/>
    <cellStyle name="Total 6 3 2 3 2 3" xfId="20017"/>
    <cellStyle name="Total 6 3 2 3 2 3 2" xfId="29697"/>
    <cellStyle name="Total 6 3 2 3 2 4" xfId="20257"/>
    <cellStyle name="Total 6 3 2 3 2 4 2" xfId="29937"/>
    <cellStyle name="Total 6 3 2 3 2 5" xfId="26871"/>
    <cellStyle name="Total 6 3 2 3 2 6" xfId="25096"/>
    <cellStyle name="Total 6 3 2 3 3" xfId="18070"/>
    <cellStyle name="Total 6 3 2 3 3 2" xfId="23630"/>
    <cellStyle name="Total 6 3 2 3 3 2 2" xfId="33310"/>
    <cellStyle name="Total 6 3 2 3 3 3" xfId="24336"/>
    <cellStyle name="Total 6 3 2 3 3 3 2" xfId="34016"/>
    <cellStyle name="Total 6 3 2 3 3 4" xfId="19710"/>
    <cellStyle name="Total 6 3 2 3 3 4 2" xfId="29390"/>
    <cellStyle name="Total 6 3 2 3 3 5" xfId="27754"/>
    <cellStyle name="Total 6 3 2 3 4" xfId="22125"/>
    <cellStyle name="Total 6 3 2 3 4 2" xfId="31805"/>
    <cellStyle name="Total 6 3 2 3 5" xfId="18937"/>
    <cellStyle name="Total 6 3 2 3 5 2" xfId="28617"/>
    <cellStyle name="Total 6 3 2 3 6" xfId="19806"/>
    <cellStyle name="Total 6 3 2 3 6 2" xfId="29486"/>
    <cellStyle name="Total 6 3 2 3 7" xfId="25931"/>
    <cellStyle name="Total 6 3 2 4" xfId="17256"/>
    <cellStyle name="Total 6 3 2 4 2" xfId="22809"/>
    <cellStyle name="Total 6 3 2 4 2 2" xfId="32489"/>
    <cellStyle name="Total 6 3 2 4 3" xfId="19967"/>
    <cellStyle name="Total 6 3 2 4 3 2" xfId="29647"/>
    <cellStyle name="Total 6 3 2 4 4" xfId="18443"/>
    <cellStyle name="Total 6 3 2 4 4 2" xfId="28123"/>
    <cellStyle name="Total 6 3 2 4 5" xfId="26761"/>
    <cellStyle name="Total 6 3 2 4 6" xfId="27186"/>
    <cellStyle name="Total 6 3 2 5" xfId="17800"/>
    <cellStyle name="Total 6 3 2 5 2" xfId="23360"/>
    <cellStyle name="Total 6 3 2 5 2 2" xfId="33040"/>
    <cellStyle name="Total 6 3 2 5 3" xfId="20984"/>
    <cellStyle name="Total 6 3 2 5 3 2" xfId="30664"/>
    <cellStyle name="Total 6 3 2 5 4" xfId="18882"/>
    <cellStyle name="Total 6 3 2 5 4 2" xfId="28562"/>
    <cellStyle name="Total 6 3 2 5 5" xfId="27484"/>
    <cellStyle name="Total 6 3 2 6" xfId="21855"/>
    <cellStyle name="Total 6 3 2 6 2" xfId="31535"/>
    <cellStyle name="Total 6 3 2 7" xfId="19576"/>
    <cellStyle name="Total 6 3 2 7 2" xfId="29256"/>
    <cellStyle name="Total 6 3 2 8" xfId="19598"/>
    <cellStyle name="Total 6 3 2 8 2" xfId="29278"/>
    <cellStyle name="Total 6 3 2 9" xfId="25839"/>
    <cellStyle name="Total 6 3 3" xfId="16176"/>
    <cellStyle name="Total 6 3 3 2" xfId="17517"/>
    <cellStyle name="Total 6 3 3 2 2" xfId="23077"/>
    <cellStyle name="Total 6 3 3 2 2 2" xfId="32757"/>
    <cellStyle name="Total 6 3 3 2 3" xfId="20086"/>
    <cellStyle name="Total 6 3 3 2 3 2" xfId="29766"/>
    <cellStyle name="Total 6 3 3 2 4" xfId="24943"/>
    <cellStyle name="Total 6 3 3 2 4 2" xfId="34623"/>
    <cellStyle name="Total 6 3 3 2 5" xfId="26999"/>
    <cellStyle name="Total 6 3 3 2 6" xfId="25644"/>
    <cellStyle name="Total 6 3 3 3" xfId="18198"/>
    <cellStyle name="Total 6 3 3 3 2" xfId="23758"/>
    <cellStyle name="Total 6 3 3 3 2 2" xfId="33438"/>
    <cellStyle name="Total 6 3 3 3 3" xfId="24144"/>
    <cellStyle name="Total 6 3 3 3 3 2" xfId="33824"/>
    <cellStyle name="Total 6 3 3 3 4" xfId="24776"/>
    <cellStyle name="Total 6 3 3 3 4 2" xfId="34456"/>
    <cellStyle name="Total 6 3 3 3 5" xfId="27882"/>
    <cellStyle name="Total 6 3 3 4" xfId="22253"/>
    <cellStyle name="Total 6 3 3 4 2" xfId="31933"/>
    <cellStyle name="Total 6 3 3 5" xfId="19547"/>
    <cellStyle name="Total 6 3 3 5 2" xfId="29227"/>
    <cellStyle name="Total 6 3 3 6" xfId="24116"/>
    <cellStyle name="Total 6 3 3 6 2" xfId="33796"/>
    <cellStyle name="Total 6 3 3 7" xfId="26187"/>
    <cellStyle name="Total 6 3 4" xfId="16513"/>
    <cellStyle name="Total 6 3 4 2" xfId="16871"/>
    <cellStyle name="Total 6 3 4 2 2" xfId="22424"/>
    <cellStyle name="Total 6 3 4 2 2 2" xfId="32104"/>
    <cellStyle name="Total 6 3 4 2 3" xfId="18957"/>
    <cellStyle name="Total 6 3 4 2 3 2" xfId="28637"/>
    <cellStyle name="Total 6 3 4 2 4" xfId="24329"/>
    <cellStyle name="Total 6 3 4 2 4 2" xfId="34009"/>
    <cellStyle name="Total 6 3 4 2 5" xfId="26406"/>
    <cellStyle name="Total 6 3 4 2 6" xfId="26137"/>
    <cellStyle name="Total 6 3 4 3" xfId="17962"/>
    <cellStyle name="Total 6 3 4 3 2" xfId="23522"/>
    <cellStyle name="Total 6 3 4 3 2 2" xfId="33202"/>
    <cellStyle name="Total 6 3 4 3 3" xfId="20957"/>
    <cellStyle name="Total 6 3 4 3 3 2" xfId="30637"/>
    <cellStyle name="Total 6 3 4 3 4" xfId="25001"/>
    <cellStyle name="Total 6 3 4 3 4 2" xfId="34681"/>
    <cellStyle name="Total 6 3 4 3 5" xfId="27646"/>
    <cellStyle name="Total 6 3 4 4" xfId="22017"/>
    <cellStyle name="Total 6 3 4 4 2" xfId="31697"/>
    <cellStyle name="Total 6 3 4 5" xfId="20300"/>
    <cellStyle name="Total 6 3 4 5 2" xfId="29980"/>
    <cellStyle name="Total 6 3 4 6" xfId="24166"/>
    <cellStyle name="Total 6 3 4 6 2" xfId="33846"/>
    <cellStyle name="Total 6 3 4 7" xfId="26075"/>
    <cellStyle name="Total 6 3 5" xfId="17099"/>
    <cellStyle name="Total 6 3 5 2" xfId="22652"/>
    <cellStyle name="Total 6 3 5 2 2" xfId="32332"/>
    <cellStyle name="Total 6 3 5 3" xfId="21587"/>
    <cellStyle name="Total 6 3 5 3 2" xfId="31267"/>
    <cellStyle name="Total 6 3 5 4" xfId="20629"/>
    <cellStyle name="Total 6 3 5 4 2" xfId="30309"/>
    <cellStyle name="Total 6 3 5 5" xfId="26626"/>
    <cellStyle name="Total 6 3 5 6" xfId="25992"/>
    <cellStyle name="Total 6 3 6" xfId="17692"/>
    <cellStyle name="Total 6 3 6 2" xfId="23252"/>
    <cellStyle name="Total 6 3 6 2 2" xfId="32932"/>
    <cellStyle name="Total 6 3 6 3" xfId="20651"/>
    <cellStyle name="Total 6 3 6 3 2" xfId="30331"/>
    <cellStyle name="Total 6 3 6 4" xfId="24983"/>
    <cellStyle name="Total 6 3 6 4 2" xfId="34663"/>
    <cellStyle name="Total 6 3 6 5" xfId="27376"/>
    <cellStyle name="Total 6 3 7" xfId="21743"/>
    <cellStyle name="Total 6 3 7 2" xfId="31423"/>
    <cellStyle name="Total 6 3 8" xfId="19847"/>
    <cellStyle name="Total 6 3 8 2" xfId="29527"/>
    <cellStyle name="Total 6 3 9" xfId="18446"/>
    <cellStyle name="Total 6 3 9 2" xfId="28126"/>
    <cellStyle name="Total 6 4" xfId="16159"/>
    <cellStyle name="Total 6 4 2" xfId="16681"/>
    <cellStyle name="Total 6 4 2 2" xfId="17500"/>
    <cellStyle name="Total 6 4 2 2 2" xfId="23060"/>
    <cellStyle name="Total 6 4 2 2 2 2" xfId="32740"/>
    <cellStyle name="Total 6 4 2 2 3" xfId="19244"/>
    <cellStyle name="Total 6 4 2 2 3 2" xfId="28924"/>
    <cellStyle name="Total 6 4 2 2 4" xfId="19717"/>
    <cellStyle name="Total 6 4 2 2 4 2" xfId="29397"/>
    <cellStyle name="Total 6 4 2 2 5" xfId="26982"/>
    <cellStyle name="Total 6 4 2 2 6" xfId="25070"/>
    <cellStyle name="Total 6 4 2 3" xfId="18181"/>
    <cellStyle name="Total 6 4 2 3 2" xfId="23741"/>
    <cellStyle name="Total 6 4 2 3 2 2" xfId="33421"/>
    <cellStyle name="Total 6 4 2 3 3" xfId="18497"/>
    <cellStyle name="Total 6 4 2 3 3 2" xfId="28177"/>
    <cellStyle name="Total 6 4 2 3 4" xfId="24594"/>
    <cellStyle name="Total 6 4 2 3 4 2" xfId="34274"/>
    <cellStyle name="Total 6 4 2 3 5" xfId="27865"/>
    <cellStyle name="Total 6 4 2 4" xfId="22236"/>
    <cellStyle name="Total 6 4 2 4 2" xfId="31916"/>
    <cellStyle name="Total 6 4 2 5" xfId="18816"/>
    <cellStyle name="Total 6 4 2 5 2" xfId="28496"/>
    <cellStyle name="Total 6 4 2 6" xfId="20917"/>
    <cellStyle name="Total 6 4 2 6 2" xfId="30597"/>
    <cellStyle name="Total 6 4 2 7" xfId="26230"/>
    <cellStyle name="Total 6 4 3" xfId="16496"/>
    <cellStyle name="Total 6 4 3 2" xfId="17131"/>
    <cellStyle name="Total 6 4 3 2 2" xfId="22684"/>
    <cellStyle name="Total 6 4 3 2 2 2" xfId="32364"/>
    <cellStyle name="Total 6 4 3 2 3" xfId="24358"/>
    <cellStyle name="Total 6 4 3 2 3 2" xfId="34038"/>
    <cellStyle name="Total 6 4 3 2 4" xfId="21573"/>
    <cellStyle name="Total 6 4 3 2 4 2" xfId="31253"/>
    <cellStyle name="Total 6 4 3 2 5" xfId="26657"/>
    <cellStyle name="Total 6 4 3 2 6" xfId="25121"/>
    <cellStyle name="Total 6 4 3 3" xfId="17945"/>
    <cellStyle name="Total 6 4 3 3 2" xfId="23505"/>
    <cellStyle name="Total 6 4 3 3 2 2" xfId="33185"/>
    <cellStyle name="Total 6 4 3 3 3" xfId="18620"/>
    <cellStyle name="Total 6 4 3 3 3 2" xfId="28300"/>
    <cellStyle name="Total 6 4 3 3 4" xfId="19259"/>
    <cellStyle name="Total 6 4 3 3 4 2" xfId="28939"/>
    <cellStyle name="Total 6 4 3 3 5" xfId="27629"/>
    <cellStyle name="Total 6 4 3 4" xfId="22000"/>
    <cellStyle name="Total 6 4 3 4 2" xfId="31680"/>
    <cellStyle name="Total 6 4 3 5" xfId="21607"/>
    <cellStyle name="Total 6 4 3 5 2" xfId="31287"/>
    <cellStyle name="Total 6 4 3 6" xfId="20623"/>
    <cellStyle name="Total 6 4 3 6 2" xfId="30303"/>
    <cellStyle name="Total 6 4 3 7" xfId="26174"/>
    <cellStyle name="Total 6 4 4" xfId="17220"/>
    <cellStyle name="Total 6 4 4 2" xfId="22773"/>
    <cellStyle name="Total 6 4 4 2 2" xfId="32453"/>
    <cellStyle name="Total 6 4 4 3" xfId="21210"/>
    <cellStyle name="Total 6 4 4 3 2" xfId="30890"/>
    <cellStyle name="Total 6 4 4 4" xfId="18771"/>
    <cellStyle name="Total 6 4 4 4 2" xfId="28451"/>
    <cellStyle name="Total 6 4 4 5" xfId="26734"/>
    <cellStyle name="Total 6 4 4 6" xfId="27198"/>
    <cellStyle name="Total 6 4 5" xfId="17675"/>
    <cellStyle name="Total 6 4 5 2" xfId="23235"/>
    <cellStyle name="Total 6 4 5 2 2" xfId="32915"/>
    <cellStyle name="Total 6 4 5 3" xfId="20967"/>
    <cellStyle name="Total 6 4 5 3 2" xfId="30647"/>
    <cellStyle name="Total 6 4 5 4" xfId="19665"/>
    <cellStyle name="Total 6 4 5 4 2" xfId="29345"/>
    <cellStyle name="Total 6 4 5 5" xfId="27359"/>
    <cellStyle name="Total 6 4 6" xfId="21726"/>
    <cellStyle name="Total 6 4 6 2" xfId="31406"/>
    <cellStyle name="Total 6 4 7" xfId="18753"/>
    <cellStyle name="Total 6 4 7 2" xfId="28433"/>
    <cellStyle name="Total 6 4 8" xfId="20339"/>
    <cellStyle name="Total 6 4 8 2" xfId="30019"/>
    <cellStyle name="Total 6 4 9" xfId="25352"/>
    <cellStyle name="Total 6 5" xfId="16406"/>
    <cellStyle name="Total 6 5 2" xfId="16952"/>
    <cellStyle name="Total 6 5 2 2" xfId="22505"/>
    <cellStyle name="Total 6 5 2 2 2" xfId="32185"/>
    <cellStyle name="Total 6 5 2 3" xfId="21489"/>
    <cellStyle name="Total 6 5 2 3 2" xfId="31169"/>
    <cellStyle name="Total 6 5 2 4" xfId="24901"/>
    <cellStyle name="Total 6 5 2 4 2" xfId="34581"/>
    <cellStyle name="Total 6 5 2 5" xfId="26487"/>
    <cellStyle name="Total 6 5 2 6" xfId="25570"/>
    <cellStyle name="Total 6 5 3" xfId="17855"/>
    <cellStyle name="Total 6 5 3 2" xfId="23415"/>
    <cellStyle name="Total 6 5 3 2 2" xfId="33095"/>
    <cellStyle name="Total 6 5 3 3" xfId="21002"/>
    <cellStyle name="Total 6 5 3 3 2" xfId="30682"/>
    <cellStyle name="Total 6 5 3 4" xfId="18900"/>
    <cellStyle name="Total 6 5 3 4 2" xfId="28580"/>
    <cellStyle name="Total 6 5 3 5" xfId="27539"/>
    <cellStyle name="Total 6 5 4" xfId="21910"/>
    <cellStyle name="Total 6 5 4 2" xfId="31590"/>
    <cellStyle name="Total 6 5 5" xfId="18938"/>
    <cellStyle name="Total 6 5 5 2" xfId="28618"/>
    <cellStyle name="Total 6 5 6" xfId="18991"/>
    <cellStyle name="Total 6 5 6 2" xfId="28671"/>
    <cellStyle name="Total 6 5 7" xfId="25368"/>
    <cellStyle name="Total 6 6" xfId="24002"/>
    <cellStyle name="Total 6 6 2" xfId="33682"/>
    <cellStyle name="Total 7" xfId="142"/>
    <cellStyle name="Total 7 2" xfId="15946"/>
    <cellStyle name="Total 7 2 10" xfId="21211"/>
    <cellStyle name="Total 7 2 10 2" xfId="30891"/>
    <cellStyle name="Total 7 2 11" xfId="19294"/>
    <cellStyle name="Total 7 2 11 2" xfId="28974"/>
    <cellStyle name="Total 7 2 12" xfId="26274"/>
    <cellStyle name="Total 7 2 2" xfId="16038"/>
    <cellStyle name="Total 7 2 2 10" xfId="25953"/>
    <cellStyle name="Total 7 2 2 2" xfId="16292"/>
    <cellStyle name="Total 7 2 2 2 2" xfId="16763"/>
    <cellStyle name="Total 7 2 2 2 2 2" xfId="17633"/>
    <cellStyle name="Total 7 2 2 2 2 2 2" xfId="23193"/>
    <cellStyle name="Total 7 2 2 2 2 2 2 2" xfId="32873"/>
    <cellStyle name="Total 7 2 2 2 2 2 3" xfId="20119"/>
    <cellStyle name="Total 7 2 2 2 2 2 3 2" xfId="29799"/>
    <cellStyle name="Total 7 2 2 2 2 2 4" xfId="20883"/>
    <cellStyle name="Total 7 2 2 2 2 2 4 2" xfId="30563"/>
    <cellStyle name="Total 7 2 2 2 2 2 5" xfId="27115"/>
    <cellStyle name="Total 7 2 2 2 2 2 6" xfId="27317"/>
    <cellStyle name="Total 7 2 2 2 2 3" xfId="18314"/>
    <cellStyle name="Total 7 2 2 2 2 3 2" xfId="23874"/>
    <cellStyle name="Total 7 2 2 2 2 3 2 2" xfId="33554"/>
    <cellStyle name="Total 7 2 2 2 2 3 3" xfId="24574"/>
    <cellStyle name="Total 7 2 2 2 2 3 3 2" xfId="34254"/>
    <cellStyle name="Total 7 2 2 2 2 3 4" xfId="24186"/>
    <cellStyle name="Total 7 2 2 2 2 3 4 2" xfId="33866"/>
    <cellStyle name="Total 7 2 2 2 2 3 5" xfId="27998"/>
    <cellStyle name="Total 7 2 2 2 2 4" xfId="22369"/>
    <cellStyle name="Total 7 2 2 2 2 4 2" xfId="32049"/>
    <cellStyle name="Total 7 2 2 2 2 5" xfId="19915"/>
    <cellStyle name="Total 7 2 2 2 2 5 2" xfId="29595"/>
    <cellStyle name="Total 7 2 2 2 2 6" xfId="23939"/>
    <cellStyle name="Total 7 2 2 2 2 6 2" xfId="33619"/>
    <cellStyle name="Total 7 2 2 2 2 7" xfId="26015"/>
    <cellStyle name="Total 7 2 2 2 3" xfId="16629"/>
    <cellStyle name="Total 7 2 2 2 3 2" xfId="17397"/>
    <cellStyle name="Total 7 2 2 2 3 2 2" xfId="22957"/>
    <cellStyle name="Total 7 2 2 2 3 2 2 2" xfId="32637"/>
    <cellStyle name="Total 7 2 2 2 3 2 3" xfId="20662"/>
    <cellStyle name="Total 7 2 2 2 3 2 3 2" xfId="30342"/>
    <cellStyle name="Total 7 2 2 2 3 2 4" xfId="19369"/>
    <cellStyle name="Total 7 2 2 2 3 2 4 2" xfId="29049"/>
    <cellStyle name="Total 7 2 2 2 3 2 5" xfId="26879"/>
    <cellStyle name="Total 7 2 2 2 3 2 6" xfId="25294"/>
    <cellStyle name="Total 7 2 2 2 3 3" xfId="18078"/>
    <cellStyle name="Total 7 2 2 2 3 3 2" xfId="23638"/>
    <cellStyle name="Total 7 2 2 2 3 3 2 2" xfId="33318"/>
    <cellStyle name="Total 7 2 2 2 3 3 3" xfId="20591"/>
    <cellStyle name="Total 7 2 2 2 3 3 3 2" xfId="30271"/>
    <cellStyle name="Total 7 2 2 2 3 3 4" xfId="18601"/>
    <cellStyle name="Total 7 2 2 2 3 3 4 2" xfId="28281"/>
    <cellStyle name="Total 7 2 2 2 3 3 5" xfId="27762"/>
    <cellStyle name="Total 7 2 2 2 3 4" xfId="22133"/>
    <cellStyle name="Total 7 2 2 2 3 4 2" xfId="31813"/>
    <cellStyle name="Total 7 2 2 2 3 5" xfId="19342"/>
    <cellStyle name="Total 7 2 2 2 3 5 2" xfId="29022"/>
    <cellStyle name="Total 7 2 2 2 3 6" xfId="24987"/>
    <cellStyle name="Total 7 2 2 2 3 6 2" xfId="34667"/>
    <cellStyle name="Total 7 2 2 2 3 7" xfId="26255"/>
    <cellStyle name="Total 7 2 2 2 4" xfId="16848"/>
    <cellStyle name="Total 7 2 2 2 4 2" xfId="22401"/>
    <cellStyle name="Total 7 2 2 2 4 2 2" xfId="32081"/>
    <cellStyle name="Total 7 2 2 2 4 3" xfId="20009"/>
    <cellStyle name="Total 7 2 2 2 4 3 2" xfId="29689"/>
    <cellStyle name="Total 7 2 2 2 4 4" xfId="20228"/>
    <cellStyle name="Total 7 2 2 2 4 4 2" xfId="29908"/>
    <cellStyle name="Total 7 2 2 2 4 5" xfId="26383"/>
    <cellStyle name="Total 7 2 2 2 4 6" xfId="25784"/>
    <cellStyle name="Total 7 2 2 2 5" xfId="17808"/>
    <cellStyle name="Total 7 2 2 2 5 2" xfId="23368"/>
    <cellStyle name="Total 7 2 2 2 5 2 2" xfId="33048"/>
    <cellStyle name="Total 7 2 2 2 5 3" xfId="24013"/>
    <cellStyle name="Total 7 2 2 2 5 3 2" xfId="33693"/>
    <cellStyle name="Total 7 2 2 2 5 4" xfId="20293"/>
    <cellStyle name="Total 7 2 2 2 5 4 2" xfId="29973"/>
    <cellStyle name="Total 7 2 2 2 5 5" xfId="27492"/>
    <cellStyle name="Total 7 2 2 2 6" xfId="21863"/>
    <cellStyle name="Total 7 2 2 2 6 2" xfId="31543"/>
    <cellStyle name="Total 7 2 2 2 7" xfId="19014"/>
    <cellStyle name="Total 7 2 2 2 7 2" xfId="28694"/>
    <cellStyle name="Total 7 2 2 2 8" xfId="24661"/>
    <cellStyle name="Total 7 2 2 2 8 2" xfId="34341"/>
    <cellStyle name="Total 7 2 2 2 9" xfId="26163"/>
    <cellStyle name="Total 7 2 2 3" xfId="16227"/>
    <cellStyle name="Total 7 2 2 3 2" xfId="17568"/>
    <cellStyle name="Total 7 2 2 3 2 2" xfId="23128"/>
    <cellStyle name="Total 7 2 2 3 2 2 2" xfId="32808"/>
    <cellStyle name="Total 7 2 2 3 2 3" xfId="24171"/>
    <cellStyle name="Total 7 2 2 3 2 3 2" xfId="33851"/>
    <cellStyle name="Total 7 2 2 3 2 4" xfId="19017"/>
    <cellStyle name="Total 7 2 2 3 2 4 2" xfId="28697"/>
    <cellStyle name="Total 7 2 2 3 2 5" xfId="27050"/>
    <cellStyle name="Total 7 2 2 3 2 6" xfId="27252"/>
    <cellStyle name="Total 7 2 2 3 3" xfId="18249"/>
    <cellStyle name="Total 7 2 2 3 3 2" xfId="23809"/>
    <cellStyle name="Total 7 2 2 3 3 2 2" xfId="33489"/>
    <cellStyle name="Total 7 2 2 3 3 3" xfId="24489"/>
    <cellStyle name="Total 7 2 2 3 3 3 2" xfId="34169"/>
    <cellStyle name="Total 7 2 2 3 3 4" xfId="24988"/>
    <cellStyle name="Total 7 2 2 3 3 4 2" xfId="34668"/>
    <cellStyle name="Total 7 2 2 3 3 5" xfId="27933"/>
    <cellStyle name="Total 7 2 2 3 4" xfId="22304"/>
    <cellStyle name="Total 7 2 2 3 4 2" xfId="31984"/>
    <cellStyle name="Total 7 2 2 3 5" xfId="19457"/>
    <cellStyle name="Total 7 2 2 3 5 2" xfId="29137"/>
    <cellStyle name="Total 7 2 2 3 6" xfId="21466"/>
    <cellStyle name="Total 7 2 2 3 6 2" xfId="31146"/>
    <cellStyle name="Total 7 2 2 3 7" xfId="25702"/>
    <cellStyle name="Total 7 2 2 4" xfId="16564"/>
    <cellStyle name="Total 7 2 2 4 2" xfId="17332"/>
    <cellStyle name="Total 7 2 2 4 2 2" xfId="22892"/>
    <cellStyle name="Total 7 2 2 4 2 2 2" xfId="32572"/>
    <cellStyle name="Total 7 2 2 4 2 3" xfId="19513"/>
    <cellStyle name="Total 7 2 2 4 2 3 2" xfId="29193"/>
    <cellStyle name="Total 7 2 2 4 2 4" xfId="20617"/>
    <cellStyle name="Total 7 2 2 4 2 4 2" xfId="30297"/>
    <cellStyle name="Total 7 2 2 4 2 5" xfId="26814"/>
    <cellStyle name="Total 7 2 2 4 2 6" xfId="25039"/>
    <cellStyle name="Total 7 2 2 4 3" xfId="18013"/>
    <cellStyle name="Total 7 2 2 4 3 2" xfId="23573"/>
    <cellStyle name="Total 7 2 2 4 3 2 2" xfId="33253"/>
    <cellStyle name="Total 7 2 2 4 3 3" xfId="18677"/>
    <cellStyle name="Total 7 2 2 4 3 3 2" xfId="28357"/>
    <cellStyle name="Total 7 2 2 4 3 4" xfId="19969"/>
    <cellStyle name="Total 7 2 2 4 3 4 2" xfId="29649"/>
    <cellStyle name="Total 7 2 2 4 3 5" xfId="27697"/>
    <cellStyle name="Total 7 2 2 4 4" xfId="22068"/>
    <cellStyle name="Total 7 2 2 4 4 2" xfId="31748"/>
    <cellStyle name="Total 7 2 2 4 5" xfId="20864"/>
    <cellStyle name="Total 7 2 2 4 5 2" xfId="30544"/>
    <cellStyle name="Total 7 2 2 4 6" xfId="21532"/>
    <cellStyle name="Total 7 2 2 4 6 2" xfId="31212"/>
    <cellStyle name="Total 7 2 2 4 7" xfId="25383"/>
    <cellStyle name="Total 7 2 2 5" xfId="16926"/>
    <cellStyle name="Total 7 2 2 5 2" xfId="22479"/>
    <cellStyle name="Total 7 2 2 5 2 2" xfId="32159"/>
    <cellStyle name="Total 7 2 2 5 3" xfId="18450"/>
    <cellStyle name="Total 7 2 2 5 3 2" xfId="28130"/>
    <cellStyle name="Total 7 2 2 5 4" xfId="20654"/>
    <cellStyle name="Total 7 2 2 5 4 2" xfId="30334"/>
    <cellStyle name="Total 7 2 2 5 5" xfId="26461"/>
    <cellStyle name="Total 7 2 2 5 6" xfId="25824"/>
    <cellStyle name="Total 7 2 2 6" xfId="17743"/>
    <cellStyle name="Total 7 2 2 6 2" xfId="23303"/>
    <cellStyle name="Total 7 2 2 6 2 2" xfId="32983"/>
    <cellStyle name="Total 7 2 2 6 3" xfId="19488"/>
    <cellStyle name="Total 7 2 2 6 3 2" xfId="29168"/>
    <cellStyle name="Total 7 2 2 6 4" xfId="20719"/>
    <cellStyle name="Total 7 2 2 6 4 2" xfId="30399"/>
    <cellStyle name="Total 7 2 2 6 5" xfId="27427"/>
    <cellStyle name="Total 7 2 2 7" xfId="21796"/>
    <cellStyle name="Total 7 2 2 7 2" xfId="31476"/>
    <cellStyle name="Total 7 2 2 8" xfId="24408"/>
    <cellStyle name="Total 7 2 2 8 2" xfId="34088"/>
    <cellStyle name="Total 7 2 2 9" xfId="25015"/>
    <cellStyle name="Total 7 2 2 9 2" xfId="34695"/>
    <cellStyle name="Total 7 2 3" xfId="16197"/>
    <cellStyle name="Total 7 2 3 2" xfId="16698"/>
    <cellStyle name="Total 7 2 3 2 2" xfId="17538"/>
    <cellStyle name="Total 7 2 3 2 2 2" xfId="23098"/>
    <cellStyle name="Total 7 2 3 2 2 2 2" xfId="32778"/>
    <cellStyle name="Total 7 2 3 2 2 3" xfId="20268"/>
    <cellStyle name="Total 7 2 3 2 2 3 2" xfId="29948"/>
    <cellStyle name="Total 7 2 3 2 2 4" xfId="18904"/>
    <cellStyle name="Total 7 2 3 2 2 4 2" xfId="28584"/>
    <cellStyle name="Total 7 2 3 2 2 5" xfId="27020"/>
    <cellStyle name="Total 7 2 3 2 2 6" xfId="27222"/>
    <cellStyle name="Total 7 2 3 2 3" xfId="18219"/>
    <cellStyle name="Total 7 2 3 2 3 2" xfId="23779"/>
    <cellStyle name="Total 7 2 3 2 3 2 2" xfId="33459"/>
    <cellStyle name="Total 7 2 3 2 3 3" xfId="24062"/>
    <cellStyle name="Total 7 2 3 2 3 3 2" xfId="33742"/>
    <cellStyle name="Total 7 2 3 2 3 4" xfId="20436"/>
    <cellStyle name="Total 7 2 3 2 3 4 2" xfId="30116"/>
    <cellStyle name="Total 7 2 3 2 3 5" xfId="27903"/>
    <cellStyle name="Total 7 2 3 2 4" xfId="22274"/>
    <cellStyle name="Total 7 2 3 2 4 2" xfId="31954"/>
    <cellStyle name="Total 7 2 3 2 5" xfId="18681"/>
    <cellStyle name="Total 7 2 3 2 5 2" xfId="28361"/>
    <cellStyle name="Total 7 2 3 2 6" xfId="20505"/>
    <cellStyle name="Total 7 2 3 2 6 2" xfId="30185"/>
    <cellStyle name="Total 7 2 3 2 7" xfId="26021"/>
    <cellStyle name="Total 7 2 3 3" xfId="16534"/>
    <cellStyle name="Total 7 2 3 3 2" xfId="16878"/>
    <cellStyle name="Total 7 2 3 3 2 2" xfId="22431"/>
    <cellStyle name="Total 7 2 3 3 2 2 2" xfId="32111"/>
    <cellStyle name="Total 7 2 3 3 2 3" xfId="18815"/>
    <cellStyle name="Total 7 2 3 3 2 3 2" xfId="28495"/>
    <cellStyle name="Total 7 2 3 3 2 4" xfId="18922"/>
    <cellStyle name="Total 7 2 3 3 2 4 2" xfId="28602"/>
    <cellStyle name="Total 7 2 3 3 2 5" xfId="26413"/>
    <cellStyle name="Total 7 2 3 3 2 6" xfId="26195"/>
    <cellStyle name="Total 7 2 3 3 3" xfId="17983"/>
    <cellStyle name="Total 7 2 3 3 3 2" xfId="23543"/>
    <cellStyle name="Total 7 2 3 3 3 2 2" xfId="33223"/>
    <cellStyle name="Total 7 2 3 3 3 3" xfId="19471"/>
    <cellStyle name="Total 7 2 3 3 3 3 2" xfId="29151"/>
    <cellStyle name="Total 7 2 3 3 3 4" xfId="25025"/>
    <cellStyle name="Total 7 2 3 3 3 4 2" xfId="34705"/>
    <cellStyle name="Total 7 2 3 3 3 5" xfId="27667"/>
    <cellStyle name="Total 7 2 3 3 4" xfId="22038"/>
    <cellStyle name="Total 7 2 3 3 4 2" xfId="31718"/>
    <cellStyle name="Total 7 2 3 3 5" xfId="20953"/>
    <cellStyle name="Total 7 2 3 3 5 2" xfId="30633"/>
    <cellStyle name="Total 7 2 3 3 6" xfId="24874"/>
    <cellStyle name="Total 7 2 3 3 6 2" xfId="34554"/>
    <cellStyle name="Total 7 2 3 3 7" xfId="26257"/>
    <cellStyle name="Total 7 2 3 4" xfId="17227"/>
    <cellStyle name="Total 7 2 3 4 2" xfId="22780"/>
    <cellStyle name="Total 7 2 3 4 2 2" xfId="32460"/>
    <cellStyle name="Total 7 2 3 4 3" xfId="21005"/>
    <cellStyle name="Total 7 2 3 4 3 2" xfId="30685"/>
    <cellStyle name="Total 7 2 3 4 4" xfId="20949"/>
    <cellStyle name="Total 7 2 3 4 4 2" xfId="30629"/>
    <cellStyle name="Total 7 2 3 4 5" xfId="26740"/>
    <cellStyle name="Total 7 2 3 4 6" xfId="26319"/>
    <cellStyle name="Total 7 2 3 5" xfId="17713"/>
    <cellStyle name="Total 7 2 3 5 2" xfId="23273"/>
    <cellStyle name="Total 7 2 3 5 2 2" xfId="32953"/>
    <cellStyle name="Total 7 2 3 5 3" xfId="21085"/>
    <cellStyle name="Total 7 2 3 5 3 2" xfId="30765"/>
    <cellStyle name="Total 7 2 3 5 4" xfId="24510"/>
    <cellStyle name="Total 7 2 3 5 4 2" xfId="34190"/>
    <cellStyle name="Total 7 2 3 5 5" xfId="27397"/>
    <cellStyle name="Total 7 2 3 6" xfId="21764"/>
    <cellStyle name="Total 7 2 3 6 2" xfId="31444"/>
    <cellStyle name="Total 7 2 3 7" xfId="23956"/>
    <cellStyle name="Total 7 2 3 7 2" xfId="33636"/>
    <cellStyle name="Total 7 2 3 8" xfId="24624"/>
    <cellStyle name="Total 7 2 3 8 2" xfId="34304"/>
    <cellStyle name="Total 7 2 3 9" xfId="25653"/>
    <cellStyle name="Total 7 2 4" xfId="16109"/>
    <cellStyle name="Total 7 2 4 2" xfId="16655"/>
    <cellStyle name="Total 7 2 4 2 2" xfId="17457"/>
    <cellStyle name="Total 7 2 4 2 2 2" xfId="23017"/>
    <cellStyle name="Total 7 2 4 2 2 2 2" xfId="32697"/>
    <cellStyle name="Total 7 2 4 2 2 3" xfId="20201"/>
    <cellStyle name="Total 7 2 4 2 2 3 2" xfId="29881"/>
    <cellStyle name="Total 7 2 4 2 2 4" xfId="19040"/>
    <cellStyle name="Total 7 2 4 2 2 4 2" xfId="28720"/>
    <cellStyle name="Total 7 2 4 2 2 5" xfId="26939"/>
    <cellStyle name="Total 7 2 4 2 2 6" xfId="25226"/>
    <cellStyle name="Total 7 2 4 2 3" xfId="18138"/>
    <cellStyle name="Total 7 2 4 2 3 2" xfId="23698"/>
    <cellStyle name="Total 7 2 4 2 3 2 2" xfId="33378"/>
    <cellStyle name="Total 7 2 4 2 3 3" xfId="24203"/>
    <cellStyle name="Total 7 2 4 2 3 3 2" xfId="33883"/>
    <cellStyle name="Total 7 2 4 2 3 4" xfId="24930"/>
    <cellStyle name="Total 7 2 4 2 3 4 2" xfId="34610"/>
    <cellStyle name="Total 7 2 4 2 3 5" xfId="27822"/>
    <cellStyle name="Total 7 2 4 2 4" xfId="22193"/>
    <cellStyle name="Total 7 2 4 2 4 2" xfId="31873"/>
    <cellStyle name="Total 7 2 4 2 5" xfId="20682"/>
    <cellStyle name="Total 7 2 4 2 5 2" xfId="30362"/>
    <cellStyle name="Total 7 2 4 2 6" xfId="21452"/>
    <cellStyle name="Total 7 2 4 2 6 2" xfId="31132"/>
    <cellStyle name="Total 7 2 4 2 7" xfId="25506"/>
    <cellStyle name="Total 7 2 4 3" xfId="16453"/>
    <cellStyle name="Total 7 2 4 3 2" xfId="16896"/>
    <cellStyle name="Total 7 2 4 3 2 2" xfId="22449"/>
    <cellStyle name="Total 7 2 4 3 2 2 2" xfId="32129"/>
    <cellStyle name="Total 7 2 4 3 2 3" xfId="19685"/>
    <cellStyle name="Total 7 2 4 3 2 3 2" xfId="29365"/>
    <cellStyle name="Total 7 2 4 3 2 4" xfId="18777"/>
    <cellStyle name="Total 7 2 4 3 2 4 2" xfId="28457"/>
    <cellStyle name="Total 7 2 4 3 2 5" xfId="26431"/>
    <cellStyle name="Total 7 2 4 3 2 6" xfId="25555"/>
    <cellStyle name="Total 7 2 4 3 3" xfId="17902"/>
    <cellStyle name="Total 7 2 4 3 3 2" xfId="23462"/>
    <cellStyle name="Total 7 2 4 3 3 2 2" xfId="33142"/>
    <cellStyle name="Total 7 2 4 3 3 3" xfId="19661"/>
    <cellStyle name="Total 7 2 4 3 3 3 2" xfId="29341"/>
    <cellStyle name="Total 7 2 4 3 3 4" xfId="18740"/>
    <cellStyle name="Total 7 2 4 3 3 4 2" xfId="28420"/>
    <cellStyle name="Total 7 2 4 3 3 5" xfId="27586"/>
    <cellStyle name="Total 7 2 4 3 4" xfId="21957"/>
    <cellStyle name="Total 7 2 4 3 4 2" xfId="31637"/>
    <cellStyle name="Total 7 2 4 3 5" xfId="18528"/>
    <cellStyle name="Total 7 2 4 3 5 2" xfId="28208"/>
    <cellStyle name="Total 7 2 4 3 6" xfId="18525"/>
    <cellStyle name="Total 7 2 4 3 6 2" xfId="28205"/>
    <cellStyle name="Total 7 2 4 3 7" xfId="26025"/>
    <cellStyle name="Total 7 2 4 4" xfId="17174"/>
    <cellStyle name="Total 7 2 4 4 2" xfId="22727"/>
    <cellStyle name="Total 7 2 4 4 2 2" xfId="32407"/>
    <cellStyle name="Total 7 2 4 4 3" xfId="20011"/>
    <cellStyle name="Total 7 2 4 4 3 2" xfId="29691"/>
    <cellStyle name="Total 7 2 4 4 4" xfId="20549"/>
    <cellStyle name="Total 7 2 4 4 4 2" xfId="30229"/>
    <cellStyle name="Total 7 2 4 4 5" xfId="26694"/>
    <cellStyle name="Total 7 2 4 4 6" xfId="27140"/>
    <cellStyle name="Total 7 2 4 5" xfId="17078"/>
    <cellStyle name="Total 7 2 4 5 2" xfId="22631"/>
    <cellStyle name="Total 7 2 4 5 2 2" xfId="32311"/>
    <cellStyle name="Total 7 2 4 5 3" xfId="18694"/>
    <cellStyle name="Total 7 2 4 5 3 2" xfId="28374"/>
    <cellStyle name="Total 7 2 4 5 4" xfId="18887"/>
    <cellStyle name="Total 7 2 4 5 4 2" xfId="28567"/>
    <cellStyle name="Total 7 2 4 5 5" xfId="26102"/>
    <cellStyle name="Total 7 2 4 6" xfId="21678"/>
    <cellStyle name="Total 7 2 4 6 2" xfId="31358"/>
    <cellStyle name="Total 7 2 4 7" xfId="21568"/>
    <cellStyle name="Total 7 2 4 7 2" xfId="31248"/>
    <cellStyle name="Total 7 2 4 8" xfId="20661"/>
    <cellStyle name="Total 7 2 4 8 2" xfId="30341"/>
    <cellStyle name="Total 7 2 4 9" xfId="25708"/>
    <cellStyle name="Total 7 2 5" xfId="16075"/>
    <cellStyle name="Total 7 2 5 2" xfId="17423"/>
    <cellStyle name="Total 7 2 5 2 2" xfId="22983"/>
    <cellStyle name="Total 7 2 5 2 2 2" xfId="32663"/>
    <cellStyle name="Total 7 2 5 2 3" xfId="18406"/>
    <cellStyle name="Total 7 2 5 2 3 2" xfId="28086"/>
    <cellStyle name="Total 7 2 5 2 4" xfId="20213"/>
    <cellStyle name="Total 7 2 5 2 4 2" xfId="29893"/>
    <cellStyle name="Total 7 2 5 2 5" xfId="26905"/>
    <cellStyle name="Total 7 2 5 2 6" xfId="25138"/>
    <cellStyle name="Total 7 2 5 3" xfId="18104"/>
    <cellStyle name="Total 7 2 5 3 2" xfId="23664"/>
    <cellStyle name="Total 7 2 5 3 2 2" xfId="33344"/>
    <cellStyle name="Total 7 2 5 3 3" xfId="24402"/>
    <cellStyle name="Total 7 2 5 3 3 2" xfId="34082"/>
    <cellStyle name="Total 7 2 5 3 4" xfId="20254"/>
    <cellStyle name="Total 7 2 5 3 4 2" xfId="29934"/>
    <cellStyle name="Total 7 2 5 3 5" xfId="27788"/>
    <cellStyle name="Total 7 2 5 4" xfId="22159"/>
    <cellStyle name="Total 7 2 5 4 2" xfId="31839"/>
    <cellStyle name="Total 7 2 5 5" xfId="18861"/>
    <cellStyle name="Total 7 2 5 5 2" xfId="28541"/>
    <cellStyle name="Total 7 2 5 6" xfId="19381"/>
    <cellStyle name="Total 7 2 5 6 2" xfId="29061"/>
    <cellStyle name="Total 7 2 5 7" xfId="25793"/>
    <cellStyle name="Total 7 2 6" xfId="16419"/>
    <cellStyle name="Total 7 2 6 2" xfId="16981"/>
    <cellStyle name="Total 7 2 6 2 2" xfId="22534"/>
    <cellStyle name="Total 7 2 6 2 2 2" xfId="32214"/>
    <cellStyle name="Total 7 2 6 2 3" xfId="19416"/>
    <cellStyle name="Total 7 2 6 2 3 2" xfId="29096"/>
    <cellStyle name="Total 7 2 6 2 4" xfId="24289"/>
    <cellStyle name="Total 7 2 6 2 4 2" xfId="33969"/>
    <cellStyle name="Total 7 2 6 2 5" xfId="26516"/>
    <cellStyle name="Total 7 2 6 2 6" xfId="25869"/>
    <cellStyle name="Total 7 2 6 3" xfId="17868"/>
    <cellStyle name="Total 7 2 6 3 2" xfId="23428"/>
    <cellStyle name="Total 7 2 6 3 2 2" xfId="33108"/>
    <cellStyle name="Total 7 2 6 3 3" xfId="18493"/>
    <cellStyle name="Total 7 2 6 3 3 2" xfId="28173"/>
    <cellStyle name="Total 7 2 6 3 4" xfId="18569"/>
    <cellStyle name="Total 7 2 6 3 4 2" xfId="28249"/>
    <cellStyle name="Total 7 2 6 3 5" xfId="27552"/>
    <cellStyle name="Total 7 2 6 4" xfId="21923"/>
    <cellStyle name="Total 7 2 6 4 2" xfId="31603"/>
    <cellStyle name="Total 7 2 6 5" xfId="19187"/>
    <cellStyle name="Total 7 2 6 5 2" xfId="28867"/>
    <cellStyle name="Total 7 2 6 6" xfId="20726"/>
    <cellStyle name="Total 7 2 6 6 2" xfId="30406"/>
    <cellStyle name="Total 7 2 6 7" xfId="25529"/>
    <cellStyle name="Total 7 2 7" xfId="17094"/>
    <cellStyle name="Total 7 2 7 2" xfId="22647"/>
    <cellStyle name="Total 7 2 7 2 2" xfId="32327"/>
    <cellStyle name="Total 7 2 7 3" xfId="20954"/>
    <cellStyle name="Total 7 2 7 3 2" xfId="30634"/>
    <cellStyle name="Total 7 2 7 4" xfId="21006"/>
    <cellStyle name="Total 7 2 7 4 2" xfId="30686"/>
    <cellStyle name="Total 7 2 7 5" xfId="26622"/>
    <cellStyle name="Total 7 2 7 6" xfId="25799"/>
    <cellStyle name="Total 7 2 8" xfId="17202"/>
    <cellStyle name="Total 7 2 8 2" xfId="22755"/>
    <cellStyle name="Total 7 2 8 2 2" xfId="32435"/>
    <cellStyle name="Total 7 2 8 3" xfId="18460"/>
    <cellStyle name="Total 7 2 8 3 2" xfId="28140"/>
    <cellStyle name="Total 7 2 8 4" xfId="19655"/>
    <cellStyle name="Total 7 2 8 4 2" xfId="29335"/>
    <cellStyle name="Total 7 2 8 5" xfId="27165"/>
    <cellStyle name="Total 7 2 9" xfId="21644"/>
    <cellStyle name="Total 7 2 9 2" xfId="31324"/>
    <cellStyle name="Total 7 3" xfId="15990"/>
    <cellStyle name="Total 7 3 10" xfId="25679"/>
    <cellStyle name="Total 7 3 2" xfId="16262"/>
    <cellStyle name="Total 7 3 2 2" xfId="16733"/>
    <cellStyle name="Total 7 3 2 2 2" xfId="17603"/>
    <cellStyle name="Total 7 3 2 2 2 2" xfId="23163"/>
    <cellStyle name="Total 7 3 2 2 2 2 2" xfId="32843"/>
    <cellStyle name="Total 7 3 2 2 2 3" xfId="18952"/>
    <cellStyle name="Total 7 3 2 2 2 3 2" xfId="28632"/>
    <cellStyle name="Total 7 3 2 2 2 4" xfId="18455"/>
    <cellStyle name="Total 7 3 2 2 2 4 2" xfId="28135"/>
    <cellStyle name="Total 7 3 2 2 2 5" xfId="27085"/>
    <cellStyle name="Total 7 3 2 2 2 6" xfId="27287"/>
    <cellStyle name="Total 7 3 2 2 3" xfId="18284"/>
    <cellStyle name="Total 7 3 2 2 3 2" xfId="23844"/>
    <cellStyle name="Total 7 3 2 2 3 2 2" xfId="33524"/>
    <cellStyle name="Total 7 3 2 2 3 3" xfId="23948"/>
    <cellStyle name="Total 7 3 2 2 3 3 2" xfId="33628"/>
    <cellStyle name="Total 7 3 2 2 3 4" xfId="25032"/>
    <cellStyle name="Total 7 3 2 2 3 4 2" xfId="34712"/>
    <cellStyle name="Total 7 3 2 2 3 5" xfId="27968"/>
    <cellStyle name="Total 7 3 2 2 4" xfId="22339"/>
    <cellStyle name="Total 7 3 2 2 4 2" xfId="32019"/>
    <cellStyle name="Total 7 3 2 2 5" xfId="18411"/>
    <cellStyle name="Total 7 3 2 2 5 2" xfId="28091"/>
    <cellStyle name="Total 7 3 2 2 6" xfId="19091"/>
    <cellStyle name="Total 7 3 2 2 6 2" xfId="28771"/>
    <cellStyle name="Total 7 3 2 2 7" xfId="25895"/>
    <cellStyle name="Total 7 3 2 3" xfId="16599"/>
    <cellStyle name="Total 7 3 2 3 2" xfId="17367"/>
    <cellStyle name="Total 7 3 2 3 2 2" xfId="22927"/>
    <cellStyle name="Total 7 3 2 3 2 2 2" xfId="32607"/>
    <cellStyle name="Total 7 3 2 3 2 3" xfId="19616"/>
    <cellStyle name="Total 7 3 2 3 2 3 2" xfId="29296"/>
    <cellStyle name="Total 7 3 2 3 2 4" xfId="19728"/>
    <cellStyle name="Total 7 3 2 3 2 4 2" xfId="29408"/>
    <cellStyle name="Total 7 3 2 3 2 5" xfId="26849"/>
    <cellStyle name="Total 7 3 2 3 2 6" xfId="25046"/>
    <cellStyle name="Total 7 3 2 3 3" xfId="18048"/>
    <cellStyle name="Total 7 3 2 3 3 2" xfId="23608"/>
    <cellStyle name="Total 7 3 2 3 3 2 2" xfId="33288"/>
    <cellStyle name="Total 7 3 2 3 3 3" xfId="18381"/>
    <cellStyle name="Total 7 3 2 3 3 3 2" xfId="28061"/>
    <cellStyle name="Total 7 3 2 3 3 4" xfId="19594"/>
    <cellStyle name="Total 7 3 2 3 3 4 2" xfId="29274"/>
    <cellStyle name="Total 7 3 2 3 3 5" xfId="27732"/>
    <cellStyle name="Total 7 3 2 3 4" xfId="22103"/>
    <cellStyle name="Total 7 3 2 3 4 2" xfId="31783"/>
    <cellStyle name="Total 7 3 2 3 5" xfId="19264"/>
    <cellStyle name="Total 7 3 2 3 5 2" xfId="28944"/>
    <cellStyle name="Total 7 3 2 3 6" xfId="20521"/>
    <cellStyle name="Total 7 3 2 3 6 2" xfId="30201"/>
    <cellStyle name="Total 7 3 2 3 7" xfId="25844"/>
    <cellStyle name="Total 7 3 2 4" xfId="17259"/>
    <cellStyle name="Total 7 3 2 4 2" xfId="22812"/>
    <cellStyle name="Total 7 3 2 4 2 2" xfId="32492"/>
    <cellStyle name="Total 7 3 2 4 3" xfId="18405"/>
    <cellStyle name="Total 7 3 2 4 3 2" xfId="28085"/>
    <cellStyle name="Total 7 3 2 4 4" xfId="21483"/>
    <cellStyle name="Total 7 3 2 4 4 2" xfId="31163"/>
    <cellStyle name="Total 7 3 2 4 5" xfId="26763"/>
    <cellStyle name="Total 7 3 2 4 6" xfId="27162"/>
    <cellStyle name="Total 7 3 2 5" xfId="17778"/>
    <cellStyle name="Total 7 3 2 5 2" xfId="23338"/>
    <cellStyle name="Total 7 3 2 5 2 2" xfId="33018"/>
    <cellStyle name="Total 7 3 2 5 3" xfId="22833"/>
    <cellStyle name="Total 7 3 2 5 3 2" xfId="32513"/>
    <cellStyle name="Total 7 3 2 5 4" xfId="21136"/>
    <cellStyle name="Total 7 3 2 5 4 2" xfId="30816"/>
    <cellStyle name="Total 7 3 2 5 5" xfId="27462"/>
    <cellStyle name="Total 7 3 2 6" xfId="21833"/>
    <cellStyle name="Total 7 3 2 6 2" xfId="31513"/>
    <cellStyle name="Total 7 3 2 7" xfId="19843"/>
    <cellStyle name="Total 7 3 2 7 2" xfId="29523"/>
    <cellStyle name="Total 7 3 2 8" xfId="19625"/>
    <cellStyle name="Total 7 3 2 8 2" xfId="29305"/>
    <cellStyle name="Total 7 3 2 9" xfId="25598"/>
    <cellStyle name="Total 7 3 3" xfId="16150"/>
    <cellStyle name="Total 7 3 3 2" xfId="17491"/>
    <cellStyle name="Total 7 3 3 2 2" xfId="23051"/>
    <cellStyle name="Total 7 3 3 2 2 2" xfId="32731"/>
    <cellStyle name="Total 7 3 3 2 3" xfId="18932"/>
    <cellStyle name="Total 7 3 3 2 3 2" xfId="28612"/>
    <cellStyle name="Total 7 3 3 2 4" xfId="21049"/>
    <cellStyle name="Total 7 3 3 2 4 2" xfId="30729"/>
    <cellStyle name="Total 7 3 3 2 5" xfId="26973"/>
    <cellStyle name="Total 7 3 3 2 6" xfId="25072"/>
    <cellStyle name="Total 7 3 3 3" xfId="18172"/>
    <cellStyle name="Total 7 3 3 3 2" xfId="23732"/>
    <cellStyle name="Total 7 3 3 3 2 2" xfId="33412"/>
    <cellStyle name="Total 7 3 3 3 3" xfId="24285"/>
    <cellStyle name="Total 7 3 3 3 3 2" xfId="33965"/>
    <cellStyle name="Total 7 3 3 3 4" xfId="24792"/>
    <cellStyle name="Total 7 3 3 3 4 2" xfId="34472"/>
    <cellStyle name="Total 7 3 3 3 5" xfId="27856"/>
    <cellStyle name="Total 7 3 3 4" xfId="22227"/>
    <cellStyle name="Total 7 3 3 4 2" xfId="31907"/>
    <cellStyle name="Total 7 3 3 5" xfId="19995"/>
    <cellStyle name="Total 7 3 3 5 2" xfId="29675"/>
    <cellStyle name="Total 7 3 3 6" xfId="20137"/>
    <cellStyle name="Total 7 3 3 6 2" xfId="29817"/>
    <cellStyle name="Total 7 3 3 7" xfId="25999"/>
    <cellStyle name="Total 7 3 4" xfId="16487"/>
    <cellStyle name="Total 7 3 4 2" xfId="17139"/>
    <cellStyle name="Total 7 3 4 2 2" xfId="22692"/>
    <cellStyle name="Total 7 3 4 2 2 2" xfId="32372"/>
    <cellStyle name="Total 7 3 4 2 3" xfId="19605"/>
    <cellStyle name="Total 7 3 4 2 3 2" xfId="29285"/>
    <cellStyle name="Total 7 3 4 2 4" xfId="18679"/>
    <cellStyle name="Total 7 3 4 2 4 2" xfId="28359"/>
    <cellStyle name="Total 7 3 4 2 5" xfId="26665"/>
    <cellStyle name="Total 7 3 4 2 6" xfId="25495"/>
    <cellStyle name="Total 7 3 4 3" xfId="17936"/>
    <cellStyle name="Total 7 3 4 3 2" xfId="23496"/>
    <cellStyle name="Total 7 3 4 3 2 2" xfId="33176"/>
    <cellStyle name="Total 7 3 4 3 3" xfId="20518"/>
    <cellStyle name="Total 7 3 4 3 3 2" xfId="30198"/>
    <cellStyle name="Total 7 3 4 3 4" xfId="24857"/>
    <cellStyle name="Total 7 3 4 3 4 2" xfId="34537"/>
    <cellStyle name="Total 7 3 4 3 5" xfId="27620"/>
    <cellStyle name="Total 7 3 4 4" xfId="21991"/>
    <cellStyle name="Total 7 3 4 4 2" xfId="31671"/>
    <cellStyle name="Total 7 3 4 5" xfId="20445"/>
    <cellStyle name="Total 7 3 4 5 2" xfId="30125"/>
    <cellStyle name="Total 7 3 4 6" xfId="21139"/>
    <cellStyle name="Total 7 3 4 6 2" xfId="30819"/>
    <cellStyle name="Total 7 3 4 7" xfId="25882"/>
    <cellStyle name="Total 7 3 5" xfId="17195"/>
    <cellStyle name="Total 7 3 5 2" xfId="22748"/>
    <cellStyle name="Total 7 3 5 2 2" xfId="32428"/>
    <cellStyle name="Total 7 3 5 3" xfId="19087"/>
    <cellStyle name="Total 7 3 5 3 2" xfId="28767"/>
    <cellStyle name="Total 7 3 5 4" xfId="18778"/>
    <cellStyle name="Total 7 3 5 4 2" xfId="28458"/>
    <cellStyle name="Total 7 3 5 5" xfId="26712"/>
    <cellStyle name="Total 7 3 5 6" xfId="26312"/>
    <cellStyle name="Total 7 3 6" xfId="17666"/>
    <cellStyle name="Total 7 3 6 2" xfId="23226"/>
    <cellStyle name="Total 7 3 6 2 2" xfId="32906"/>
    <cellStyle name="Total 7 3 6 3" xfId="20036"/>
    <cellStyle name="Total 7 3 6 3 2" xfId="29716"/>
    <cellStyle name="Total 7 3 6 4" xfId="21056"/>
    <cellStyle name="Total 7 3 6 4 2" xfId="30736"/>
    <cellStyle name="Total 7 3 6 5" xfId="27350"/>
    <cellStyle name="Total 7 3 7" xfId="21717"/>
    <cellStyle name="Total 7 3 7 2" xfId="31397"/>
    <cellStyle name="Total 7 3 8" xfId="19578"/>
    <cellStyle name="Total 7 3 8 2" xfId="29258"/>
    <cellStyle name="Total 7 3 9" xfId="19839"/>
    <cellStyle name="Total 7 3 9 2" xfId="29519"/>
    <cellStyle name="Total 7 4" xfId="16184"/>
    <cellStyle name="Total 7 4 2" xfId="16690"/>
    <cellStyle name="Total 7 4 2 2" xfId="17525"/>
    <cellStyle name="Total 7 4 2 2 2" xfId="23085"/>
    <cellStyle name="Total 7 4 2 2 2 2" xfId="32765"/>
    <cellStyle name="Total 7 4 2 2 3" xfId="20451"/>
    <cellStyle name="Total 7 4 2 2 3 2" xfId="30131"/>
    <cellStyle name="Total 7 4 2 2 4" xfId="20276"/>
    <cellStyle name="Total 7 4 2 2 4 2" xfId="29956"/>
    <cellStyle name="Total 7 4 2 2 5" xfId="27007"/>
    <cellStyle name="Total 7 4 2 2 6" xfId="27209"/>
    <cellStyle name="Total 7 4 2 3" xfId="18206"/>
    <cellStyle name="Total 7 4 2 3 2" xfId="23766"/>
    <cellStyle name="Total 7 4 2 3 2 2" xfId="33446"/>
    <cellStyle name="Total 7 4 2 3 3" xfId="24015"/>
    <cellStyle name="Total 7 4 2 3 3 2" xfId="33695"/>
    <cellStyle name="Total 7 4 2 3 4" xfId="24849"/>
    <cellStyle name="Total 7 4 2 3 4 2" xfId="34529"/>
    <cellStyle name="Total 7 4 2 3 5" xfId="27890"/>
    <cellStyle name="Total 7 4 2 4" xfId="22261"/>
    <cellStyle name="Total 7 4 2 4 2" xfId="31941"/>
    <cellStyle name="Total 7 4 2 5" xfId="19171"/>
    <cellStyle name="Total 7 4 2 5 2" xfId="28851"/>
    <cellStyle name="Total 7 4 2 6" xfId="18651"/>
    <cellStyle name="Total 7 4 2 6 2" xfId="28331"/>
    <cellStyle name="Total 7 4 2 7" xfId="25856"/>
    <cellStyle name="Total 7 4 3" xfId="16521"/>
    <cellStyle name="Total 7 4 3 2" xfId="16883"/>
    <cellStyle name="Total 7 4 3 2 2" xfId="22436"/>
    <cellStyle name="Total 7 4 3 2 2 2" xfId="32116"/>
    <cellStyle name="Total 7 4 3 2 3" xfId="19719"/>
    <cellStyle name="Total 7 4 3 2 3 2" xfId="29399"/>
    <cellStyle name="Total 7 4 3 2 4" xfId="19533"/>
    <cellStyle name="Total 7 4 3 2 4 2" xfId="29213"/>
    <cellStyle name="Total 7 4 3 2 5" xfId="26418"/>
    <cellStyle name="Total 7 4 3 2 6" xfId="25392"/>
    <cellStyle name="Total 7 4 3 3" xfId="17970"/>
    <cellStyle name="Total 7 4 3 3 2" xfId="23530"/>
    <cellStyle name="Total 7 4 3 3 2 2" xfId="33210"/>
    <cellStyle name="Total 7 4 3 3 3" xfId="20971"/>
    <cellStyle name="Total 7 4 3 3 3 2" xfId="30651"/>
    <cellStyle name="Total 7 4 3 3 4" xfId="19200"/>
    <cellStyle name="Total 7 4 3 3 4 2" xfId="28880"/>
    <cellStyle name="Total 7 4 3 3 5" xfId="27654"/>
    <cellStyle name="Total 7 4 3 4" xfId="22025"/>
    <cellStyle name="Total 7 4 3 4 2" xfId="31705"/>
    <cellStyle name="Total 7 4 3 5" xfId="24376"/>
    <cellStyle name="Total 7 4 3 5 2" xfId="34056"/>
    <cellStyle name="Total 7 4 3 6" xfId="18631"/>
    <cellStyle name="Total 7 4 3 6 2" xfId="28311"/>
    <cellStyle name="Total 7 4 3 7" xfId="25595"/>
    <cellStyle name="Total 7 4 4" xfId="17145"/>
    <cellStyle name="Total 7 4 4 2" xfId="22698"/>
    <cellStyle name="Total 7 4 4 2 2" xfId="32378"/>
    <cellStyle name="Total 7 4 4 3" xfId="20900"/>
    <cellStyle name="Total 7 4 4 3 2" xfId="30580"/>
    <cellStyle name="Total 7 4 4 4" xfId="19374"/>
    <cellStyle name="Total 7 4 4 4 2" xfId="29054"/>
    <cellStyle name="Total 7 4 4 5" xfId="26671"/>
    <cellStyle name="Total 7 4 4 6" xfId="25185"/>
    <cellStyle name="Total 7 4 5" xfId="17700"/>
    <cellStyle name="Total 7 4 5 2" xfId="23260"/>
    <cellStyle name="Total 7 4 5 2 2" xfId="32940"/>
    <cellStyle name="Total 7 4 5 3" xfId="18761"/>
    <cellStyle name="Total 7 4 5 3 2" xfId="28441"/>
    <cellStyle name="Total 7 4 5 4" xfId="20190"/>
    <cellStyle name="Total 7 4 5 4 2" xfId="29870"/>
    <cellStyle name="Total 7 4 5 5" xfId="27384"/>
    <cellStyle name="Total 7 4 6" xfId="21751"/>
    <cellStyle name="Total 7 4 6 2" xfId="31431"/>
    <cellStyle name="Total 7 4 7" xfId="24286"/>
    <cellStyle name="Total 7 4 7 2" xfId="33966"/>
    <cellStyle name="Total 7 4 8" xfId="21424"/>
    <cellStyle name="Total 7 4 8 2" xfId="31104"/>
    <cellStyle name="Total 7 4 9" xfId="26266"/>
    <cellStyle name="Total 7 5" xfId="16385"/>
    <cellStyle name="Total 7 5 2" xfId="16955"/>
    <cellStyle name="Total 7 5 2 2" xfId="22508"/>
    <cellStyle name="Total 7 5 2 2 2" xfId="32188"/>
    <cellStyle name="Total 7 5 2 3" xfId="24183"/>
    <cellStyle name="Total 7 5 2 3 2" xfId="33863"/>
    <cellStyle name="Total 7 5 2 4" xfId="19347"/>
    <cellStyle name="Total 7 5 2 4 2" xfId="29027"/>
    <cellStyle name="Total 7 5 2 5" xfId="26490"/>
    <cellStyle name="Total 7 5 2 6" xfId="25313"/>
    <cellStyle name="Total 7 5 3" xfId="17834"/>
    <cellStyle name="Total 7 5 3 2" xfId="23394"/>
    <cellStyle name="Total 7 5 3 2 2" xfId="33074"/>
    <cellStyle name="Total 7 5 3 3" xfId="20748"/>
    <cellStyle name="Total 7 5 3 3 2" xfId="30428"/>
    <cellStyle name="Total 7 5 3 4" xfId="24918"/>
    <cellStyle name="Total 7 5 3 4 2" xfId="34598"/>
    <cellStyle name="Total 7 5 3 5" xfId="27518"/>
    <cellStyle name="Total 7 5 4" xfId="21889"/>
    <cellStyle name="Total 7 5 4 2" xfId="31569"/>
    <cellStyle name="Total 7 5 5" xfId="19004"/>
    <cellStyle name="Total 7 5 5 2" xfId="28684"/>
    <cellStyle name="Total 7 5 6" xfId="21191"/>
    <cellStyle name="Total 7 5 6 2" xfId="30871"/>
    <cellStyle name="Total 7 5 7" xfId="25548"/>
    <cellStyle name="Total 7 6" xfId="24253"/>
    <cellStyle name="Total 7 6 2" xfId="33933"/>
    <cellStyle name="Warning Text" xfId="14" builtinId="11" customBuiltin="1"/>
    <cellStyle name="Warning Text 2" xfId="145"/>
    <cellStyle name="Warning Text 2 2" xfId="34752"/>
    <cellStyle name="Warning Text 3" xfId="222"/>
    <cellStyle name="Warning Text 3 2" xfId="34803"/>
    <cellStyle name="Warning Text 4" xfId="307"/>
    <cellStyle name="Warning Text 5" xfId="801"/>
    <cellStyle name="Warning Text 6" xfId="824"/>
    <cellStyle name="Warning Text 7" xfId="14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19049</xdr:rowOff>
    </xdr:from>
    <xdr:to>
      <xdr:col>7</xdr:col>
      <xdr:colOff>361950</xdr:colOff>
      <xdr:row>1</xdr:row>
      <xdr:rowOff>152400</xdr:rowOff>
    </xdr:to>
    <xdr:sp macro="" textlink="">
      <xdr:nvSpPr>
        <xdr:cNvPr id="2" name="TextBox 1"/>
        <xdr:cNvSpPr txBox="1"/>
      </xdr:nvSpPr>
      <xdr:spPr>
        <a:xfrm>
          <a:off x="628650" y="19049"/>
          <a:ext cx="4591050" cy="323851"/>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From 'Utah's Water Resources: Planning for the Future" (2001).</a:t>
          </a:r>
          <a:r>
            <a:rPr lang="en-US" sz="1100" baseline="0"/>
            <a:t> Table 7.</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15</xdr:row>
      <xdr:rowOff>190499</xdr:rowOff>
    </xdr:from>
    <xdr:to>
      <xdr:col>17</xdr:col>
      <xdr:colOff>333375</xdr:colOff>
      <xdr:row>38</xdr:row>
      <xdr:rowOff>66674</xdr:rowOff>
    </xdr:to>
    <xdr:sp macro="" textlink="">
      <xdr:nvSpPr>
        <xdr:cNvPr id="4" name="TextBox 3"/>
        <xdr:cNvSpPr txBox="1"/>
      </xdr:nvSpPr>
      <xdr:spPr>
        <a:xfrm>
          <a:off x="5829300" y="3428999"/>
          <a:ext cx="6496050" cy="4257675"/>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Land</a:t>
          </a:r>
          <a:r>
            <a:rPr lang="en-US" sz="1100" b="1" baseline="0">
              <a:solidFill>
                <a:schemeClr val="dk1"/>
              </a:solidFill>
              <a:effectLst/>
              <a:latin typeface="+mn-lt"/>
              <a:ea typeface="+mn-ea"/>
              <a:cs typeface="+mn-cs"/>
            </a:rPr>
            <a:t> and Water Use Data obtained from  "Utah's Water Resources", 2001. Available online at: http://www.water.utah.gov/WaterPlan/SWP_pff.pdf</a:t>
          </a:r>
          <a:endParaRPr lang="en-US" b="1">
            <a:effectLst/>
          </a:endParaRPr>
        </a:p>
        <a:p>
          <a:endParaRPr lang="en-US">
            <a:effectLst/>
          </a:endParaRPr>
        </a:p>
        <a:p>
          <a:r>
            <a:rPr lang="en-US" sz="1100" baseline="0">
              <a:solidFill>
                <a:schemeClr val="dk1"/>
              </a:solidFill>
              <a:effectLst/>
              <a:latin typeface="+mn-lt"/>
              <a:ea typeface="+mn-ea"/>
              <a:cs typeface="+mn-cs"/>
            </a:rPr>
            <a:t>-Estimates of land and water use by HUC 8 were calculated using the distribution of land and water use ratios described in USGS 1995 data by HUC8 and irrigated acreage coverage provided by the UT. Total land use in 1000 acres was summed for all HUCs within river basins. The total land and water use by basin were calculated using the totals provided in the 1995 data divided by basin totals. This ratio was applied to land use (% irrigated land) and water use (% water use).</a:t>
          </a:r>
        </a:p>
        <a:p>
          <a:endParaRPr lang="en-US">
            <a:effectLst/>
          </a:endParaRPr>
        </a:p>
        <a:p>
          <a:r>
            <a:rPr lang="en-US" sz="1100" baseline="0">
              <a:solidFill>
                <a:schemeClr val="dk1"/>
              </a:solidFill>
              <a:effectLst/>
              <a:latin typeface="+mn-lt"/>
              <a:ea typeface="+mn-ea"/>
              <a:cs typeface="+mn-cs"/>
            </a:rPr>
            <a:t>-In addition, state data contained estimates for both irrigated land (acres) and water use for the years 2000, 2020 and 2050 (Table 6). in order to calculate current (2012) and future (2030) values, annual change was calculated both between years 2000-2020 and 2020-2050, the first rate was applied to 2000 values to calculate 2012 estimates and the latter to 2020 values to calculate estimates for 2030. The Jordan River Basin was the only exception: 2050 estimates had zero values for both land and water use, so the 2000-2020 growth rate was applied to 2020 values to calculate 2030 totals). </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-Estimates of land and water use by HUC 8 were calculated using the distribution of land and water use ratios described in USGS 1995 data by HUC8. Total land use in 1000 acres was summed for all HUCs within river basins. The total land and water use by basin were calculated using the totals provided in the 1995 data divided by basin totals. This ratio was applied to land use (% irrigated land) and water use (% water use).</a:t>
          </a:r>
        </a:p>
        <a:p>
          <a:r>
            <a:rPr lang="en-US" sz="1100" baseline="0">
              <a:solidFill>
                <a:schemeClr val="dk1"/>
              </a:solidFill>
              <a:effectLst/>
              <a:latin typeface="+mn-lt"/>
              <a:ea typeface="+mn-ea"/>
              <a:cs typeface="+mn-cs"/>
            </a:rPr>
            <a:t>-Consumptive use was calculated as a ratio of the volume of water consumed to volume withdrawn as reported in the USGS 1995 data and was applied to water use values provided by the state.</a:t>
          </a: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*SCROLL TO THE RIGHT TO VIEW FINAL LAND AND WATER USE DATA BY HUC-8</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t.nrcs.usda.gov/technical/engineering/irrigation_guide.html" TargetMode="External"/><Relationship Id="rId2" Type="http://schemas.openxmlformats.org/officeDocument/2006/relationships/hyperlink" Target="http://www.water.utah.gov/m&amp;i/default.asp" TargetMode="External"/><Relationship Id="rId1" Type="http://schemas.openxmlformats.org/officeDocument/2006/relationships/hyperlink" Target="http://www.ut.nrcs.usda.gov/technical/engineering/irrigation_guide.html" TargetMode="External"/><Relationship Id="rId5" Type="http://schemas.openxmlformats.org/officeDocument/2006/relationships/hyperlink" Target="http://www.water.utah.gov/m&amp;i/default.asp" TargetMode="External"/><Relationship Id="rId4" Type="http://schemas.openxmlformats.org/officeDocument/2006/relationships/hyperlink" Target="http://water.usgs.gov/watuse/spread95.html"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selection activeCell="A7" sqref="A7:XFD7"/>
    </sheetView>
  </sheetViews>
  <sheetFormatPr defaultRowHeight="15" x14ac:dyDescent="0.25"/>
  <cols>
    <col min="1" max="1" width="23" customWidth="1"/>
    <col min="2" max="2" width="21.85546875" customWidth="1"/>
    <col min="3" max="3" width="88.85546875" customWidth="1"/>
    <col min="4" max="4" width="24" customWidth="1"/>
    <col min="5" max="5" width="48" style="49" customWidth="1"/>
  </cols>
  <sheetData>
    <row r="1" spans="1:5" x14ac:dyDescent="0.25">
      <c r="A1" s="21" t="s">
        <v>192</v>
      </c>
      <c r="B1" s="20" t="s">
        <v>193</v>
      </c>
      <c r="C1" s="23" t="s">
        <v>194</v>
      </c>
      <c r="D1" s="22" t="s">
        <v>195</v>
      </c>
      <c r="E1" s="51" t="s">
        <v>3339</v>
      </c>
    </row>
    <row r="2" spans="1:5" ht="195" x14ac:dyDescent="0.25">
      <c r="A2" s="65" t="s">
        <v>205</v>
      </c>
      <c r="B2" s="66" t="s">
        <v>196</v>
      </c>
      <c r="C2" s="66" t="s">
        <v>206</v>
      </c>
      <c r="D2" s="66" t="s">
        <v>197</v>
      </c>
      <c r="E2" s="67" t="s">
        <v>3336</v>
      </c>
    </row>
    <row r="3" spans="1:5" ht="75" x14ac:dyDescent="0.25">
      <c r="A3" s="68" t="s">
        <v>207</v>
      </c>
      <c r="B3" s="66" t="s">
        <v>198</v>
      </c>
      <c r="C3" s="69" t="s">
        <v>3335</v>
      </c>
      <c r="D3" s="70" t="s">
        <v>197</v>
      </c>
      <c r="E3" s="67" t="s">
        <v>3334</v>
      </c>
    </row>
    <row r="4" spans="1:5" ht="75" x14ac:dyDescent="0.25">
      <c r="A4" s="68" t="s">
        <v>208</v>
      </c>
      <c r="B4" s="66" t="s">
        <v>199</v>
      </c>
      <c r="C4" s="69" t="s">
        <v>209</v>
      </c>
      <c r="D4" s="70" t="s">
        <v>200</v>
      </c>
      <c r="E4" s="67" t="s">
        <v>3334</v>
      </c>
    </row>
    <row r="5" spans="1:5" s="39" customFormat="1" ht="75" x14ac:dyDescent="0.25">
      <c r="A5" s="68" t="s">
        <v>669</v>
      </c>
      <c r="B5" s="66" t="s">
        <v>670</v>
      </c>
      <c r="C5" s="69" t="s">
        <v>671</v>
      </c>
      <c r="D5" s="70" t="s">
        <v>197</v>
      </c>
      <c r="E5" s="66" t="s">
        <v>3337</v>
      </c>
    </row>
    <row r="6" spans="1:5" ht="60" x14ac:dyDescent="0.25">
      <c r="A6" s="68" t="s">
        <v>201</v>
      </c>
      <c r="B6" s="66" t="s">
        <v>202</v>
      </c>
      <c r="C6" s="69" t="s">
        <v>203</v>
      </c>
      <c r="D6" s="66" t="s">
        <v>204</v>
      </c>
      <c r="E6" s="66" t="s">
        <v>3338</v>
      </c>
    </row>
    <row r="7" spans="1:5" s="72" customFormat="1" x14ac:dyDescent="0.25">
      <c r="E7" s="77"/>
    </row>
    <row r="9" spans="1:5" ht="18.75" x14ac:dyDescent="0.3">
      <c r="A9" s="71"/>
      <c r="B9" s="71"/>
      <c r="C9" s="73" t="s">
        <v>3340</v>
      </c>
      <c r="D9" s="73" t="s">
        <v>3341</v>
      </c>
      <c r="E9" s="74"/>
    </row>
    <row r="10" spans="1:5" x14ac:dyDescent="0.25">
      <c r="A10" s="42"/>
      <c r="B10" s="42"/>
      <c r="C10" s="75" t="s">
        <v>3342</v>
      </c>
      <c r="D10" s="75" t="s">
        <v>3337</v>
      </c>
      <c r="E10" s="75"/>
    </row>
    <row r="11" spans="1:5" x14ac:dyDescent="0.25">
      <c r="A11" s="42"/>
      <c r="B11" s="64"/>
      <c r="C11" s="75" t="s">
        <v>3343</v>
      </c>
      <c r="D11" s="76" t="s">
        <v>3344</v>
      </c>
      <c r="E11" s="75"/>
    </row>
    <row r="12" spans="1:5" x14ac:dyDescent="0.25">
      <c r="A12" s="42"/>
      <c r="B12" s="42"/>
      <c r="C12" s="75" t="s">
        <v>3345</v>
      </c>
      <c r="D12" s="75" t="s">
        <v>3344</v>
      </c>
      <c r="E12" s="75"/>
    </row>
    <row r="13" spans="1:5" x14ac:dyDescent="0.25">
      <c r="A13" s="42"/>
      <c r="B13" s="42"/>
      <c r="C13" s="75" t="s">
        <v>3346</v>
      </c>
      <c r="D13" s="75" t="s">
        <v>3334</v>
      </c>
      <c r="E13" s="75"/>
    </row>
    <row r="14" spans="1:5" x14ac:dyDescent="0.25">
      <c r="A14" s="42"/>
      <c r="B14" s="42"/>
      <c r="C14" s="75" t="s">
        <v>3347</v>
      </c>
      <c r="D14" s="75" t="s">
        <v>3348</v>
      </c>
      <c r="E14" s="75"/>
    </row>
    <row r="15" spans="1:5" x14ac:dyDescent="0.25">
      <c r="A15" s="42"/>
      <c r="B15" s="64"/>
      <c r="C15" s="75" t="s">
        <v>3349</v>
      </c>
      <c r="D15" s="76" t="s">
        <v>3336</v>
      </c>
      <c r="E15" s="75"/>
    </row>
    <row r="16" spans="1:5" x14ac:dyDescent="0.25">
      <c r="A16" s="42"/>
      <c r="B16" s="42"/>
      <c r="C16" s="75" t="s">
        <v>3350</v>
      </c>
      <c r="D16" s="75" t="s">
        <v>3351</v>
      </c>
      <c r="E16" s="75"/>
    </row>
    <row r="17" spans="1:5" x14ac:dyDescent="0.25">
      <c r="A17" s="42"/>
      <c r="B17" s="42"/>
      <c r="C17" s="75" t="s">
        <v>3352</v>
      </c>
      <c r="D17" s="75" t="s">
        <v>3353</v>
      </c>
      <c r="E17" s="75"/>
    </row>
    <row r="18" spans="1:5" x14ac:dyDescent="0.25">
      <c r="A18" s="42"/>
      <c r="B18" s="42"/>
      <c r="C18" s="75" t="s">
        <v>3354</v>
      </c>
      <c r="D18" s="75" t="s">
        <v>3338</v>
      </c>
      <c r="E18" s="75"/>
    </row>
  </sheetData>
  <hyperlinks>
    <hyperlink ref="E3" r:id="rId1"/>
    <hyperlink ref="E2" r:id="rId2"/>
    <hyperlink ref="E4" r:id="rId3"/>
    <hyperlink ref="D11" r:id="rId4"/>
    <hyperlink ref="D15"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1"/>
  <sheetViews>
    <sheetView workbookViewId="0">
      <selection activeCell="K7" sqref="K7"/>
    </sheetView>
  </sheetViews>
  <sheetFormatPr defaultRowHeight="15" x14ac:dyDescent="0.25"/>
  <cols>
    <col min="10" max="22" width="13.7109375" customWidth="1"/>
  </cols>
  <sheetData>
    <row r="1" spans="1:25" ht="63.75" thickBot="1" x14ac:dyDescent="0.3">
      <c r="A1" s="78" t="s">
        <v>2</v>
      </c>
      <c r="B1" s="79" t="s">
        <v>413</v>
      </c>
      <c r="C1" s="79" t="s">
        <v>672</v>
      </c>
      <c r="D1" s="79" t="s">
        <v>673</v>
      </c>
      <c r="E1" s="79" t="s">
        <v>674</v>
      </c>
      <c r="F1" s="80" t="s">
        <v>212</v>
      </c>
      <c r="G1" s="80" t="s">
        <v>213</v>
      </c>
      <c r="H1" s="81" t="s">
        <v>675</v>
      </c>
      <c r="I1" s="81" t="s">
        <v>676</v>
      </c>
      <c r="J1" s="82" t="s">
        <v>677</v>
      </c>
      <c r="K1" s="82" t="s">
        <v>678</v>
      </c>
      <c r="L1" s="82" t="s">
        <v>679</v>
      </c>
      <c r="M1" s="83" t="s">
        <v>680</v>
      </c>
      <c r="N1" s="82" t="s">
        <v>681</v>
      </c>
      <c r="O1" s="84" t="s">
        <v>682</v>
      </c>
      <c r="P1" s="84" t="s">
        <v>683</v>
      </c>
      <c r="Q1" s="84" t="s">
        <v>684</v>
      </c>
      <c r="R1" s="84" t="s">
        <v>685</v>
      </c>
      <c r="S1" s="85" t="s">
        <v>686</v>
      </c>
      <c r="T1" s="85" t="s">
        <v>687</v>
      </c>
      <c r="U1" s="85" t="s">
        <v>3355</v>
      </c>
      <c r="V1" s="86" t="s">
        <v>3356</v>
      </c>
      <c r="W1" s="49"/>
      <c r="X1" s="49"/>
      <c r="Y1" s="49"/>
    </row>
    <row r="2" spans="1:25" ht="15.75" x14ac:dyDescent="0.25">
      <c r="A2" s="52" t="s">
        <v>688</v>
      </c>
      <c r="B2" s="45" t="s">
        <v>689</v>
      </c>
      <c r="C2" s="46">
        <v>1</v>
      </c>
      <c r="D2" s="46">
        <v>1</v>
      </c>
      <c r="E2" s="46"/>
      <c r="F2" s="42" t="s">
        <v>690</v>
      </c>
      <c r="G2" s="42" t="s">
        <v>691</v>
      </c>
      <c r="H2" s="48">
        <v>0</v>
      </c>
      <c r="I2" s="48">
        <v>0</v>
      </c>
      <c r="J2" s="48">
        <v>198.87932943706798</v>
      </c>
      <c r="K2" s="48">
        <v>0</v>
      </c>
      <c r="L2" s="48">
        <v>1.5485280335983065</v>
      </c>
      <c r="M2" s="48">
        <v>0</v>
      </c>
      <c r="N2" s="48">
        <v>0</v>
      </c>
      <c r="O2" s="50">
        <v>0</v>
      </c>
      <c r="P2" s="50">
        <v>0</v>
      </c>
      <c r="Q2" s="50">
        <v>0</v>
      </c>
      <c r="R2" s="50">
        <v>0</v>
      </c>
      <c r="S2" s="48">
        <v>200.42785747066628</v>
      </c>
      <c r="T2" s="48">
        <v>0</v>
      </c>
      <c r="U2" s="48">
        <v>200.42785747066628</v>
      </c>
      <c r="V2" s="48">
        <v>198.87932943706798</v>
      </c>
      <c r="W2" s="47"/>
      <c r="X2" s="42"/>
      <c r="Y2" s="42"/>
    </row>
    <row r="3" spans="1:25" ht="15.75" x14ac:dyDescent="0.25">
      <c r="A3" s="43" t="s">
        <v>692</v>
      </c>
      <c r="B3" s="45" t="s">
        <v>693</v>
      </c>
      <c r="C3" s="46">
        <v>0</v>
      </c>
      <c r="D3" s="46">
        <v>1</v>
      </c>
      <c r="E3" s="46"/>
      <c r="F3" s="42" t="s">
        <v>690</v>
      </c>
      <c r="G3" s="42" t="s">
        <v>691</v>
      </c>
      <c r="H3" s="48">
        <v>10841.24381944328</v>
      </c>
      <c r="I3" s="48">
        <v>11396.592747834158</v>
      </c>
      <c r="J3" s="48">
        <v>8845.6897147233867</v>
      </c>
      <c r="K3" s="48">
        <v>0</v>
      </c>
      <c r="L3" s="48">
        <v>84.860750913573597</v>
      </c>
      <c r="M3" s="48">
        <v>1120</v>
      </c>
      <c r="N3" s="48">
        <v>0</v>
      </c>
      <c r="O3" s="50">
        <v>0</v>
      </c>
      <c r="P3" s="50">
        <v>0</v>
      </c>
      <c r="Q3" s="50">
        <v>880.55457298009424</v>
      </c>
      <c r="R3" s="50">
        <v>0</v>
      </c>
      <c r="S3" s="48">
        <v>10050.550465636959</v>
      </c>
      <c r="T3" s="48">
        <v>555.34892839087843</v>
      </c>
      <c r="U3" s="48">
        <v>9495.201537246081</v>
      </c>
      <c r="V3" s="48">
        <v>8290.3407863325083</v>
      </c>
      <c r="W3" s="47"/>
      <c r="X3" s="42"/>
      <c r="Y3" s="42"/>
    </row>
    <row r="4" spans="1:25" ht="15.75" x14ac:dyDescent="0.25">
      <c r="A4" s="43" t="s">
        <v>694</v>
      </c>
      <c r="B4" s="45" t="s">
        <v>693</v>
      </c>
      <c r="C4" s="46">
        <v>0</v>
      </c>
      <c r="D4" s="46">
        <v>1</v>
      </c>
      <c r="E4" s="46"/>
      <c r="F4" s="42" t="s">
        <v>690</v>
      </c>
      <c r="G4" s="42" t="s">
        <v>695</v>
      </c>
      <c r="H4" s="48">
        <v>3022.9512648718469</v>
      </c>
      <c r="I4" s="48">
        <v>3524.143261525232</v>
      </c>
      <c r="J4" s="48">
        <v>6726.2942376281535</v>
      </c>
      <c r="K4" s="48">
        <v>0</v>
      </c>
      <c r="L4" s="48">
        <v>72.435373762332233</v>
      </c>
      <c r="M4" s="48">
        <v>1120</v>
      </c>
      <c r="N4" s="48">
        <v>0</v>
      </c>
      <c r="O4" s="50">
        <v>0</v>
      </c>
      <c r="P4" s="50">
        <v>0</v>
      </c>
      <c r="Q4" s="50">
        <v>880.55457298009424</v>
      </c>
      <c r="R4" s="50">
        <v>0</v>
      </c>
      <c r="S4" s="48">
        <v>7918.7296113904858</v>
      </c>
      <c r="T4" s="48">
        <v>501.1919966533851</v>
      </c>
      <c r="U4" s="48">
        <v>7417.5376147371007</v>
      </c>
      <c r="V4" s="48">
        <v>6225.1022409747684</v>
      </c>
      <c r="W4" s="47"/>
      <c r="X4" s="42"/>
      <c r="Y4" s="42"/>
    </row>
    <row r="5" spans="1:25" ht="15.75" x14ac:dyDescent="0.25">
      <c r="A5" s="43" t="s">
        <v>696</v>
      </c>
      <c r="B5" s="45" t="s">
        <v>693</v>
      </c>
      <c r="C5" s="46">
        <v>0</v>
      </c>
      <c r="D5" s="46">
        <v>1</v>
      </c>
      <c r="E5" s="46"/>
      <c r="F5" s="42" t="s">
        <v>690</v>
      </c>
      <c r="G5" s="42" t="s">
        <v>697</v>
      </c>
      <c r="H5" s="48">
        <v>10286.43222632604</v>
      </c>
      <c r="I5" s="48">
        <v>12055.027196525563</v>
      </c>
      <c r="J5" s="48">
        <v>0</v>
      </c>
      <c r="K5" s="48">
        <v>0</v>
      </c>
      <c r="L5" s="48">
        <v>257.16080565815099</v>
      </c>
      <c r="M5" s="48">
        <v>0</v>
      </c>
      <c r="N5" s="48">
        <v>0</v>
      </c>
      <c r="O5" s="50">
        <v>0</v>
      </c>
      <c r="P5" s="50">
        <v>0</v>
      </c>
      <c r="Q5" s="50">
        <v>0</v>
      </c>
      <c r="R5" s="50">
        <v>0</v>
      </c>
      <c r="S5" s="48">
        <v>257.16080565815099</v>
      </c>
      <c r="T5" s="48">
        <v>1768.5949701995232</v>
      </c>
      <c r="U5" s="48">
        <v>-1511.4341645413722</v>
      </c>
      <c r="V5" s="48">
        <v>-1768.5949701995232</v>
      </c>
      <c r="W5" s="47"/>
      <c r="X5" s="42"/>
      <c r="Y5" s="42"/>
    </row>
    <row r="6" spans="1:25" ht="15.75" x14ac:dyDescent="0.25">
      <c r="A6" s="43" t="s">
        <v>698</v>
      </c>
      <c r="B6" s="45" t="s">
        <v>689</v>
      </c>
      <c r="C6" s="46">
        <v>0</v>
      </c>
      <c r="D6" s="46">
        <v>0</v>
      </c>
      <c r="E6" s="46"/>
      <c r="F6" s="42" t="s">
        <v>699</v>
      </c>
      <c r="G6" s="42" t="s">
        <v>700</v>
      </c>
      <c r="H6" s="48">
        <v>1193.7568838806851</v>
      </c>
      <c r="I6" s="48">
        <v>1602.5737354691191</v>
      </c>
      <c r="J6" s="48">
        <v>8934.3743996193134</v>
      </c>
      <c r="K6" s="48">
        <v>9739.816320177697</v>
      </c>
      <c r="L6" s="48">
        <v>1336.6781456175001</v>
      </c>
      <c r="M6" s="48">
        <v>1120</v>
      </c>
      <c r="N6" s="48">
        <v>0</v>
      </c>
      <c r="O6" s="50">
        <v>89.034436683231675</v>
      </c>
      <c r="P6" s="50">
        <v>0</v>
      </c>
      <c r="Q6" s="50">
        <v>910.53859798009444</v>
      </c>
      <c r="R6" s="50">
        <v>0</v>
      </c>
      <c r="S6" s="48">
        <v>30870.685185592207</v>
      </c>
      <c r="T6" s="48">
        <v>408.81685158843402</v>
      </c>
      <c r="U6" s="48">
        <v>30461.868334003771</v>
      </c>
      <c r="V6" s="48">
        <v>28005.19018838627</v>
      </c>
      <c r="W6" s="47"/>
      <c r="X6" s="42"/>
      <c r="Y6" s="42"/>
    </row>
    <row r="7" spans="1:25" ht="15.75" x14ac:dyDescent="0.25">
      <c r="A7" s="43" t="s">
        <v>701</v>
      </c>
      <c r="B7" s="45" t="s">
        <v>689</v>
      </c>
      <c r="C7" s="46">
        <v>0</v>
      </c>
      <c r="D7" s="46">
        <v>0</v>
      </c>
      <c r="E7" s="46"/>
      <c r="F7" s="42" t="s">
        <v>699</v>
      </c>
      <c r="G7" s="42" t="s">
        <v>702</v>
      </c>
      <c r="H7" s="48">
        <v>14381.416502712214</v>
      </c>
      <c r="I7" s="48">
        <v>18794.355763937656</v>
      </c>
      <c r="J7" s="48">
        <v>250011.31172328777</v>
      </c>
      <c r="K7" s="48">
        <v>12821.763820362512</v>
      </c>
      <c r="L7" s="48">
        <v>2445.6466745508765</v>
      </c>
      <c r="M7" s="48">
        <v>1120</v>
      </c>
      <c r="N7" s="48">
        <v>0</v>
      </c>
      <c r="O7" s="50">
        <v>76.260637705512181</v>
      </c>
      <c r="P7" s="50">
        <v>0</v>
      </c>
      <c r="Q7" s="50">
        <v>822.66852298009439</v>
      </c>
      <c r="R7" s="50">
        <v>0</v>
      </c>
      <c r="S7" s="48">
        <v>279220.48603856371</v>
      </c>
      <c r="T7" s="48">
        <v>4412.9392612254414</v>
      </c>
      <c r="U7" s="48">
        <v>274807.54677733826</v>
      </c>
      <c r="V7" s="48">
        <v>271241.90010278736</v>
      </c>
      <c r="W7" s="47"/>
      <c r="X7" s="42"/>
      <c r="Y7" s="42"/>
    </row>
    <row r="8" spans="1:25" ht="15.75" x14ac:dyDescent="0.25">
      <c r="A8" s="43" t="s">
        <v>703</v>
      </c>
      <c r="B8" s="45" t="s">
        <v>689</v>
      </c>
      <c r="C8" s="46">
        <v>0</v>
      </c>
      <c r="D8" s="46">
        <v>0</v>
      </c>
      <c r="E8" s="46"/>
      <c r="F8" s="42" t="s">
        <v>699</v>
      </c>
      <c r="G8" s="42" t="s">
        <v>140</v>
      </c>
      <c r="H8" s="48">
        <v>2121.5290762138279</v>
      </c>
      <c r="I8" s="48">
        <v>2751.4319012384517</v>
      </c>
      <c r="J8" s="48">
        <v>22341.234996286174</v>
      </c>
      <c r="K8" s="48">
        <v>14311.389586349776</v>
      </c>
      <c r="L8" s="48">
        <v>2703.0172287099003</v>
      </c>
      <c r="M8" s="48">
        <v>1120</v>
      </c>
      <c r="N8" s="48">
        <v>627.20000000000005</v>
      </c>
      <c r="O8" s="50">
        <v>72.138297634838835</v>
      </c>
      <c r="P8" s="50">
        <v>0</v>
      </c>
      <c r="Q8" s="50">
        <v>848.28060298009427</v>
      </c>
      <c r="R8" s="50">
        <v>864.59558851500572</v>
      </c>
      <c r="S8" s="48">
        <v>55414.231397695621</v>
      </c>
      <c r="T8" s="48">
        <v>629.90282502462378</v>
      </c>
      <c r="U8" s="48">
        <v>54784.328572670995</v>
      </c>
      <c r="V8" s="48">
        <v>50334.1113439611</v>
      </c>
      <c r="W8" s="47"/>
      <c r="X8" s="42"/>
      <c r="Y8" s="42"/>
    </row>
    <row r="9" spans="1:25" ht="15.75" x14ac:dyDescent="0.25">
      <c r="A9" s="43" t="s">
        <v>704</v>
      </c>
      <c r="B9" s="45" t="s">
        <v>689</v>
      </c>
      <c r="C9" s="46">
        <v>0</v>
      </c>
      <c r="D9" s="46">
        <v>0</v>
      </c>
      <c r="E9" s="46"/>
      <c r="F9" s="42" t="s">
        <v>699</v>
      </c>
      <c r="G9" s="42" t="s">
        <v>705</v>
      </c>
      <c r="H9" s="48">
        <v>1561.1965986655443</v>
      </c>
      <c r="I9" s="48">
        <v>1923.5882468871005</v>
      </c>
      <c r="J9" s="48">
        <v>16615.540854834453</v>
      </c>
      <c r="K9" s="48">
        <v>14551.702140798165</v>
      </c>
      <c r="L9" s="48">
        <v>2040.4485095477835</v>
      </c>
      <c r="M9" s="48">
        <v>1120</v>
      </c>
      <c r="N9" s="48">
        <v>0</v>
      </c>
      <c r="O9" s="50">
        <v>99.324919773349293</v>
      </c>
      <c r="P9" s="50">
        <v>0</v>
      </c>
      <c r="Q9" s="50">
        <v>853.36384798009453</v>
      </c>
      <c r="R9" s="50">
        <v>0</v>
      </c>
      <c r="S9" s="48">
        <v>48879.393645978569</v>
      </c>
      <c r="T9" s="48">
        <v>362.39164822155612</v>
      </c>
      <c r="U9" s="48">
        <v>48517.001997757012</v>
      </c>
      <c r="V9" s="48">
        <v>45356.553488209225</v>
      </c>
      <c r="W9" s="47"/>
      <c r="X9" s="42"/>
      <c r="Y9" s="42"/>
    </row>
    <row r="10" spans="1:25" ht="15.75" x14ac:dyDescent="0.25">
      <c r="A10" s="43" t="s">
        <v>706</v>
      </c>
      <c r="B10" s="45" t="s">
        <v>689</v>
      </c>
      <c r="C10" s="46">
        <v>0</v>
      </c>
      <c r="D10" s="46">
        <v>0</v>
      </c>
      <c r="E10" s="46"/>
      <c r="F10" s="42" t="s">
        <v>699</v>
      </c>
      <c r="G10" s="42" t="s">
        <v>707</v>
      </c>
      <c r="H10" s="48">
        <v>602.57870783130056</v>
      </c>
      <c r="I10" s="48">
        <v>783.6774236549154</v>
      </c>
      <c r="J10" s="48">
        <v>17574.158745668698</v>
      </c>
      <c r="K10" s="48">
        <v>6263.9457298569232</v>
      </c>
      <c r="L10" s="48">
        <v>920.55223242584168</v>
      </c>
      <c r="M10" s="48">
        <v>1120</v>
      </c>
      <c r="N10" s="48">
        <v>201.6</v>
      </c>
      <c r="O10" s="50">
        <v>88.010600215497391</v>
      </c>
      <c r="P10" s="50">
        <v>0</v>
      </c>
      <c r="Q10" s="50">
        <v>916.19322298009433</v>
      </c>
      <c r="R10" s="50">
        <v>893.68095655777972</v>
      </c>
      <c r="S10" s="48">
        <v>32344.202437808388</v>
      </c>
      <c r="T10" s="48">
        <v>181.09871582361484</v>
      </c>
      <c r="U10" s="48">
        <v>32163.103721984771</v>
      </c>
      <c r="V10" s="48">
        <v>29920.951489558931</v>
      </c>
      <c r="W10" s="47"/>
      <c r="X10" s="42"/>
      <c r="Y10" s="42"/>
    </row>
    <row r="11" spans="1:25" ht="15.75" x14ac:dyDescent="0.25">
      <c r="A11" s="43" t="s">
        <v>708</v>
      </c>
      <c r="B11" s="45" t="s">
        <v>689</v>
      </c>
      <c r="C11" s="46">
        <v>0</v>
      </c>
      <c r="D11" s="46">
        <v>0</v>
      </c>
      <c r="E11" s="46"/>
      <c r="F11" s="42" t="s">
        <v>699</v>
      </c>
      <c r="G11" s="42" t="s">
        <v>709</v>
      </c>
      <c r="H11" s="48">
        <v>8070.5737779098426</v>
      </c>
      <c r="I11" s="48">
        <v>10814.592916026268</v>
      </c>
      <c r="J11" s="48">
        <v>10106.163675590156</v>
      </c>
      <c r="K11" s="48">
        <v>3123.3098361172179</v>
      </c>
      <c r="L11" s="48">
        <v>495.70076734228729</v>
      </c>
      <c r="M11" s="48">
        <v>1120</v>
      </c>
      <c r="N11" s="48">
        <v>0</v>
      </c>
      <c r="O11" s="50">
        <v>84.137955900544654</v>
      </c>
      <c r="P11" s="50">
        <v>0</v>
      </c>
      <c r="Q11" s="50">
        <v>847.64907298009439</v>
      </c>
      <c r="R11" s="50">
        <v>0</v>
      </c>
      <c r="S11" s="48">
        <v>17968.484115166881</v>
      </c>
      <c r="T11" s="48">
        <v>2744.019138116425</v>
      </c>
      <c r="U11" s="48">
        <v>15224.464977050455</v>
      </c>
      <c r="V11" s="48">
        <v>13608.764209708166</v>
      </c>
      <c r="W11" s="47"/>
      <c r="X11" s="42"/>
      <c r="Y11" s="42"/>
    </row>
    <row r="12" spans="1:25" ht="15.75" x14ac:dyDescent="0.25">
      <c r="A12" s="43" t="s">
        <v>710</v>
      </c>
      <c r="B12" s="45" t="s">
        <v>689</v>
      </c>
      <c r="C12" s="46">
        <v>0</v>
      </c>
      <c r="D12" s="46">
        <v>0</v>
      </c>
      <c r="E12" s="46"/>
      <c r="F12" s="42" t="s">
        <v>699</v>
      </c>
      <c r="G12" s="42" t="s">
        <v>711</v>
      </c>
      <c r="H12" s="48">
        <v>2252.4579842469725</v>
      </c>
      <c r="I12" s="48">
        <v>2870.9600117646105</v>
      </c>
      <c r="J12" s="48">
        <v>15924.279469253026</v>
      </c>
      <c r="K12" s="48">
        <v>10863.026008032153</v>
      </c>
      <c r="L12" s="48">
        <v>1512.3137235723405</v>
      </c>
      <c r="M12" s="48">
        <v>1120</v>
      </c>
      <c r="N12" s="48">
        <v>0</v>
      </c>
      <c r="O12" s="50">
        <v>99.348636596673458</v>
      </c>
      <c r="P12" s="50">
        <v>0</v>
      </c>
      <c r="Q12" s="50">
        <v>1016.1982829800944</v>
      </c>
      <c r="R12" s="50">
        <v>0</v>
      </c>
      <c r="S12" s="48">
        <v>40282.645208889677</v>
      </c>
      <c r="T12" s="48">
        <v>618.502027517638</v>
      </c>
      <c r="U12" s="48">
        <v>39664.143181372041</v>
      </c>
      <c r="V12" s="48">
        <v>37031.8294577997</v>
      </c>
      <c r="W12" s="47"/>
      <c r="X12" s="42"/>
      <c r="Y12" s="42"/>
    </row>
    <row r="13" spans="1:25" ht="15.75" x14ac:dyDescent="0.25">
      <c r="A13" s="43" t="s">
        <v>712</v>
      </c>
      <c r="B13" s="45" t="s">
        <v>689</v>
      </c>
      <c r="C13" s="46">
        <v>1</v>
      </c>
      <c r="D13" s="46">
        <v>1</v>
      </c>
      <c r="E13" s="46"/>
      <c r="F13" s="42" t="s">
        <v>713</v>
      </c>
      <c r="G13" s="42" t="s">
        <v>714</v>
      </c>
      <c r="H13" s="48">
        <v>32.116695236833657</v>
      </c>
      <c r="I13" s="48">
        <v>30.570863077045445</v>
      </c>
      <c r="J13" s="48">
        <v>32868.764178411126</v>
      </c>
      <c r="K13" s="48">
        <v>0</v>
      </c>
      <c r="L13" s="48">
        <v>132.32803162305999</v>
      </c>
      <c r="M13" s="48">
        <v>1120</v>
      </c>
      <c r="N13" s="48">
        <v>0</v>
      </c>
      <c r="O13" s="50">
        <v>0</v>
      </c>
      <c r="P13" s="50">
        <v>0</v>
      </c>
      <c r="Q13" s="50">
        <v>824.91487277375177</v>
      </c>
      <c r="R13" s="50">
        <v>0</v>
      </c>
      <c r="S13" s="48">
        <v>34121.092210034185</v>
      </c>
      <c r="T13" s="48">
        <v>0</v>
      </c>
      <c r="U13" s="48">
        <v>34122.638042193976</v>
      </c>
      <c r="V13" s="48">
        <v>32868.764178411126</v>
      </c>
      <c r="W13" s="47"/>
      <c r="X13" s="42"/>
      <c r="Y13" s="42"/>
    </row>
    <row r="14" spans="1:25" ht="15.75" x14ac:dyDescent="0.25">
      <c r="A14" s="43" t="s">
        <v>715</v>
      </c>
      <c r="B14" s="45" t="s">
        <v>693</v>
      </c>
      <c r="C14" s="46">
        <v>0</v>
      </c>
      <c r="D14" s="46">
        <v>1</v>
      </c>
      <c r="E14" s="46"/>
      <c r="F14" s="42" t="s">
        <v>713</v>
      </c>
      <c r="G14" s="42" t="s">
        <v>714</v>
      </c>
      <c r="H14" s="48">
        <v>2755.299122911857</v>
      </c>
      <c r="I14" s="48">
        <v>3209.6920979808256</v>
      </c>
      <c r="J14" s="48">
        <v>0</v>
      </c>
      <c r="K14" s="48">
        <v>0</v>
      </c>
      <c r="L14" s="48">
        <v>64.321788808033588</v>
      </c>
      <c r="M14" s="48">
        <v>1120</v>
      </c>
      <c r="N14" s="48">
        <v>0</v>
      </c>
      <c r="O14" s="50">
        <v>0</v>
      </c>
      <c r="P14" s="50">
        <v>0</v>
      </c>
      <c r="Q14" s="50">
        <v>819.35762298009445</v>
      </c>
      <c r="R14" s="50">
        <v>0</v>
      </c>
      <c r="S14" s="48">
        <v>1184.3217888080335</v>
      </c>
      <c r="T14" s="48">
        <v>454.39297506896855</v>
      </c>
      <c r="U14" s="48">
        <v>729.92881373906494</v>
      </c>
      <c r="V14" s="48">
        <v>-454.39297506896855</v>
      </c>
      <c r="W14" s="47"/>
      <c r="X14" s="42"/>
      <c r="Y14" s="42"/>
    </row>
    <row r="15" spans="1:25" ht="15.75" x14ac:dyDescent="0.25">
      <c r="A15" s="43" t="s">
        <v>716</v>
      </c>
      <c r="B15" s="45" t="s">
        <v>689</v>
      </c>
      <c r="C15" s="46">
        <v>1</v>
      </c>
      <c r="D15" s="46">
        <v>1</v>
      </c>
      <c r="E15" s="46"/>
      <c r="F15" s="42" t="s">
        <v>713</v>
      </c>
      <c r="G15" s="42" t="s">
        <v>713</v>
      </c>
      <c r="H15" s="48">
        <v>3294.9102176152473</v>
      </c>
      <c r="I15" s="48">
        <v>4391.6273512583439</v>
      </c>
      <c r="J15" s="48">
        <v>126837.33681775363</v>
      </c>
      <c r="K15" s="48">
        <v>0</v>
      </c>
      <c r="L15" s="48">
        <v>87.938086570271452</v>
      </c>
      <c r="M15" s="48">
        <v>1120</v>
      </c>
      <c r="N15" s="48">
        <v>0</v>
      </c>
      <c r="O15" s="50">
        <v>0</v>
      </c>
      <c r="P15" s="50">
        <v>0</v>
      </c>
      <c r="Q15" s="50">
        <v>862.64397298009453</v>
      </c>
      <c r="R15" s="50">
        <v>0</v>
      </c>
      <c r="S15" s="48">
        <v>128045.2749043239</v>
      </c>
      <c r="T15" s="48">
        <v>1096.7171336430965</v>
      </c>
      <c r="U15" s="48">
        <v>126948.55777068081</v>
      </c>
      <c r="V15" s="48">
        <v>125740.61968411054</v>
      </c>
      <c r="W15" s="47"/>
      <c r="X15" s="42"/>
      <c r="Y15" s="42"/>
    </row>
    <row r="16" spans="1:25" ht="15.75" x14ac:dyDescent="0.25">
      <c r="A16" s="43" t="s">
        <v>717</v>
      </c>
      <c r="B16" s="45" t="s">
        <v>689</v>
      </c>
      <c r="C16" s="46">
        <v>1</v>
      </c>
      <c r="D16" s="46">
        <v>1</v>
      </c>
      <c r="E16" s="46"/>
      <c r="F16" s="42" t="s">
        <v>713</v>
      </c>
      <c r="G16" s="42" t="s">
        <v>718</v>
      </c>
      <c r="H16" s="48">
        <v>12330.579026256579</v>
      </c>
      <c r="I16" s="48">
        <v>16088.17073764463</v>
      </c>
      <c r="J16" s="48">
        <v>76248.484476804937</v>
      </c>
      <c r="K16" s="48">
        <v>0</v>
      </c>
      <c r="L16" s="48">
        <v>1693.1410389277889</v>
      </c>
      <c r="M16" s="48">
        <v>1120</v>
      </c>
      <c r="N16" s="48">
        <v>0</v>
      </c>
      <c r="O16" s="50">
        <v>0</v>
      </c>
      <c r="P16" s="50">
        <v>0</v>
      </c>
      <c r="Q16" s="50">
        <v>854.24077298009433</v>
      </c>
      <c r="R16" s="50">
        <v>0</v>
      </c>
      <c r="S16" s="48">
        <v>79061.625515732725</v>
      </c>
      <c r="T16" s="48">
        <v>3757.5917113880514</v>
      </c>
      <c r="U16" s="48">
        <v>75304.033804344668</v>
      </c>
      <c r="V16" s="48">
        <v>72490.89276541688</v>
      </c>
      <c r="W16" s="47"/>
      <c r="X16" s="42"/>
      <c r="Y16" s="42"/>
    </row>
    <row r="17" spans="1:25" ht="15.75" x14ac:dyDescent="0.25">
      <c r="A17" s="43" t="s">
        <v>719</v>
      </c>
      <c r="B17" s="45" t="s">
        <v>693</v>
      </c>
      <c r="C17" s="46">
        <v>0</v>
      </c>
      <c r="D17" s="46">
        <v>1</v>
      </c>
      <c r="E17" s="46"/>
      <c r="F17" s="42" t="s">
        <v>713</v>
      </c>
      <c r="G17" s="42" t="s">
        <v>718</v>
      </c>
      <c r="H17" s="48">
        <v>1726.5780066897823</v>
      </c>
      <c r="I17" s="48">
        <v>1979.1116236993244</v>
      </c>
      <c r="J17" s="48">
        <v>18058.069563310219</v>
      </c>
      <c r="K17" s="48">
        <v>0</v>
      </c>
      <c r="L17" s="48">
        <v>38.16116712247026</v>
      </c>
      <c r="M17" s="48">
        <v>1120</v>
      </c>
      <c r="N17" s="48">
        <v>201.6</v>
      </c>
      <c r="O17" s="50">
        <v>0</v>
      </c>
      <c r="P17" s="50">
        <v>0</v>
      </c>
      <c r="Q17" s="50">
        <v>945.0013229800943</v>
      </c>
      <c r="R17" s="50">
        <v>1787.3619131155594</v>
      </c>
      <c r="S17" s="48">
        <v>19417.830730432688</v>
      </c>
      <c r="T17" s="48">
        <v>252.53361700954201</v>
      </c>
      <c r="U17" s="48">
        <v>19165.297113423145</v>
      </c>
      <c r="V17" s="48">
        <v>17805.535946300675</v>
      </c>
      <c r="W17" s="47"/>
      <c r="X17" s="42"/>
      <c r="Y17" s="42"/>
    </row>
    <row r="18" spans="1:25" ht="15.75" x14ac:dyDescent="0.25">
      <c r="A18" s="43" t="s">
        <v>720</v>
      </c>
      <c r="B18" s="45" t="s">
        <v>689</v>
      </c>
      <c r="C18" s="46">
        <v>1</v>
      </c>
      <c r="D18" s="46">
        <v>1</v>
      </c>
      <c r="E18" s="46"/>
      <c r="F18" s="42" t="s">
        <v>713</v>
      </c>
      <c r="G18" s="42" t="s">
        <v>721</v>
      </c>
      <c r="H18" s="48">
        <v>3096.5610269631884</v>
      </c>
      <c r="I18" s="48">
        <v>4146.1946876470074</v>
      </c>
      <c r="J18" s="48">
        <v>550618.43772773317</v>
      </c>
      <c r="K18" s="48">
        <v>0</v>
      </c>
      <c r="L18" s="48">
        <v>599.50353851003331</v>
      </c>
      <c r="M18" s="48">
        <v>1120</v>
      </c>
      <c r="N18" s="48">
        <v>0</v>
      </c>
      <c r="O18" s="50">
        <v>0</v>
      </c>
      <c r="P18" s="50">
        <v>0</v>
      </c>
      <c r="Q18" s="50">
        <v>869.92926298009434</v>
      </c>
      <c r="R18" s="50">
        <v>0</v>
      </c>
      <c r="S18" s="48">
        <v>552337.94126624323</v>
      </c>
      <c r="T18" s="48">
        <v>1049.633660683819</v>
      </c>
      <c r="U18" s="48">
        <v>551288.30760555936</v>
      </c>
      <c r="V18" s="48">
        <v>549568.80406704929</v>
      </c>
      <c r="W18" s="47"/>
      <c r="X18" s="42"/>
      <c r="Y18" s="42"/>
    </row>
    <row r="19" spans="1:25" ht="15.75" x14ac:dyDescent="0.25">
      <c r="A19" s="43" t="s">
        <v>722</v>
      </c>
      <c r="B19" s="45" t="s">
        <v>689</v>
      </c>
      <c r="C19" s="46">
        <v>1</v>
      </c>
      <c r="D19" s="46">
        <v>1</v>
      </c>
      <c r="E19" s="46"/>
      <c r="F19" s="42" t="s">
        <v>713</v>
      </c>
      <c r="G19" s="42" t="s">
        <v>191</v>
      </c>
      <c r="H19" s="48">
        <v>4411.1080507352108</v>
      </c>
      <c r="I19" s="48">
        <v>5900.0362971499517</v>
      </c>
      <c r="J19" s="48">
        <v>45250.3829061613</v>
      </c>
      <c r="K19" s="48">
        <v>0</v>
      </c>
      <c r="L19" s="48">
        <v>1309.2286454815023</v>
      </c>
      <c r="M19" s="48">
        <v>1120</v>
      </c>
      <c r="N19" s="48">
        <v>224</v>
      </c>
      <c r="O19" s="50">
        <v>0</v>
      </c>
      <c r="P19" s="50">
        <v>0</v>
      </c>
      <c r="Q19" s="50">
        <v>1004.7438479800944</v>
      </c>
      <c r="R19" s="50">
        <v>186.36177634837568</v>
      </c>
      <c r="S19" s="48">
        <v>47903.611551642804</v>
      </c>
      <c r="T19" s="48">
        <v>1488.9282464147409</v>
      </c>
      <c r="U19" s="48">
        <v>46414.683305228064</v>
      </c>
      <c r="V19" s="48">
        <v>43761.45465974656</v>
      </c>
      <c r="W19" s="47"/>
      <c r="X19" s="42"/>
      <c r="Y19" s="42"/>
    </row>
    <row r="20" spans="1:25" ht="15.75" x14ac:dyDescent="0.25">
      <c r="A20" s="43" t="s">
        <v>723</v>
      </c>
      <c r="B20" s="45" t="s">
        <v>689</v>
      </c>
      <c r="C20" s="46">
        <v>0</v>
      </c>
      <c r="D20" s="46">
        <v>0</v>
      </c>
      <c r="E20" s="46"/>
      <c r="F20" s="42" t="s">
        <v>724</v>
      </c>
      <c r="G20" s="42" t="s">
        <v>725</v>
      </c>
      <c r="H20" s="48">
        <v>15706.077717778655</v>
      </c>
      <c r="I20" s="48">
        <v>16882.605101672336</v>
      </c>
      <c r="J20" s="48">
        <v>292045.89012872137</v>
      </c>
      <c r="K20" s="48">
        <v>1120.0949962702514</v>
      </c>
      <c r="L20" s="48">
        <v>5855.5214582944682</v>
      </c>
      <c r="M20" s="48">
        <v>1120</v>
      </c>
      <c r="N20" s="48">
        <v>1164.8</v>
      </c>
      <c r="O20" s="50">
        <v>73.964709980819933</v>
      </c>
      <c r="P20" s="50">
        <v>0</v>
      </c>
      <c r="Q20" s="50">
        <v>819.82468548009433</v>
      </c>
      <c r="R20" s="50">
        <v>245.74085508115158</v>
      </c>
      <c r="S20" s="48">
        <v>302426.40157955635</v>
      </c>
      <c r="T20" s="48">
        <v>1176.527383893681</v>
      </c>
      <c r="U20" s="48">
        <v>301249.87419566268</v>
      </c>
      <c r="V20" s="48">
        <v>293109.55273736821</v>
      </c>
      <c r="W20" s="47"/>
      <c r="X20" s="42"/>
      <c r="Y20" s="42"/>
    </row>
    <row r="21" spans="1:25" ht="15.75" x14ac:dyDescent="0.25">
      <c r="A21" s="43" t="s">
        <v>726</v>
      </c>
      <c r="B21" s="45" t="s">
        <v>689</v>
      </c>
      <c r="C21" s="46">
        <v>0</v>
      </c>
      <c r="D21" s="46">
        <v>0</v>
      </c>
      <c r="E21" s="46"/>
      <c r="F21" s="42" t="s">
        <v>724</v>
      </c>
      <c r="G21" s="42" t="s">
        <v>727</v>
      </c>
      <c r="H21" s="48">
        <v>2439.9536697268431</v>
      </c>
      <c r="I21" s="48">
        <v>3267.5752314938727</v>
      </c>
      <c r="J21" s="48">
        <v>24605.101734273157</v>
      </c>
      <c r="K21" s="48">
        <v>12592.660297771057</v>
      </c>
      <c r="L21" s="48">
        <v>2964.5466794092877</v>
      </c>
      <c r="M21" s="48">
        <v>1120</v>
      </c>
      <c r="N21" s="48">
        <v>179.20000000000002</v>
      </c>
      <c r="O21" s="50">
        <v>69.628692978104539</v>
      </c>
      <c r="P21" s="50">
        <v>0</v>
      </c>
      <c r="Q21" s="50">
        <v>1102.7251229800945</v>
      </c>
      <c r="R21" s="50">
        <v>174.81852268487734</v>
      </c>
      <c r="S21" s="48">
        <v>54054.169009224555</v>
      </c>
      <c r="T21" s="48">
        <v>827.62156176702956</v>
      </c>
      <c r="U21" s="48">
        <v>53226.547447457524</v>
      </c>
      <c r="V21" s="48">
        <v>48962.800768048241</v>
      </c>
      <c r="W21" s="47"/>
      <c r="X21" s="42"/>
      <c r="Y21" s="42"/>
    </row>
    <row r="22" spans="1:25" ht="15.75" x14ac:dyDescent="0.25">
      <c r="A22" s="43" t="s">
        <v>728</v>
      </c>
      <c r="B22" s="45" t="s">
        <v>689</v>
      </c>
      <c r="C22" s="46">
        <v>1</v>
      </c>
      <c r="D22" s="46">
        <v>1</v>
      </c>
      <c r="E22" s="46"/>
      <c r="F22" s="42" t="s">
        <v>724</v>
      </c>
      <c r="G22" s="42" t="s">
        <v>729</v>
      </c>
      <c r="H22" s="48">
        <v>8312.4124490651429</v>
      </c>
      <c r="I22" s="48">
        <v>10916.665188741976</v>
      </c>
      <c r="J22" s="48">
        <v>76596.760409434864</v>
      </c>
      <c r="K22" s="48">
        <v>0</v>
      </c>
      <c r="L22" s="48">
        <v>2283.0888542518242</v>
      </c>
      <c r="M22" s="48">
        <v>1120</v>
      </c>
      <c r="N22" s="48">
        <v>156.80000000000001</v>
      </c>
      <c r="O22" s="50">
        <v>0</v>
      </c>
      <c r="P22" s="50">
        <v>0</v>
      </c>
      <c r="Q22" s="50">
        <v>833.70530631342763</v>
      </c>
      <c r="R22" s="50">
        <v>149.61778846064726</v>
      </c>
      <c r="S22" s="48">
        <v>80156.64926368669</v>
      </c>
      <c r="T22" s="48">
        <v>2604.2527396768328</v>
      </c>
      <c r="U22" s="48">
        <v>77552.396524009862</v>
      </c>
      <c r="V22" s="48">
        <v>73992.507669758037</v>
      </c>
      <c r="W22" s="47"/>
      <c r="X22" s="42"/>
      <c r="Y22" s="42"/>
    </row>
    <row r="23" spans="1:25" ht="15.75" x14ac:dyDescent="0.25">
      <c r="A23" s="43" t="s">
        <v>730</v>
      </c>
      <c r="B23" s="45" t="s">
        <v>689</v>
      </c>
      <c r="C23" s="46">
        <v>1</v>
      </c>
      <c r="D23" s="46">
        <v>1</v>
      </c>
      <c r="E23" s="46"/>
      <c r="F23" s="42" t="s">
        <v>724</v>
      </c>
      <c r="G23" s="42" t="s">
        <v>731</v>
      </c>
      <c r="H23" s="48">
        <v>67476.587260568645</v>
      </c>
      <c r="I23" s="48">
        <v>87826.488372731124</v>
      </c>
      <c r="J23" s="48">
        <v>883824.8352743123</v>
      </c>
      <c r="K23" s="48">
        <v>0</v>
      </c>
      <c r="L23" s="48">
        <v>1262.304238847069</v>
      </c>
      <c r="M23" s="48">
        <v>1120</v>
      </c>
      <c r="N23" s="48">
        <v>0</v>
      </c>
      <c r="O23" s="50">
        <v>0</v>
      </c>
      <c r="P23" s="50">
        <v>0</v>
      </c>
      <c r="Q23" s="50">
        <v>959.44272898009444</v>
      </c>
      <c r="R23" s="50">
        <v>0</v>
      </c>
      <c r="S23" s="48">
        <v>886207.1395131594</v>
      </c>
      <c r="T23" s="48">
        <v>20349.901112162479</v>
      </c>
      <c r="U23" s="48">
        <v>865857.2384009969</v>
      </c>
      <c r="V23" s="48">
        <v>863474.93416214979</v>
      </c>
      <c r="W23" s="47"/>
      <c r="X23" s="42"/>
      <c r="Y23" s="42"/>
    </row>
    <row r="24" spans="1:25" ht="15.75" x14ac:dyDescent="0.25">
      <c r="A24" s="43" t="s">
        <v>732</v>
      </c>
      <c r="B24" s="45" t="s">
        <v>689</v>
      </c>
      <c r="C24" s="46">
        <v>1</v>
      </c>
      <c r="D24" s="46">
        <v>1</v>
      </c>
      <c r="E24" s="46"/>
      <c r="F24" s="42" t="s">
        <v>724</v>
      </c>
      <c r="G24" s="42" t="s">
        <v>733</v>
      </c>
      <c r="H24" s="48">
        <v>4764.7233298372848</v>
      </c>
      <c r="I24" s="48">
        <v>6086.6484889047224</v>
      </c>
      <c r="J24" s="48">
        <v>125820.10843166271</v>
      </c>
      <c r="K24" s="48">
        <v>0</v>
      </c>
      <c r="L24" s="48">
        <v>1031.0716447293778</v>
      </c>
      <c r="M24" s="48">
        <v>1120</v>
      </c>
      <c r="N24" s="48">
        <v>123.2</v>
      </c>
      <c r="O24" s="50">
        <v>0</v>
      </c>
      <c r="P24" s="50">
        <v>0</v>
      </c>
      <c r="Q24" s="50">
        <v>821.91567298009431</v>
      </c>
      <c r="R24" s="50">
        <v>246.06343225809428</v>
      </c>
      <c r="S24" s="48">
        <v>128094.38007639209</v>
      </c>
      <c r="T24" s="48">
        <v>1321.9251590674376</v>
      </c>
      <c r="U24" s="48">
        <v>126772.45491732465</v>
      </c>
      <c r="V24" s="48">
        <v>124498.18327259527</v>
      </c>
      <c r="W24" s="47"/>
      <c r="X24" s="42"/>
      <c r="Y24" s="42"/>
    </row>
    <row r="25" spans="1:25" ht="15.75" x14ac:dyDescent="0.25">
      <c r="A25" s="43" t="s">
        <v>734</v>
      </c>
      <c r="B25" s="45" t="s">
        <v>689</v>
      </c>
      <c r="C25" s="46">
        <v>1</v>
      </c>
      <c r="D25" s="46">
        <v>1</v>
      </c>
      <c r="E25" s="46"/>
      <c r="F25" s="42" t="s">
        <v>735</v>
      </c>
      <c r="G25" s="42" t="s">
        <v>736</v>
      </c>
      <c r="H25" s="48">
        <v>1827.8972322216985</v>
      </c>
      <c r="I25" s="48">
        <v>2234.8364635996245</v>
      </c>
      <c r="J25" s="48">
        <v>973774.92317980237</v>
      </c>
      <c r="K25" s="48">
        <v>0</v>
      </c>
      <c r="L25" s="48">
        <v>451.59932241879773</v>
      </c>
      <c r="M25" s="48">
        <v>1120</v>
      </c>
      <c r="N25" s="48">
        <v>0</v>
      </c>
      <c r="O25" s="50">
        <v>0</v>
      </c>
      <c r="P25" s="50">
        <v>0</v>
      </c>
      <c r="Q25" s="50">
        <v>870.0604979800944</v>
      </c>
      <c r="R25" s="50">
        <v>0</v>
      </c>
      <c r="S25" s="48">
        <v>975346.52250222117</v>
      </c>
      <c r="T25" s="48">
        <v>406.93923137792603</v>
      </c>
      <c r="U25" s="48">
        <v>974939.58327084326</v>
      </c>
      <c r="V25" s="48">
        <v>973367.98394842446</v>
      </c>
      <c r="W25" s="47"/>
      <c r="X25" s="42"/>
      <c r="Y25" s="42"/>
    </row>
    <row r="26" spans="1:25" ht="15.75" x14ac:dyDescent="0.25">
      <c r="A26" s="43" t="s">
        <v>737</v>
      </c>
      <c r="B26" s="45" t="s">
        <v>689</v>
      </c>
      <c r="C26" s="46">
        <v>0</v>
      </c>
      <c r="D26" s="46">
        <v>0</v>
      </c>
      <c r="E26" s="46"/>
      <c r="F26" s="42" t="s">
        <v>735</v>
      </c>
      <c r="G26" s="42" t="s">
        <v>738</v>
      </c>
      <c r="H26" s="48">
        <v>30.250136169900859</v>
      </c>
      <c r="I26" s="48">
        <v>29.533632191220772</v>
      </c>
      <c r="J26" s="48">
        <v>151699.13871095591</v>
      </c>
      <c r="K26" s="48">
        <v>600.62207355970997</v>
      </c>
      <c r="L26" s="48">
        <v>60.38694185106101</v>
      </c>
      <c r="M26" s="48">
        <v>1120</v>
      </c>
      <c r="N26" s="48">
        <v>0</v>
      </c>
      <c r="O26" s="50">
        <v>80.202215312199854</v>
      </c>
      <c r="P26" s="50">
        <v>0</v>
      </c>
      <c r="Q26" s="50">
        <v>1011.9553229800944</v>
      </c>
      <c r="R26" s="50">
        <v>0</v>
      </c>
      <c r="S26" s="48">
        <v>154080.76979992638</v>
      </c>
      <c r="T26" s="48">
        <v>0</v>
      </c>
      <c r="U26" s="48">
        <v>154081.48630390505</v>
      </c>
      <c r="V26" s="48">
        <v>152900.38285807532</v>
      </c>
      <c r="W26" s="47"/>
      <c r="X26" s="42"/>
      <c r="Y26" s="42"/>
    </row>
    <row r="27" spans="1:25" ht="15.75" x14ac:dyDescent="0.25">
      <c r="A27" s="43" t="s">
        <v>739</v>
      </c>
      <c r="B27" s="45" t="s">
        <v>689</v>
      </c>
      <c r="C27" s="46">
        <v>1</v>
      </c>
      <c r="D27" s="46">
        <v>1</v>
      </c>
      <c r="E27" s="46"/>
      <c r="F27" s="42" t="s">
        <v>735</v>
      </c>
      <c r="G27" s="42" t="s">
        <v>740</v>
      </c>
      <c r="H27" s="48">
        <v>5178.9077706651015</v>
      </c>
      <c r="I27" s="48">
        <v>6721.871575702733</v>
      </c>
      <c r="J27" s="48">
        <v>31258.602988334897</v>
      </c>
      <c r="K27" s="48">
        <v>0</v>
      </c>
      <c r="L27" s="48">
        <v>458.49799616451867</v>
      </c>
      <c r="M27" s="48">
        <v>1120</v>
      </c>
      <c r="N27" s="48">
        <v>112</v>
      </c>
      <c r="O27" s="50">
        <v>0</v>
      </c>
      <c r="P27" s="50">
        <v>0</v>
      </c>
      <c r="Q27" s="50">
        <v>812.37662298009445</v>
      </c>
      <c r="R27" s="50">
        <v>525.64235576099713</v>
      </c>
      <c r="S27" s="48">
        <v>32949.100984499411</v>
      </c>
      <c r="T27" s="48">
        <v>1542.9638050376316</v>
      </c>
      <c r="U27" s="48">
        <v>31406.137179461781</v>
      </c>
      <c r="V27" s="48">
        <v>29715.639183297266</v>
      </c>
      <c r="W27" s="47"/>
      <c r="X27" s="42"/>
      <c r="Y27" s="42"/>
    </row>
    <row r="28" spans="1:25" ht="15.75" x14ac:dyDescent="0.25">
      <c r="A28" s="43" t="s">
        <v>741</v>
      </c>
      <c r="B28" s="45" t="s">
        <v>689</v>
      </c>
      <c r="C28" s="46">
        <v>0</v>
      </c>
      <c r="D28" s="46">
        <v>0</v>
      </c>
      <c r="E28" s="46"/>
      <c r="F28" s="42" t="s">
        <v>735</v>
      </c>
      <c r="G28" s="42" t="s">
        <v>742</v>
      </c>
      <c r="H28" s="48">
        <v>19375.67841816998</v>
      </c>
      <c r="I28" s="48">
        <v>18020.633151667455</v>
      </c>
      <c r="J28" s="48">
        <v>23369.954593330021</v>
      </c>
      <c r="K28" s="48">
        <v>1054.7079340685852</v>
      </c>
      <c r="L28" s="48">
        <v>1337.1580922949224</v>
      </c>
      <c r="M28" s="48">
        <v>1120</v>
      </c>
      <c r="N28" s="48">
        <v>257.60000000000002</v>
      </c>
      <c r="O28" s="50">
        <v>77.337421809780707</v>
      </c>
      <c r="P28" s="50">
        <v>0</v>
      </c>
      <c r="Q28" s="50">
        <v>869.88102298009449</v>
      </c>
      <c r="R28" s="50">
        <v>257.64395211256004</v>
      </c>
      <c r="S28" s="48">
        <v>28194.128553762112</v>
      </c>
      <c r="T28" s="48">
        <v>0</v>
      </c>
      <c r="U28" s="48">
        <v>29549.173820264637</v>
      </c>
      <c r="V28" s="48">
        <v>25479.370461467191</v>
      </c>
      <c r="W28" s="47"/>
      <c r="X28" s="42"/>
      <c r="Y28" s="42"/>
    </row>
    <row r="29" spans="1:25" ht="15.75" x14ac:dyDescent="0.25">
      <c r="A29" s="43" t="s">
        <v>743</v>
      </c>
      <c r="B29" s="45" t="s">
        <v>689</v>
      </c>
      <c r="C29" s="46">
        <v>0</v>
      </c>
      <c r="D29" s="46">
        <v>0</v>
      </c>
      <c r="E29" s="46"/>
      <c r="F29" s="42" t="s">
        <v>735</v>
      </c>
      <c r="G29" s="42" t="s">
        <v>744</v>
      </c>
      <c r="H29" s="48">
        <v>1951.7498144511619</v>
      </c>
      <c r="I29" s="48">
        <v>2575.9350351232188</v>
      </c>
      <c r="J29" s="48">
        <v>41802.682769380823</v>
      </c>
      <c r="K29" s="48">
        <v>240.59197904075648</v>
      </c>
      <c r="L29" s="48">
        <v>1380.5314101562262</v>
      </c>
      <c r="M29" s="48">
        <v>1120</v>
      </c>
      <c r="N29" s="48">
        <v>0</v>
      </c>
      <c r="O29" s="50">
        <v>76.491499026158422</v>
      </c>
      <c r="P29" s="50">
        <v>0</v>
      </c>
      <c r="Q29" s="50">
        <v>1256.5100229800944</v>
      </c>
      <c r="R29" s="50">
        <v>0</v>
      </c>
      <c r="S29" s="48">
        <v>44784.398137618562</v>
      </c>
      <c r="T29" s="48">
        <v>624.18522067205686</v>
      </c>
      <c r="U29" s="48">
        <v>44160.212916946504</v>
      </c>
      <c r="V29" s="48">
        <v>41659.681506790279</v>
      </c>
      <c r="W29" s="47"/>
      <c r="X29" s="42"/>
      <c r="Y29" s="42"/>
    </row>
    <row r="30" spans="1:25" ht="15.75" x14ac:dyDescent="0.25">
      <c r="A30" s="43" t="s">
        <v>745</v>
      </c>
      <c r="B30" s="45" t="s">
        <v>689</v>
      </c>
      <c r="C30" s="46">
        <v>0</v>
      </c>
      <c r="D30" s="46">
        <v>0</v>
      </c>
      <c r="E30" s="46"/>
      <c r="F30" s="42" t="s">
        <v>735</v>
      </c>
      <c r="G30" s="42" t="s">
        <v>735</v>
      </c>
      <c r="H30" s="48">
        <v>310.55770284359807</v>
      </c>
      <c r="I30" s="48">
        <v>416.91204016924223</v>
      </c>
      <c r="J30" s="48">
        <v>502743.76663497929</v>
      </c>
      <c r="K30" s="48">
        <v>1101.666644781096</v>
      </c>
      <c r="L30" s="48">
        <v>615.79469246739598</v>
      </c>
      <c r="M30" s="48">
        <v>1120</v>
      </c>
      <c r="N30" s="48">
        <v>0</v>
      </c>
      <c r="O30" s="50">
        <v>64.551447381706126</v>
      </c>
      <c r="P30" s="50">
        <v>0</v>
      </c>
      <c r="Q30" s="50">
        <v>824.91487277375177</v>
      </c>
      <c r="R30" s="50">
        <v>0</v>
      </c>
      <c r="S30" s="48">
        <v>506682.8946170088</v>
      </c>
      <c r="T30" s="48">
        <v>106.35433732564417</v>
      </c>
      <c r="U30" s="48">
        <v>506576.54027968313</v>
      </c>
      <c r="V30" s="48">
        <v>504840.74558721576</v>
      </c>
      <c r="W30" s="47"/>
      <c r="X30" s="42"/>
      <c r="Y30" s="42"/>
    </row>
    <row r="31" spans="1:25" ht="15.75" x14ac:dyDescent="0.25">
      <c r="A31" s="43" t="s">
        <v>746</v>
      </c>
      <c r="B31" s="45" t="s">
        <v>689</v>
      </c>
      <c r="C31" s="46">
        <v>0</v>
      </c>
      <c r="D31" s="46">
        <v>0</v>
      </c>
      <c r="E31" s="46"/>
      <c r="F31" s="42" t="s">
        <v>735</v>
      </c>
      <c r="G31" s="42" t="s">
        <v>747</v>
      </c>
      <c r="H31" s="48">
        <v>561.97764158607174</v>
      </c>
      <c r="I31" s="48">
        <v>548.92568951314593</v>
      </c>
      <c r="J31" s="48">
        <v>360833.84166091389</v>
      </c>
      <c r="K31" s="48">
        <v>503.74644776820458</v>
      </c>
      <c r="L31" s="48">
        <v>825.6591114849241</v>
      </c>
      <c r="M31" s="48">
        <v>1120</v>
      </c>
      <c r="N31" s="48">
        <v>0</v>
      </c>
      <c r="O31" s="50">
        <v>92.106656314637164</v>
      </c>
      <c r="P31" s="50">
        <v>0</v>
      </c>
      <c r="Q31" s="50">
        <v>844.21672298009435</v>
      </c>
      <c r="R31" s="50">
        <v>0</v>
      </c>
      <c r="S31" s="48">
        <v>363786.9936679352</v>
      </c>
      <c r="T31" s="48">
        <v>0</v>
      </c>
      <c r="U31" s="48">
        <v>363800.04562000814</v>
      </c>
      <c r="V31" s="48">
        <v>361841.33455645025</v>
      </c>
      <c r="W31" s="47"/>
      <c r="X31" s="42"/>
      <c r="Y31" s="42"/>
    </row>
    <row r="32" spans="1:25" ht="15.75" x14ac:dyDescent="0.25">
      <c r="A32" s="43" t="s">
        <v>748</v>
      </c>
      <c r="B32" s="45" t="s">
        <v>689</v>
      </c>
      <c r="C32" s="46">
        <v>0</v>
      </c>
      <c r="D32" s="46">
        <v>0</v>
      </c>
      <c r="E32" s="46"/>
      <c r="F32" s="42" t="s">
        <v>735</v>
      </c>
      <c r="G32" s="42" t="s">
        <v>749</v>
      </c>
      <c r="H32" s="48">
        <v>8485.5709869091188</v>
      </c>
      <c r="I32" s="48">
        <v>8451.4149932310356</v>
      </c>
      <c r="J32" s="48">
        <v>352910.2483155909</v>
      </c>
      <c r="K32" s="48">
        <v>114.43504462406347</v>
      </c>
      <c r="L32" s="48">
        <v>2036.9483836567192</v>
      </c>
      <c r="M32" s="48">
        <v>1120</v>
      </c>
      <c r="N32" s="48">
        <v>257.60000000000002</v>
      </c>
      <c r="O32" s="50">
        <v>65.594760405855865</v>
      </c>
      <c r="P32" s="50">
        <v>0</v>
      </c>
      <c r="Q32" s="50">
        <v>939.76692298009436</v>
      </c>
      <c r="R32" s="50">
        <v>386.46592816884009</v>
      </c>
      <c r="S32" s="48">
        <v>356553.66678849579</v>
      </c>
      <c r="T32" s="48">
        <v>0</v>
      </c>
      <c r="U32" s="48">
        <v>356587.82278217387</v>
      </c>
      <c r="V32" s="48">
        <v>353139.11840483907</v>
      </c>
      <c r="W32" s="47"/>
      <c r="X32" s="42"/>
      <c r="Y32" s="42"/>
    </row>
    <row r="33" spans="1:25" ht="15.75" x14ac:dyDescent="0.25">
      <c r="A33" s="43" t="s">
        <v>750</v>
      </c>
      <c r="B33" s="45" t="s">
        <v>751</v>
      </c>
      <c r="C33" s="46">
        <v>0</v>
      </c>
      <c r="D33" s="46">
        <v>0</v>
      </c>
      <c r="E33" s="46"/>
      <c r="F33" s="42" t="s">
        <v>735</v>
      </c>
      <c r="G33" s="42" t="s">
        <v>749</v>
      </c>
      <c r="H33" s="48">
        <v>40.984461165457908</v>
      </c>
      <c r="I33" s="48">
        <v>43.319019079946017</v>
      </c>
      <c r="J33" s="48">
        <v>24941.932557334541</v>
      </c>
      <c r="K33" s="48">
        <v>0</v>
      </c>
      <c r="L33" s="48">
        <v>2036.9483836567192</v>
      </c>
      <c r="M33" s="48">
        <v>1120</v>
      </c>
      <c r="N33" s="48">
        <v>0</v>
      </c>
      <c r="O33" s="50">
        <v>0</v>
      </c>
      <c r="P33" s="50">
        <v>36.324455745023599</v>
      </c>
      <c r="Q33" s="50">
        <v>800.4832229800943</v>
      </c>
      <c r="R33" s="50">
        <v>0</v>
      </c>
      <c r="S33" s="48">
        <v>28098.880940991261</v>
      </c>
      <c r="T33" s="48">
        <v>2.3345579144881086</v>
      </c>
      <c r="U33" s="48">
        <v>28096.546383076773</v>
      </c>
      <c r="V33" s="48">
        <v>24939.597999420053</v>
      </c>
      <c r="W33" s="47"/>
      <c r="X33" s="42"/>
      <c r="Y33" s="42"/>
    </row>
    <row r="34" spans="1:25" ht="15.75" x14ac:dyDescent="0.25">
      <c r="A34" s="43" t="s">
        <v>752</v>
      </c>
      <c r="B34" s="45" t="s">
        <v>751</v>
      </c>
      <c r="C34" s="46">
        <v>0</v>
      </c>
      <c r="D34" s="46">
        <v>0</v>
      </c>
      <c r="E34" s="46"/>
      <c r="F34" s="42" t="s">
        <v>735</v>
      </c>
      <c r="G34" s="42" t="s">
        <v>749</v>
      </c>
      <c r="H34" s="48">
        <v>0</v>
      </c>
      <c r="I34" s="48">
        <v>0</v>
      </c>
      <c r="J34" s="48">
        <v>24982.9170185</v>
      </c>
      <c r="K34" s="48">
        <v>0</v>
      </c>
      <c r="L34" s="48">
        <v>2036.9483836567192</v>
      </c>
      <c r="M34" s="48">
        <v>1120</v>
      </c>
      <c r="N34" s="48">
        <v>0</v>
      </c>
      <c r="O34" s="50">
        <v>0</v>
      </c>
      <c r="P34" s="50">
        <v>36.324455745023599</v>
      </c>
      <c r="Q34" s="50">
        <v>253.50895489402834</v>
      </c>
      <c r="R34" s="50">
        <v>0</v>
      </c>
      <c r="S34" s="48">
        <v>28139.86540215672</v>
      </c>
      <c r="T34" s="48">
        <v>0</v>
      </c>
      <c r="U34" s="48">
        <v>28139.86540215672</v>
      </c>
      <c r="V34" s="48">
        <v>24982.9170185</v>
      </c>
      <c r="W34" s="47"/>
      <c r="X34" s="42"/>
      <c r="Y34" s="42"/>
    </row>
    <row r="35" spans="1:25" ht="15.75" x14ac:dyDescent="0.25">
      <c r="A35" s="43" t="s">
        <v>753</v>
      </c>
      <c r="B35" s="45" t="s">
        <v>751</v>
      </c>
      <c r="C35" s="46">
        <v>0</v>
      </c>
      <c r="D35" s="46">
        <v>0</v>
      </c>
      <c r="E35" s="46"/>
      <c r="F35" s="42" t="s">
        <v>754</v>
      </c>
      <c r="G35" s="42" t="s">
        <v>755</v>
      </c>
      <c r="H35" s="48">
        <v>0</v>
      </c>
      <c r="I35" s="48">
        <v>0</v>
      </c>
      <c r="J35" s="48">
        <v>24982.9170185</v>
      </c>
      <c r="K35" s="48">
        <v>0</v>
      </c>
      <c r="L35" s="48">
        <v>121.06406482741653</v>
      </c>
      <c r="M35" s="48">
        <v>1120</v>
      </c>
      <c r="N35" s="48">
        <v>0</v>
      </c>
      <c r="O35" s="46">
        <v>0</v>
      </c>
      <c r="P35" s="50">
        <v>36.324455745023599</v>
      </c>
      <c r="Q35" s="50">
        <v>253.50895489402834</v>
      </c>
      <c r="R35" s="50">
        <v>0</v>
      </c>
      <c r="S35" s="46">
        <v>0</v>
      </c>
      <c r="T35" s="46">
        <v>0</v>
      </c>
      <c r="U35" s="46">
        <v>0</v>
      </c>
      <c r="V35" s="46">
        <v>0</v>
      </c>
      <c r="W35" s="47"/>
      <c r="X35" s="42"/>
      <c r="Y35" s="42"/>
    </row>
    <row r="36" spans="1:25" ht="15.75" x14ac:dyDescent="0.25">
      <c r="A36" s="43" t="s">
        <v>756</v>
      </c>
      <c r="B36" s="45" t="s">
        <v>751</v>
      </c>
      <c r="C36" s="46">
        <v>0</v>
      </c>
      <c r="D36" s="46">
        <v>0</v>
      </c>
      <c r="E36" s="46"/>
      <c r="F36" s="42" t="s">
        <v>754</v>
      </c>
      <c r="G36" s="42" t="s">
        <v>757</v>
      </c>
      <c r="H36" s="48">
        <v>0</v>
      </c>
      <c r="I36" s="48">
        <v>0</v>
      </c>
      <c r="J36" s="48">
        <v>24982.9170185</v>
      </c>
      <c r="K36" s="48">
        <v>0</v>
      </c>
      <c r="L36" s="48">
        <v>323.38114655157432</v>
      </c>
      <c r="M36" s="48">
        <v>1120</v>
      </c>
      <c r="N36" s="48">
        <v>0</v>
      </c>
      <c r="O36" s="46">
        <v>0</v>
      </c>
      <c r="P36" s="50">
        <v>36.324455745023599</v>
      </c>
      <c r="Q36" s="50">
        <v>253.50895489402834</v>
      </c>
      <c r="R36" s="50">
        <v>0</v>
      </c>
      <c r="S36" s="46">
        <v>0</v>
      </c>
      <c r="T36" s="46">
        <v>0</v>
      </c>
      <c r="U36" s="46">
        <v>0</v>
      </c>
      <c r="V36" s="46">
        <v>0</v>
      </c>
      <c r="W36" s="47"/>
      <c r="X36" s="42"/>
      <c r="Y36" s="42"/>
    </row>
    <row r="37" spans="1:25" ht="15.75" x14ac:dyDescent="0.25">
      <c r="A37" s="43" t="s">
        <v>758</v>
      </c>
      <c r="B37" s="45" t="s">
        <v>751</v>
      </c>
      <c r="C37" s="46">
        <v>0</v>
      </c>
      <c r="D37" s="46">
        <v>0</v>
      </c>
      <c r="E37" s="46"/>
      <c r="F37" s="42" t="s">
        <v>759</v>
      </c>
      <c r="G37" s="42" t="s">
        <v>760</v>
      </c>
      <c r="H37" s="48">
        <v>54122.320309339113</v>
      </c>
      <c r="I37" s="48">
        <v>54136.832664405789</v>
      </c>
      <c r="J37" s="48">
        <v>687907.56581978907</v>
      </c>
      <c r="K37" s="48">
        <v>152205.60610673862</v>
      </c>
      <c r="L37" s="48">
        <v>3097.6938048319475</v>
      </c>
      <c r="M37" s="48">
        <v>1120</v>
      </c>
      <c r="N37" s="48">
        <v>0</v>
      </c>
      <c r="O37" s="50">
        <v>79.832232868343041</v>
      </c>
      <c r="P37" s="50">
        <v>36.324455745023599</v>
      </c>
      <c r="Q37" s="50">
        <v>253.50895489402834</v>
      </c>
      <c r="R37" s="50">
        <v>0</v>
      </c>
      <c r="S37" s="48">
        <v>996536.47183809825</v>
      </c>
      <c r="T37" s="48">
        <v>14.512355066675809</v>
      </c>
      <c r="U37" s="48">
        <v>996521.95948303153</v>
      </c>
      <c r="V37" s="48">
        <v>992304.26567819959</v>
      </c>
      <c r="W37" s="47"/>
      <c r="X37" s="42"/>
      <c r="Y37" s="42"/>
    </row>
    <row r="38" spans="1:25" ht="15.75" x14ac:dyDescent="0.25">
      <c r="A38" s="43" t="s">
        <v>761</v>
      </c>
      <c r="B38" s="45" t="s">
        <v>751</v>
      </c>
      <c r="C38" s="46">
        <v>0</v>
      </c>
      <c r="D38" s="46">
        <v>0</v>
      </c>
      <c r="E38" s="46"/>
      <c r="F38" s="42" t="s">
        <v>759</v>
      </c>
      <c r="G38" s="42" t="s">
        <v>762</v>
      </c>
      <c r="H38" s="48">
        <v>151059.03073783201</v>
      </c>
      <c r="I38" s="48">
        <v>151162.2030644613</v>
      </c>
      <c r="J38" s="48">
        <v>461150.11999916803</v>
      </c>
      <c r="K38" s="48">
        <v>142505.50465616924</v>
      </c>
      <c r="L38" s="48">
        <v>2049.6132459022724</v>
      </c>
      <c r="M38" s="48">
        <v>1120</v>
      </c>
      <c r="N38" s="48">
        <v>0</v>
      </c>
      <c r="O38" s="50">
        <v>81.594038361729844</v>
      </c>
      <c r="P38" s="50">
        <v>36.324455745023599</v>
      </c>
      <c r="Q38" s="50">
        <v>253.50895489402834</v>
      </c>
      <c r="R38" s="50">
        <v>0</v>
      </c>
      <c r="S38" s="48">
        <v>749330.74255740875</v>
      </c>
      <c r="T38" s="48">
        <v>103.17232662928291</v>
      </c>
      <c r="U38" s="48">
        <v>749227.57023077947</v>
      </c>
      <c r="V38" s="48">
        <v>746057.95698487724</v>
      </c>
      <c r="W38" s="47"/>
      <c r="X38" s="42"/>
      <c r="Y38" s="42"/>
    </row>
    <row r="39" spans="1:25" ht="15.75" x14ac:dyDescent="0.25">
      <c r="A39" s="43" t="s">
        <v>763</v>
      </c>
      <c r="B39" s="45" t="s">
        <v>751</v>
      </c>
      <c r="C39" s="46">
        <v>0</v>
      </c>
      <c r="D39" s="46">
        <v>0</v>
      </c>
      <c r="E39" s="46"/>
      <c r="F39" s="42" t="s">
        <v>759</v>
      </c>
      <c r="G39" s="42" t="s">
        <v>764</v>
      </c>
      <c r="H39" s="48">
        <v>26172.451002063412</v>
      </c>
      <c r="I39" s="48">
        <v>26186.598839905157</v>
      </c>
      <c r="J39" s="48">
        <v>501878.41619193653</v>
      </c>
      <c r="K39" s="48">
        <v>23893.274728800319</v>
      </c>
      <c r="L39" s="48">
        <v>1431.6472421800036</v>
      </c>
      <c r="M39" s="48">
        <v>1120</v>
      </c>
      <c r="N39" s="48">
        <v>112</v>
      </c>
      <c r="O39" s="50">
        <v>72.841275813441399</v>
      </c>
      <c r="P39" s="50">
        <v>36.324455745023599</v>
      </c>
      <c r="Q39" s="50">
        <v>811.96167298009436</v>
      </c>
      <c r="R39" s="50">
        <v>659.41314313435271</v>
      </c>
      <c r="S39" s="48">
        <v>552328.61289171712</v>
      </c>
      <c r="T39" s="48">
        <v>14.147837841745059</v>
      </c>
      <c r="U39" s="48">
        <v>552314.46505387535</v>
      </c>
      <c r="V39" s="48">
        <v>549650.81781169539</v>
      </c>
      <c r="W39" s="47"/>
      <c r="X39" s="42"/>
      <c r="Y39" s="42"/>
    </row>
    <row r="40" spans="1:25" ht="15.75" x14ac:dyDescent="0.25">
      <c r="A40" s="43" t="s">
        <v>765</v>
      </c>
      <c r="B40" s="45" t="s">
        <v>751</v>
      </c>
      <c r="C40" s="46">
        <v>0</v>
      </c>
      <c r="D40" s="46">
        <v>0</v>
      </c>
      <c r="E40" s="46"/>
      <c r="F40" s="42" t="s">
        <v>759</v>
      </c>
      <c r="G40" s="42" t="s">
        <v>766</v>
      </c>
      <c r="H40" s="48">
        <v>97155.898420722253</v>
      </c>
      <c r="I40" s="48">
        <v>97187.995309355785</v>
      </c>
      <c r="J40" s="48">
        <v>2835840.8226351463</v>
      </c>
      <c r="K40" s="48">
        <v>225312.81833661287</v>
      </c>
      <c r="L40" s="48">
        <v>3463.7526985176291</v>
      </c>
      <c r="M40" s="48">
        <v>2146.6112880000001</v>
      </c>
      <c r="N40" s="48">
        <v>0</v>
      </c>
      <c r="O40" s="50">
        <v>75.123745554841761</v>
      </c>
      <c r="P40" s="50">
        <v>36.324455745023599</v>
      </c>
      <c r="Q40" s="50">
        <v>253.50895489402834</v>
      </c>
      <c r="R40" s="50">
        <v>0</v>
      </c>
      <c r="S40" s="48">
        <v>3292076.8232948896</v>
      </c>
      <c r="T40" s="48">
        <v>32.096888633532217</v>
      </c>
      <c r="U40" s="48">
        <v>3292044.7264062562</v>
      </c>
      <c r="V40" s="48">
        <v>3286434.3624197389</v>
      </c>
      <c r="W40" s="47"/>
      <c r="X40" s="42"/>
      <c r="Y40" s="42"/>
    </row>
    <row r="41" spans="1:25" ht="15.75" x14ac:dyDescent="0.25">
      <c r="A41" s="43" t="s">
        <v>767</v>
      </c>
      <c r="B41" s="45" t="s">
        <v>751</v>
      </c>
      <c r="C41" s="46">
        <v>0</v>
      </c>
      <c r="D41" s="46">
        <v>0</v>
      </c>
      <c r="E41" s="46"/>
      <c r="F41" s="42" t="s">
        <v>759</v>
      </c>
      <c r="G41" s="42" t="s">
        <v>768</v>
      </c>
      <c r="H41" s="48">
        <v>60803.773956060395</v>
      </c>
      <c r="I41" s="48">
        <v>60846.453612667086</v>
      </c>
      <c r="J41" s="48">
        <v>3308872.7017864389</v>
      </c>
      <c r="K41" s="48">
        <v>107225.61292750467</v>
      </c>
      <c r="L41" s="48">
        <v>1533.410374637288</v>
      </c>
      <c r="M41" s="48">
        <v>1120</v>
      </c>
      <c r="N41" s="48">
        <v>0</v>
      </c>
      <c r="O41" s="50">
        <v>81.650490655908001</v>
      </c>
      <c r="P41" s="50">
        <v>36.324455745023599</v>
      </c>
      <c r="Q41" s="50">
        <v>871.36320298009446</v>
      </c>
      <c r="R41" s="50">
        <v>0</v>
      </c>
      <c r="S41" s="48">
        <v>3525977.3380160858</v>
      </c>
      <c r="T41" s="48">
        <v>42.679656606691424</v>
      </c>
      <c r="U41" s="48">
        <v>3525934.6583594792</v>
      </c>
      <c r="V41" s="48">
        <v>3523281.2479848419</v>
      </c>
      <c r="W41" s="47"/>
      <c r="X41" s="42"/>
      <c r="Y41" s="42"/>
    </row>
    <row r="42" spans="1:25" ht="15.75" x14ac:dyDescent="0.25">
      <c r="A42" s="43" t="s">
        <v>769</v>
      </c>
      <c r="B42" s="45" t="s">
        <v>751</v>
      </c>
      <c r="C42" s="46">
        <v>0</v>
      </c>
      <c r="D42" s="46">
        <v>0</v>
      </c>
      <c r="E42" s="46"/>
      <c r="F42" s="42" t="s">
        <v>759</v>
      </c>
      <c r="G42" s="42" t="s">
        <v>770</v>
      </c>
      <c r="H42" s="48">
        <v>14781.947124797387</v>
      </c>
      <c r="I42" s="48">
        <v>14800.471924086156</v>
      </c>
      <c r="J42" s="48">
        <v>212900.5160467026</v>
      </c>
      <c r="K42" s="48">
        <v>33432.33186170215</v>
      </c>
      <c r="L42" s="48">
        <v>570.76195700437972</v>
      </c>
      <c r="M42" s="48">
        <v>1120</v>
      </c>
      <c r="N42" s="48">
        <v>0</v>
      </c>
      <c r="O42" s="50">
        <v>80.648753828984255</v>
      </c>
      <c r="P42" s="50">
        <v>36.324455745023599</v>
      </c>
      <c r="Q42" s="50">
        <v>253.50895489402834</v>
      </c>
      <c r="R42" s="50">
        <v>0</v>
      </c>
      <c r="S42" s="48">
        <v>281455.94172711129</v>
      </c>
      <c r="T42" s="48">
        <v>18.524799288768918</v>
      </c>
      <c r="U42" s="48">
        <v>281437.41692782252</v>
      </c>
      <c r="V42" s="48">
        <v>279746.65497081814</v>
      </c>
      <c r="W42" s="47"/>
      <c r="X42" s="42"/>
      <c r="Y42" s="42"/>
    </row>
    <row r="43" spans="1:25" ht="15.75" x14ac:dyDescent="0.25">
      <c r="A43" s="43" t="s">
        <v>771</v>
      </c>
      <c r="B43" s="45" t="s">
        <v>751</v>
      </c>
      <c r="C43" s="46">
        <v>1</v>
      </c>
      <c r="D43" s="46">
        <v>0</v>
      </c>
      <c r="E43" s="46"/>
      <c r="F43" s="42" t="s">
        <v>759</v>
      </c>
      <c r="G43" s="42" t="s">
        <v>772</v>
      </c>
      <c r="H43" s="48">
        <v>24984.182677970333</v>
      </c>
      <c r="I43" s="48">
        <v>25022.028511897948</v>
      </c>
      <c r="J43" s="48">
        <v>3712906.7107866486</v>
      </c>
      <c r="K43" s="48">
        <v>0</v>
      </c>
      <c r="L43" s="48">
        <v>1507.963475000658</v>
      </c>
      <c r="M43" s="48">
        <v>1120</v>
      </c>
      <c r="N43" s="48">
        <v>0</v>
      </c>
      <c r="O43" s="50">
        <v>0</v>
      </c>
      <c r="P43" s="50">
        <v>36.324455745023599</v>
      </c>
      <c r="Q43" s="50">
        <v>851.76467298009447</v>
      </c>
      <c r="R43" s="50">
        <v>0</v>
      </c>
      <c r="S43" s="48">
        <v>3715534.6742616491</v>
      </c>
      <c r="T43" s="48">
        <v>37.845833927614876</v>
      </c>
      <c r="U43" s="48">
        <v>3715496.8284277217</v>
      </c>
      <c r="V43" s="48">
        <v>3712868.8649527212</v>
      </c>
      <c r="W43" s="47"/>
      <c r="X43" s="42"/>
      <c r="Y43" s="42"/>
    </row>
    <row r="44" spans="1:25" ht="15.75" x14ac:dyDescent="0.25">
      <c r="A44" s="43" t="s">
        <v>773</v>
      </c>
      <c r="B44" s="45" t="s">
        <v>774</v>
      </c>
      <c r="C44" s="46">
        <v>1</v>
      </c>
      <c r="D44" s="46">
        <v>0</v>
      </c>
      <c r="E44" s="46"/>
      <c r="F44" s="42" t="s">
        <v>759</v>
      </c>
      <c r="G44" s="42" t="s">
        <v>772</v>
      </c>
      <c r="H44" s="48">
        <v>31.691542290000001</v>
      </c>
      <c r="I44" s="48">
        <v>31.588357139999999</v>
      </c>
      <c r="J44" s="48">
        <v>362240</v>
      </c>
      <c r="K44" s="48">
        <v>0</v>
      </c>
      <c r="L44" s="48">
        <v>201.65372055878055</v>
      </c>
      <c r="M44" s="48">
        <v>3778.182652</v>
      </c>
      <c r="N44" s="48">
        <v>0</v>
      </c>
      <c r="O44" s="50">
        <v>0</v>
      </c>
      <c r="P44" s="50">
        <v>54.486683617535398</v>
      </c>
      <c r="Q44" s="50">
        <v>253.50895489402834</v>
      </c>
      <c r="R44" s="50">
        <v>0</v>
      </c>
      <c r="S44" s="48">
        <v>366219.83637255878</v>
      </c>
      <c r="T44" s="48">
        <v>0</v>
      </c>
      <c r="U44" s="48">
        <v>366219.9395577088</v>
      </c>
      <c r="V44" s="48">
        <v>362240</v>
      </c>
      <c r="W44" s="47"/>
      <c r="X44" s="42"/>
      <c r="Y44" s="42"/>
    </row>
    <row r="45" spans="1:25" ht="15.75" x14ac:dyDescent="0.25">
      <c r="A45" s="43" t="s">
        <v>775</v>
      </c>
      <c r="B45" s="45" t="s">
        <v>751</v>
      </c>
      <c r="C45" s="46">
        <v>1</v>
      </c>
      <c r="D45" s="46">
        <v>0</v>
      </c>
      <c r="E45" s="46"/>
      <c r="F45" s="42" t="s">
        <v>759</v>
      </c>
      <c r="G45" s="42" t="s">
        <v>776</v>
      </c>
      <c r="H45" s="48">
        <v>112604.96294417503</v>
      </c>
      <c r="I45" s="48">
        <v>113382.36568954785</v>
      </c>
      <c r="J45" s="48">
        <v>1984416.1934495606</v>
      </c>
      <c r="K45" s="48">
        <v>0</v>
      </c>
      <c r="L45" s="48">
        <v>1580.5111448837181</v>
      </c>
      <c r="M45" s="48">
        <v>1120</v>
      </c>
      <c r="N45" s="48">
        <v>280</v>
      </c>
      <c r="O45" s="50">
        <v>0</v>
      </c>
      <c r="P45" s="50">
        <v>36.324455745023599</v>
      </c>
      <c r="Q45" s="50">
        <v>253.50895489402834</v>
      </c>
      <c r="R45" s="50">
        <v>262.84488415305094</v>
      </c>
      <c r="S45" s="48">
        <v>1987396.7045944443</v>
      </c>
      <c r="T45" s="48">
        <v>777.40274537281948</v>
      </c>
      <c r="U45" s="48">
        <v>1986619.3018490714</v>
      </c>
      <c r="V45" s="48">
        <v>1983638.7907041877</v>
      </c>
      <c r="W45" s="47"/>
      <c r="X45" s="42"/>
      <c r="Y45" s="42"/>
    </row>
    <row r="46" spans="1:25" ht="15.75" x14ac:dyDescent="0.25">
      <c r="A46" s="43" t="s">
        <v>777</v>
      </c>
      <c r="B46" s="45" t="s">
        <v>774</v>
      </c>
      <c r="C46" s="46">
        <v>1</v>
      </c>
      <c r="D46" s="46">
        <v>0</v>
      </c>
      <c r="E46" s="46"/>
      <c r="F46" s="42" t="s">
        <v>759</v>
      </c>
      <c r="G46" s="42" t="s">
        <v>776</v>
      </c>
      <c r="H46" s="48">
        <v>21.127694859999998</v>
      </c>
      <c r="I46" s="48">
        <v>21.058904760000001</v>
      </c>
      <c r="J46" s="48">
        <v>606325</v>
      </c>
      <c r="K46" s="48">
        <v>0</v>
      </c>
      <c r="L46" s="48">
        <v>38.22127798816831</v>
      </c>
      <c r="M46" s="48">
        <v>1120</v>
      </c>
      <c r="N46" s="48">
        <v>0</v>
      </c>
      <c r="O46" s="50">
        <v>0</v>
      </c>
      <c r="P46" s="50">
        <v>54.486683617535398</v>
      </c>
      <c r="Q46" s="50">
        <v>253.50895489402834</v>
      </c>
      <c r="R46" s="50">
        <v>0</v>
      </c>
      <c r="S46" s="48">
        <v>607483.22127798817</v>
      </c>
      <c r="T46" s="48">
        <v>0</v>
      </c>
      <c r="U46" s="48">
        <v>607483.29006808822</v>
      </c>
      <c r="V46" s="48">
        <v>606325</v>
      </c>
      <c r="W46" s="47"/>
      <c r="X46" s="42"/>
      <c r="Y46" s="42"/>
    </row>
    <row r="47" spans="1:25" ht="15.75" x14ac:dyDescent="0.25">
      <c r="A47" s="43" t="s">
        <v>778</v>
      </c>
      <c r="B47" s="45" t="s">
        <v>751</v>
      </c>
      <c r="C47" s="46">
        <v>1</v>
      </c>
      <c r="D47" s="46">
        <v>0</v>
      </c>
      <c r="E47" s="46"/>
      <c r="F47" s="42" t="s">
        <v>779</v>
      </c>
      <c r="G47" s="42" t="s">
        <v>779</v>
      </c>
      <c r="H47" s="48">
        <v>96876.69115452448</v>
      </c>
      <c r="I47" s="48">
        <v>97430.10146277587</v>
      </c>
      <c r="J47" s="48">
        <v>10679173.546829976</v>
      </c>
      <c r="K47" s="48">
        <v>0</v>
      </c>
      <c r="L47" s="48">
        <v>2373.2707124048011</v>
      </c>
      <c r="M47" s="48">
        <v>1120</v>
      </c>
      <c r="N47" s="48">
        <v>0</v>
      </c>
      <c r="O47" s="50">
        <v>0</v>
      </c>
      <c r="P47" s="50">
        <v>36.324455745023599</v>
      </c>
      <c r="Q47" s="50">
        <v>794.86094548009441</v>
      </c>
      <c r="R47" s="50">
        <v>0</v>
      </c>
      <c r="S47" s="48">
        <v>10682666.817542382</v>
      </c>
      <c r="T47" s="48">
        <v>553.41030825139023</v>
      </c>
      <c r="U47" s="48">
        <v>10682113.40723413</v>
      </c>
      <c r="V47" s="48">
        <v>10678620.136521725</v>
      </c>
      <c r="W47" s="47"/>
      <c r="X47" s="42"/>
      <c r="Y47" s="42"/>
    </row>
    <row r="48" spans="1:25" ht="15.75" x14ac:dyDescent="0.25">
      <c r="A48" s="43" t="s">
        <v>780</v>
      </c>
      <c r="B48" s="45" t="s">
        <v>751</v>
      </c>
      <c r="C48" s="46">
        <v>0</v>
      </c>
      <c r="D48" s="46">
        <v>0</v>
      </c>
      <c r="E48" s="46"/>
      <c r="F48" s="42" t="s">
        <v>779</v>
      </c>
      <c r="G48" s="42" t="s">
        <v>781</v>
      </c>
      <c r="H48" s="48">
        <v>33853.707912801154</v>
      </c>
      <c r="I48" s="48">
        <v>34595.688896631291</v>
      </c>
      <c r="J48" s="48">
        <v>12111009.072021199</v>
      </c>
      <c r="K48" s="48">
        <v>71659.221906349485</v>
      </c>
      <c r="L48" s="48">
        <v>1764.4773609512586</v>
      </c>
      <c r="M48" s="48">
        <v>1120</v>
      </c>
      <c r="N48" s="48">
        <v>0</v>
      </c>
      <c r="O48" s="50">
        <v>103.51727143253581</v>
      </c>
      <c r="P48" s="50">
        <v>36.324455745023599</v>
      </c>
      <c r="Q48" s="50">
        <v>889.9236029800943</v>
      </c>
      <c r="R48" s="50">
        <v>0</v>
      </c>
      <c r="S48" s="48">
        <v>12257211.993194848</v>
      </c>
      <c r="T48" s="48">
        <v>741.98098383013712</v>
      </c>
      <c r="U48" s="48">
        <v>12256470.012211017</v>
      </c>
      <c r="V48" s="48">
        <v>12253585.534850067</v>
      </c>
      <c r="W48" s="47"/>
      <c r="X48" s="42"/>
      <c r="Y48" s="42"/>
    </row>
    <row r="49" spans="1:25" ht="15.75" x14ac:dyDescent="0.25">
      <c r="A49" s="43" t="s">
        <v>782</v>
      </c>
      <c r="B49" s="45" t="s">
        <v>751</v>
      </c>
      <c r="C49" s="46">
        <v>0</v>
      </c>
      <c r="D49" s="46">
        <v>0</v>
      </c>
      <c r="E49" s="46"/>
      <c r="F49" s="42" t="s">
        <v>779</v>
      </c>
      <c r="G49" s="42" t="s">
        <v>783</v>
      </c>
      <c r="H49" s="48">
        <v>42978.737198669653</v>
      </c>
      <c r="I49" s="48">
        <v>43004.305712415829</v>
      </c>
      <c r="J49" s="48">
        <v>403469.69546833035</v>
      </c>
      <c r="K49" s="48">
        <v>194701.18600493352</v>
      </c>
      <c r="L49" s="48">
        <v>1972.8417286336492</v>
      </c>
      <c r="M49" s="48">
        <v>1120</v>
      </c>
      <c r="N49" s="48">
        <v>0</v>
      </c>
      <c r="O49" s="50">
        <v>72.987660510687931</v>
      </c>
      <c r="P49" s="50">
        <v>36.324455745023599</v>
      </c>
      <c r="Q49" s="50">
        <v>747.39635805152307</v>
      </c>
      <c r="R49" s="50">
        <v>0</v>
      </c>
      <c r="S49" s="48">
        <v>795964.90920683101</v>
      </c>
      <c r="T49" s="48">
        <v>25.568513746176905</v>
      </c>
      <c r="U49" s="48">
        <v>795939.34069308487</v>
      </c>
      <c r="V49" s="48">
        <v>792846.49896445125</v>
      </c>
      <c r="W49" s="47"/>
      <c r="X49" s="42"/>
      <c r="Y49" s="42"/>
    </row>
    <row r="50" spans="1:25" ht="15.75" x14ac:dyDescent="0.25">
      <c r="A50" s="43" t="s">
        <v>784</v>
      </c>
      <c r="B50" s="45" t="s">
        <v>751</v>
      </c>
      <c r="C50" s="46">
        <v>0</v>
      </c>
      <c r="D50" s="46">
        <v>0</v>
      </c>
      <c r="E50" s="46"/>
      <c r="F50" s="42" t="s">
        <v>779</v>
      </c>
      <c r="G50" s="42" t="s">
        <v>785</v>
      </c>
      <c r="H50" s="48">
        <v>131141.31762752222</v>
      </c>
      <c r="I50" s="48">
        <v>131275.20939928154</v>
      </c>
      <c r="J50" s="48">
        <v>2358764.5479739783</v>
      </c>
      <c r="K50" s="48">
        <v>34702.66320732372</v>
      </c>
      <c r="L50" s="48">
        <v>2736.1802324009182</v>
      </c>
      <c r="M50" s="48">
        <v>1120</v>
      </c>
      <c r="N50" s="48">
        <v>0</v>
      </c>
      <c r="O50" s="50">
        <v>85.889072549849232</v>
      </c>
      <c r="P50" s="50">
        <v>36.324455745023599</v>
      </c>
      <c r="Q50" s="50">
        <v>837.35322298009442</v>
      </c>
      <c r="R50" s="50">
        <v>0</v>
      </c>
      <c r="S50" s="48">
        <v>2432026.0546210269</v>
      </c>
      <c r="T50" s="48">
        <v>133.891771759314</v>
      </c>
      <c r="U50" s="48">
        <v>2431892.1628492675</v>
      </c>
      <c r="V50" s="48">
        <v>2428035.9826168665</v>
      </c>
      <c r="W50" s="47"/>
      <c r="X50" s="42"/>
      <c r="Y50" s="42"/>
    </row>
    <row r="51" spans="1:25" ht="15.75" x14ac:dyDescent="0.25">
      <c r="A51" s="43" t="s">
        <v>786</v>
      </c>
      <c r="B51" s="45" t="s">
        <v>751</v>
      </c>
      <c r="C51" s="46">
        <v>0</v>
      </c>
      <c r="D51" s="46">
        <v>0</v>
      </c>
      <c r="E51" s="46"/>
      <c r="F51" s="42" t="s">
        <v>779</v>
      </c>
      <c r="G51" s="42" t="s">
        <v>787</v>
      </c>
      <c r="H51" s="48">
        <v>214.42484555398173</v>
      </c>
      <c r="I51" s="48">
        <v>226.40512662994141</v>
      </c>
      <c r="J51" s="48">
        <v>199853.56757994602</v>
      </c>
      <c r="K51" s="48">
        <v>96854.776002438011</v>
      </c>
      <c r="L51" s="48">
        <v>554.06643063024512</v>
      </c>
      <c r="M51" s="48">
        <v>1120</v>
      </c>
      <c r="N51" s="48">
        <v>0</v>
      </c>
      <c r="O51" s="50">
        <v>100.08782601824178</v>
      </c>
      <c r="P51" s="50">
        <v>36.324455745023599</v>
      </c>
      <c r="Q51" s="50">
        <v>747.39635805152307</v>
      </c>
      <c r="R51" s="50">
        <v>0</v>
      </c>
      <c r="S51" s="48">
        <v>395237.18601545232</v>
      </c>
      <c r="T51" s="48">
        <v>11.980281075959681</v>
      </c>
      <c r="U51" s="48">
        <v>395225.20573437633</v>
      </c>
      <c r="V51" s="48">
        <v>393551.13930374611</v>
      </c>
      <c r="W51" s="47"/>
      <c r="X51" s="42"/>
      <c r="Y51" s="42"/>
    </row>
    <row r="52" spans="1:25" ht="15.75" x14ac:dyDescent="0.25">
      <c r="A52" s="43" t="s">
        <v>788</v>
      </c>
      <c r="B52" s="45" t="s">
        <v>751</v>
      </c>
      <c r="C52" s="46">
        <v>0</v>
      </c>
      <c r="D52" s="46">
        <v>0</v>
      </c>
      <c r="E52" s="46"/>
      <c r="F52" s="42" t="s">
        <v>789</v>
      </c>
      <c r="G52" s="42" t="s">
        <v>790</v>
      </c>
      <c r="H52" s="48">
        <v>27780.134968308921</v>
      </c>
      <c r="I52" s="48">
        <v>27815.036590842985</v>
      </c>
      <c r="J52" s="48">
        <v>845198.784547691</v>
      </c>
      <c r="K52" s="48">
        <v>57572.318655631891</v>
      </c>
      <c r="L52" s="48">
        <v>2506.1798512097803</v>
      </c>
      <c r="M52" s="48">
        <v>1120</v>
      </c>
      <c r="N52" s="48">
        <v>0</v>
      </c>
      <c r="O52" s="50">
        <v>70.355061334323182</v>
      </c>
      <c r="P52" s="50">
        <v>36.324455745023599</v>
      </c>
      <c r="Q52" s="50">
        <v>764.66915044637074</v>
      </c>
      <c r="R52" s="50">
        <v>0</v>
      </c>
      <c r="S52" s="48">
        <v>963969.60171016445</v>
      </c>
      <c r="T52" s="48">
        <v>34.90162253406379</v>
      </c>
      <c r="U52" s="48">
        <v>963934.70008763042</v>
      </c>
      <c r="V52" s="48">
        <v>960308.52023642068</v>
      </c>
      <c r="W52" s="47"/>
      <c r="X52" s="42"/>
      <c r="Y52" s="42"/>
    </row>
    <row r="53" spans="1:25" ht="15.75" x14ac:dyDescent="0.25">
      <c r="A53" s="43" t="s">
        <v>791</v>
      </c>
      <c r="B53" s="45" t="s">
        <v>751</v>
      </c>
      <c r="C53" s="46">
        <v>0</v>
      </c>
      <c r="D53" s="46">
        <v>0</v>
      </c>
      <c r="E53" s="46"/>
      <c r="F53" s="42" t="s">
        <v>789</v>
      </c>
      <c r="G53" s="42" t="s">
        <v>792</v>
      </c>
      <c r="H53" s="48">
        <v>18599.93336529722</v>
      </c>
      <c r="I53" s="48">
        <v>18722.992511928849</v>
      </c>
      <c r="J53" s="48">
        <v>103654.12011970277</v>
      </c>
      <c r="K53" s="48">
        <v>0</v>
      </c>
      <c r="L53" s="48">
        <v>794.34852162507207</v>
      </c>
      <c r="M53" s="48">
        <v>1120</v>
      </c>
      <c r="N53" s="48">
        <v>0</v>
      </c>
      <c r="O53" s="50">
        <v>0</v>
      </c>
      <c r="P53" s="50">
        <v>36.324455745023599</v>
      </c>
      <c r="Q53" s="50">
        <v>814.08462298009431</v>
      </c>
      <c r="R53" s="50">
        <v>0</v>
      </c>
      <c r="S53" s="48">
        <v>105568.46864132784</v>
      </c>
      <c r="T53" s="48">
        <v>123.05914663162912</v>
      </c>
      <c r="U53" s="48">
        <v>105445.40949469621</v>
      </c>
      <c r="V53" s="48">
        <v>103531.06097307114</v>
      </c>
      <c r="W53" s="47"/>
      <c r="X53" s="42"/>
      <c r="Y53" s="42"/>
    </row>
    <row r="54" spans="1:25" ht="15.75" x14ac:dyDescent="0.25">
      <c r="A54" s="43" t="s">
        <v>793</v>
      </c>
      <c r="B54" s="45" t="s">
        <v>751</v>
      </c>
      <c r="C54" s="46">
        <v>0</v>
      </c>
      <c r="D54" s="46">
        <v>0</v>
      </c>
      <c r="E54" s="46"/>
      <c r="F54" s="42" t="s">
        <v>789</v>
      </c>
      <c r="G54" s="42" t="s">
        <v>789</v>
      </c>
      <c r="H54" s="48">
        <v>67206.35797886792</v>
      </c>
      <c r="I54" s="48">
        <v>67314.510937601153</v>
      </c>
      <c r="J54" s="48">
        <v>1259187.2765561324</v>
      </c>
      <c r="K54" s="48">
        <v>0</v>
      </c>
      <c r="L54" s="48">
        <v>3199.7210488733253</v>
      </c>
      <c r="M54" s="48">
        <v>1120</v>
      </c>
      <c r="N54" s="48">
        <v>672</v>
      </c>
      <c r="O54" s="50">
        <v>0</v>
      </c>
      <c r="P54" s="50">
        <v>36.324455745023599</v>
      </c>
      <c r="Q54" s="50">
        <v>863.25882298009446</v>
      </c>
      <c r="R54" s="50">
        <v>264.55846296562078</v>
      </c>
      <c r="S54" s="48">
        <v>1264178.9976050057</v>
      </c>
      <c r="T54" s="48">
        <v>108.15295873323339</v>
      </c>
      <c r="U54" s="48">
        <v>1264070.8446462725</v>
      </c>
      <c r="V54" s="48">
        <v>1259079.1235973991</v>
      </c>
      <c r="W54" s="47"/>
      <c r="X54" s="42"/>
      <c r="Y54" s="42"/>
    </row>
    <row r="55" spans="1:25" ht="15.75" x14ac:dyDescent="0.25">
      <c r="A55" s="43" t="s">
        <v>794</v>
      </c>
      <c r="B55" s="45" t="s">
        <v>751</v>
      </c>
      <c r="C55" s="46">
        <v>0</v>
      </c>
      <c r="D55" s="46">
        <v>0</v>
      </c>
      <c r="E55" s="46"/>
      <c r="F55" s="42" t="s">
        <v>789</v>
      </c>
      <c r="G55" s="42" t="s">
        <v>140</v>
      </c>
      <c r="H55" s="48">
        <v>2890.32092692481</v>
      </c>
      <c r="I55" s="48">
        <v>2903.0470615642598</v>
      </c>
      <c r="J55" s="48">
        <v>6125.0597645751886</v>
      </c>
      <c r="K55" s="48">
        <v>0</v>
      </c>
      <c r="L55" s="48">
        <v>0</v>
      </c>
      <c r="M55" s="48">
        <v>1120</v>
      </c>
      <c r="N55" s="48">
        <v>0</v>
      </c>
      <c r="O55" s="50">
        <v>0</v>
      </c>
      <c r="P55" s="50">
        <v>36.324455745023599</v>
      </c>
      <c r="Q55" s="50">
        <v>934.6589729800944</v>
      </c>
      <c r="R55" s="50">
        <v>0</v>
      </c>
      <c r="S55" s="48">
        <v>7245.0597645751886</v>
      </c>
      <c r="T55" s="48">
        <v>12.72613463944981</v>
      </c>
      <c r="U55" s="48">
        <v>7232.3336299357388</v>
      </c>
      <c r="V55" s="48">
        <v>6112.3336299357388</v>
      </c>
      <c r="W55" s="47"/>
      <c r="X55" s="42"/>
      <c r="Y55" s="42"/>
    </row>
    <row r="56" spans="1:25" ht="15.75" x14ac:dyDescent="0.25">
      <c r="A56" s="43" t="s">
        <v>795</v>
      </c>
      <c r="B56" s="45" t="s">
        <v>751</v>
      </c>
      <c r="C56" s="46">
        <v>0</v>
      </c>
      <c r="D56" s="46">
        <v>0</v>
      </c>
      <c r="E56" s="46"/>
      <c r="F56" s="42" t="s">
        <v>789</v>
      </c>
      <c r="G56" s="42" t="s">
        <v>796</v>
      </c>
      <c r="H56" s="48">
        <v>59342.972032064186</v>
      </c>
      <c r="I56" s="48">
        <v>59386.815685504254</v>
      </c>
      <c r="J56" s="48">
        <v>250571.47010943582</v>
      </c>
      <c r="K56" s="48">
        <v>7721.370965611125</v>
      </c>
      <c r="L56" s="48">
        <v>4514.3635087816538</v>
      </c>
      <c r="M56" s="48">
        <v>1120</v>
      </c>
      <c r="N56" s="48">
        <v>408.8</v>
      </c>
      <c r="O56" s="50">
        <v>105.61663953985125</v>
      </c>
      <c r="P56" s="50">
        <v>36.324455745023599</v>
      </c>
      <c r="Q56" s="50">
        <v>1017.7585979800945</v>
      </c>
      <c r="R56" s="50">
        <v>256.41400726747605</v>
      </c>
      <c r="S56" s="48">
        <v>272057.37554943969</v>
      </c>
      <c r="T56" s="48">
        <v>43.84365344006801</v>
      </c>
      <c r="U56" s="48">
        <v>272013.53189599962</v>
      </c>
      <c r="V56" s="48">
        <v>265970.36838721798</v>
      </c>
      <c r="W56" s="47"/>
      <c r="X56" s="42"/>
      <c r="Y56" s="42"/>
    </row>
    <row r="57" spans="1:25" ht="15.75" x14ac:dyDescent="0.25">
      <c r="A57" s="43" t="s">
        <v>797</v>
      </c>
      <c r="B57" s="45" t="s">
        <v>751</v>
      </c>
      <c r="C57" s="46">
        <v>0</v>
      </c>
      <c r="D57" s="46">
        <v>0</v>
      </c>
      <c r="E57" s="46"/>
      <c r="F57" s="42" t="s">
        <v>798</v>
      </c>
      <c r="G57" s="42" t="s">
        <v>799</v>
      </c>
      <c r="H57" s="48">
        <v>9412.5943061808684</v>
      </c>
      <c r="I57" s="48">
        <v>9437.9649978867856</v>
      </c>
      <c r="J57" s="48">
        <v>5715560.2499678181</v>
      </c>
      <c r="K57" s="48">
        <v>284.44332868801592</v>
      </c>
      <c r="L57" s="48">
        <v>690.91637230781259</v>
      </c>
      <c r="M57" s="48">
        <v>1120</v>
      </c>
      <c r="N57" s="48">
        <v>0</v>
      </c>
      <c r="O57" s="50">
        <v>186.41589871035234</v>
      </c>
      <c r="P57" s="50">
        <v>36.324455745023599</v>
      </c>
      <c r="Q57" s="50">
        <v>844.99609798009442</v>
      </c>
      <c r="R57" s="50">
        <v>0</v>
      </c>
      <c r="S57" s="48">
        <v>5717940.0529975016</v>
      </c>
      <c r="T57" s="48">
        <v>25.370691705917125</v>
      </c>
      <c r="U57" s="48">
        <v>5717914.6823057961</v>
      </c>
      <c r="V57" s="48">
        <v>5716103.7659334885</v>
      </c>
      <c r="W57" s="47"/>
      <c r="X57" s="42"/>
      <c r="Y57" s="42"/>
    </row>
    <row r="58" spans="1:25" ht="15.75" x14ac:dyDescent="0.25">
      <c r="A58" s="43" t="s">
        <v>800</v>
      </c>
      <c r="B58" s="45" t="s">
        <v>751</v>
      </c>
      <c r="C58" s="46">
        <v>0</v>
      </c>
      <c r="D58" s="46">
        <v>0</v>
      </c>
      <c r="E58" s="46"/>
      <c r="F58" s="42" t="s">
        <v>798</v>
      </c>
      <c r="G58" s="42" t="s">
        <v>801</v>
      </c>
      <c r="H58" s="48">
        <v>1441.0409341932632</v>
      </c>
      <c r="I58" s="48">
        <v>1452.7839818113305</v>
      </c>
      <c r="J58" s="48">
        <v>5723531.8033398064</v>
      </c>
      <c r="K58" s="48">
        <v>18675.582352130546</v>
      </c>
      <c r="L58" s="48">
        <v>440.64304164647984</v>
      </c>
      <c r="M58" s="48">
        <v>1120</v>
      </c>
      <c r="N58" s="48">
        <v>122.08</v>
      </c>
      <c r="O58" s="50">
        <v>182.97580387738307</v>
      </c>
      <c r="P58" s="50">
        <v>36.324455745023599</v>
      </c>
      <c r="Q58" s="50">
        <v>1001.6349479800945</v>
      </c>
      <c r="R58" s="50">
        <v>2172.6591613027408</v>
      </c>
      <c r="S58" s="48">
        <v>5762565.6910857139</v>
      </c>
      <c r="T58" s="48">
        <v>11.743047618067294</v>
      </c>
      <c r="U58" s="48">
        <v>5762553.9480380956</v>
      </c>
      <c r="V58" s="48">
        <v>5760871.2249964494</v>
      </c>
      <c r="W58" s="47"/>
      <c r="X58" s="42"/>
      <c r="Y58" s="42"/>
    </row>
    <row r="59" spans="1:25" ht="15.75" x14ac:dyDescent="0.25">
      <c r="A59" s="43" t="s">
        <v>802</v>
      </c>
      <c r="B59" s="45" t="s">
        <v>751</v>
      </c>
      <c r="C59" s="46">
        <v>0</v>
      </c>
      <c r="D59" s="46">
        <v>0</v>
      </c>
      <c r="E59" s="46"/>
      <c r="F59" s="42" t="s">
        <v>798</v>
      </c>
      <c r="G59" s="42" t="s">
        <v>803</v>
      </c>
      <c r="H59" s="48">
        <v>24908.394785020675</v>
      </c>
      <c r="I59" s="48">
        <v>24992.133779941047</v>
      </c>
      <c r="J59" s="48">
        <v>469609.6318964794</v>
      </c>
      <c r="K59" s="48">
        <v>80486.877665909939</v>
      </c>
      <c r="L59" s="48">
        <v>1243.8282329422241</v>
      </c>
      <c r="M59" s="48">
        <v>1120</v>
      </c>
      <c r="N59" s="48">
        <v>0</v>
      </c>
      <c r="O59" s="50">
        <v>136.0383288552149</v>
      </c>
      <c r="P59" s="50">
        <v>36.324455745023599</v>
      </c>
      <c r="Q59" s="50">
        <v>859.59858298009431</v>
      </c>
      <c r="R59" s="50">
        <v>0</v>
      </c>
      <c r="S59" s="48">
        <v>632947.21546124155</v>
      </c>
      <c r="T59" s="48">
        <v>83.738994920371624</v>
      </c>
      <c r="U59" s="48">
        <v>632863.47646632115</v>
      </c>
      <c r="V59" s="48">
        <v>630499.64823337889</v>
      </c>
      <c r="W59" s="47"/>
      <c r="X59" s="42"/>
      <c r="Y59" s="42"/>
    </row>
    <row r="60" spans="1:25" ht="15.75" x14ac:dyDescent="0.25">
      <c r="A60" s="43" t="s">
        <v>804</v>
      </c>
      <c r="B60" s="45" t="s">
        <v>751</v>
      </c>
      <c r="C60" s="46">
        <v>0</v>
      </c>
      <c r="D60" s="46">
        <v>0</v>
      </c>
      <c r="E60" s="46"/>
      <c r="F60" s="42" t="s">
        <v>798</v>
      </c>
      <c r="G60" s="42" t="s">
        <v>805</v>
      </c>
      <c r="H60" s="48">
        <v>683.11179426384967</v>
      </c>
      <c r="I60" s="48">
        <v>687.56842947081475</v>
      </c>
      <c r="J60" s="48">
        <v>6463759.5899187364</v>
      </c>
      <c r="K60" s="48">
        <v>23333.878927940939</v>
      </c>
      <c r="L60" s="48">
        <v>1875.2002148398215</v>
      </c>
      <c r="M60" s="48">
        <v>1120</v>
      </c>
      <c r="N60" s="48">
        <v>0</v>
      </c>
      <c r="O60" s="50">
        <v>145.11971328237937</v>
      </c>
      <c r="P60" s="50">
        <v>36.324455745023599</v>
      </c>
      <c r="Q60" s="50">
        <v>941.18440155152302</v>
      </c>
      <c r="R60" s="50">
        <v>0</v>
      </c>
      <c r="S60" s="48">
        <v>6513422.5479894569</v>
      </c>
      <c r="T60" s="48">
        <v>4.4566352069650748</v>
      </c>
      <c r="U60" s="48">
        <v>6513418.09135425</v>
      </c>
      <c r="V60" s="48">
        <v>6510422.8911394104</v>
      </c>
      <c r="W60" s="47"/>
      <c r="X60" s="42"/>
      <c r="Y60" s="42"/>
    </row>
    <row r="61" spans="1:25" ht="15.75" x14ac:dyDescent="0.25">
      <c r="A61" s="43" t="s">
        <v>806</v>
      </c>
      <c r="B61" s="45" t="s">
        <v>751</v>
      </c>
      <c r="C61" s="46">
        <v>0</v>
      </c>
      <c r="D61" s="46">
        <v>0</v>
      </c>
      <c r="E61" s="46"/>
      <c r="F61" s="42" t="s">
        <v>798</v>
      </c>
      <c r="G61" s="42" t="s">
        <v>807</v>
      </c>
      <c r="H61" s="48">
        <v>75.069373436196813</v>
      </c>
      <c r="I61" s="48">
        <v>79.288959132610486</v>
      </c>
      <c r="J61" s="48">
        <v>19584.973312563805</v>
      </c>
      <c r="K61" s="48">
        <v>11401.56</v>
      </c>
      <c r="L61" s="48">
        <v>79.854908220767484</v>
      </c>
      <c r="M61" s="48">
        <v>1120</v>
      </c>
      <c r="N61" s="48">
        <v>0</v>
      </c>
      <c r="O61" s="50">
        <v>103.05643810202849</v>
      </c>
      <c r="P61" s="50">
        <v>36.324455745023599</v>
      </c>
      <c r="Q61" s="50">
        <v>833.03907298009449</v>
      </c>
      <c r="R61" s="50">
        <v>0</v>
      </c>
      <c r="S61" s="48">
        <v>43587.948220784572</v>
      </c>
      <c r="T61" s="48">
        <v>4.2195856964136738</v>
      </c>
      <c r="U61" s="48">
        <v>43583.728635088155</v>
      </c>
      <c r="V61" s="48">
        <v>42383.873726867387</v>
      </c>
      <c r="W61" s="47"/>
      <c r="X61" s="42"/>
      <c r="Y61" s="42"/>
    </row>
    <row r="62" spans="1:25" ht="15.75" x14ac:dyDescent="0.25">
      <c r="A62" s="43" t="s">
        <v>808</v>
      </c>
      <c r="B62" s="45" t="s">
        <v>751</v>
      </c>
      <c r="C62" s="46">
        <v>0</v>
      </c>
      <c r="D62" s="46">
        <v>0</v>
      </c>
      <c r="E62" s="46"/>
      <c r="F62" s="42" t="s">
        <v>798</v>
      </c>
      <c r="G62" s="42" t="s">
        <v>809</v>
      </c>
      <c r="H62" s="48">
        <v>14.656451092895693</v>
      </c>
      <c r="I62" s="48">
        <v>15.508570342482653</v>
      </c>
      <c r="J62" s="48">
        <v>1049.1939684071044</v>
      </c>
      <c r="K62" s="48">
        <v>7898.170700747658</v>
      </c>
      <c r="L62" s="48">
        <v>157.95216527325437</v>
      </c>
      <c r="M62" s="48">
        <v>1120</v>
      </c>
      <c r="N62" s="48">
        <v>0</v>
      </c>
      <c r="O62" s="50">
        <v>96.426525000429521</v>
      </c>
      <c r="P62" s="50">
        <v>36.324455745023599</v>
      </c>
      <c r="Q62" s="50">
        <v>963.71307298009447</v>
      </c>
      <c r="R62" s="50">
        <v>0</v>
      </c>
      <c r="S62" s="48">
        <v>18123.487535175675</v>
      </c>
      <c r="T62" s="48">
        <v>0.85211924958695917</v>
      </c>
      <c r="U62" s="48">
        <v>18122.635415926088</v>
      </c>
      <c r="V62" s="48">
        <v>16844.683250652834</v>
      </c>
      <c r="W62" s="47"/>
      <c r="X62" s="42"/>
      <c r="Y62" s="42"/>
    </row>
    <row r="63" spans="1:25" ht="15.75" x14ac:dyDescent="0.25">
      <c r="A63" s="43" t="s">
        <v>810</v>
      </c>
      <c r="B63" s="45" t="s">
        <v>751</v>
      </c>
      <c r="C63" s="46">
        <v>0</v>
      </c>
      <c r="D63" s="46">
        <v>0</v>
      </c>
      <c r="E63" s="46"/>
      <c r="F63" s="42" t="s">
        <v>811</v>
      </c>
      <c r="G63" s="42" t="s">
        <v>812</v>
      </c>
      <c r="H63" s="48">
        <v>51722.960892527713</v>
      </c>
      <c r="I63" s="48">
        <v>51748.405394521433</v>
      </c>
      <c r="J63" s="48">
        <v>0</v>
      </c>
      <c r="K63" s="48">
        <v>55127.949099427082</v>
      </c>
      <c r="L63" s="48">
        <v>2744.7088229125302</v>
      </c>
      <c r="M63" s="48">
        <v>1120</v>
      </c>
      <c r="N63" s="48">
        <v>0</v>
      </c>
      <c r="O63" s="50">
        <v>106.85248810465531</v>
      </c>
      <c r="P63" s="50">
        <v>36.324455745023599</v>
      </c>
      <c r="Q63" s="50">
        <v>847.10740621567015</v>
      </c>
      <c r="R63" s="50">
        <v>0</v>
      </c>
      <c r="S63" s="48">
        <v>114120.6070217667</v>
      </c>
      <c r="T63" s="48">
        <v>25.444501993719314</v>
      </c>
      <c r="U63" s="48">
        <v>114095.16251977297</v>
      </c>
      <c r="V63" s="48">
        <v>110230.45369686044</v>
      </c>
      <c r="W63" s="47"/>
      <c r="X63" s="42"/>
      <c r="Y63" s="42"/>
    </row>
    <row r="64" spans="1:25" ht="15.75" x14ac:dyDescent="0.25">
      <c r="A64" s="43" t="s">
        <v>813</v>
      </c>
      <c r="B64" s="45" t="s">
        <v>751</v>
      </c>
      <c r="C64" s="46">
        <v>0</v>
      </c>
      <c r="D64" s="46">
        <v>0</v>
      </c>
      <c r="E64" s="46"/>
      <c r="F64" s="42" t="s">
        <v>811</v>
      </c>
      <c r="G64" s="42" t="s">
        <v>814</v>
      </c>
      <c r="H64" s="48">
        <v>18305.587590745352</v>
      </c>
      <c r="I64" s="48">
        <v>18346.199070102888</v>
      </c>
      <c r="J64" s="48">
        <v>190126.50767325464</v>
      </c>
      <c r="K64" s="48">
        <v>17753.577862826511</v>
      </c>
      <c r="L64" s="48">
        <v>161.77300184520763</v>
      </c>
      <c r="M64" s="48">
        <v>1120</v>
      </c>
      <c r="N64" s="48">
        <v>0</v>
      </c>
      <c r="O64" s="50">
        <v>99.385831369899464</v>
      </c>
      <c r="P64" s="50">
        <v>36.324455745023599</v>
      </c>
      <c r="Q64" s="50">
        <v>908.44782298009432</v>
      </c>
      <c r="R64" s="50">
        <v>0</v>
      </c>
      <c r="S64" s="48">
        <v>226915.43640075289</v>
      </c>
      <c r="T64" s="48">
        <v>40.611479357536155</v>
      </c>
      <c r="U64" s="48">
        <v>226874.82492139537</v>
      </c>
      <c r="V64" s="48">
        <v>225593.05191955017</v>
      </c>
      <c r="W64" s="47"/>
      <c r="X64" s="42"/>
      <c r="Y64" s="42"/>
    </row>
    <row r="65" spans="1:25" ht="15.75" x14ac:dyDescent="0.25">
      <c r="A65" s="43" t="s">
        <v>815</v>
      </c>
      <c r="B65" s="45" t="s">
        <v>751</v>
      </c>
      <c r="C65" s="46">
        <v>0</v>
      </c>
      <c r="D65" s="46">
        <v>0</v>
      </c>
      <c r="E65" s="46"/>
      <c r="F65" s="42" t="s">
        <v>811</v>
      </c>
      <c r="G65" s="42" t="s">
        <v>816</v>
      </c>
      <c r="H65" s="48">
        <v>7955.2400838506746</v>
      </c>
      <c r="I65" s="48">
        <v>7956.6700796997829</v>
      </c>
      <c r="J65" s="48">
        <v>60730.666656649337</v>
      </c>
      <c r="K65" s="48">
        <v>5074.4833434398433</v>
      </c>
      <c r="L65" s="48">
        <v>108.51904413115525</v>
      </c>
      <c r="M65" s="48">
        <v>1120</v>
      </c>
      <c r="N65" s="48">
        <v>0</v>
      </c>
      <c r="O65" s="50">
        <v>269.83436341554255</v>
      </c>
      <c r="P65" s="50">
        <v>36.324455745023599</v>
      </c>
      <c r="Q65" s="50">
        <v>827.8288229800944</v>
      </c>
      <c r="R65" s="50">
        <v>0</v>
      </c>
      <c r="S65" s="48">
        <v>72108.152387660186</v>
      </c>
      <c r="T65" s="48">
        <v>1.4299958491083089</v>
      </c>
      <c r="U65" s="48">
        <v>72106.722391811083</v>
      </c>
      <c r="V65" s="48">
        <v>70878.203347679926</v>
      </c>
      <c r="W65" s="47"/>
      <c r="X65" s="42"/>
      <c r="Y65" s="42"/>
    </row>
    <row r="66" spans="1:25" ht="15.75" x14ac:dyDescent="0.25">
      <c r="A66" s="43" t="s">
        <v>817</v>
      </c>
      <c r="B66" s="45" t="s">
        <v>751</v>
      </c>
      <c r="C66" s="46">
        <v>0</v>
      </c>
      <c r="D66" s="46">
        <v>0</v>
      </c>
      <c r="E66" s="46"/>
      <c r="F66" s="42" t="s">
        <v>811</v>
      </c>
      <c r="G66" s="42" t="s">
        <v>818</v>
      </c>
      <c r="H66" s="48">
        <v>5489.5047474152225</v>
      </c>
      <c r="I66" s="48">
        <v>5495.8152307840455</v>
      </c>
      <c r="J66" s="48">
        <v>7680.9417125847785</v>
      </c>
      <c r="K66" s="48">
        <v>4887.9211692585905</v>
      </c>
      <c r="L66" s="48">
        <v>231.86174198301683</v>
      </c>
      <c r="M66" s="48">
        <v>1120</v>
      </c>
      <c r="N66" s="48">
        <v>0</v>
      </c>
      <c r="O66" s="50">
        <v>317.09430331920402</v>
      </c>
      <c r="P66" s="50">
        <v>36.324455745023599</v>
      </c>
      <c r="Q66" s="50">
        <v>1275.9583229800944</v>
      </c>
      <c r="R66" s="50">
        <v>0</v>
      </c>
      <c r="S66" s="48">
        <v>18808.645793084976</v>
      </c>
      <c r="T66" s="48">
        <v>6.3104833688230428</v>
      </c>
      <c r="U66" s="48">
        <v>18802.335309716153</v>
      </c>
      <c r="V66" s="48">
        <v>17450.473567733137</v>
      </c>
      <c r="W66" s="47"/>
      <c r="X66" s="42"/>
      <c r="Y66" s="42"/>
    </row>
    <row r="67" spans="1:25" ht="15.75" x14ac:dyDescent="0.25">
      <c r="A67" s="43" t="s">
        <v>819</v>
      </c>
      <c r="B67" s="45" t="s">
        <v>751</v>
      </c>
      <c r="C67" s="46">
        <v>0</v>
      </c>
      <c r="D67" s="46">
        <v>0</v>
      </c>
      <c r="E67" s="46"/>
      <c r="F67" s="42" t="s">
        <v>811</v>
      </c>
      <c r="G67" s="42" t="s">
        <v>820</v>
      </c>
      <c r="H67" s="48">
        <v>9918.9518995152957</v>
      </c>
      <c r="I67" s="48">
        <v>9920.1786059841197</v>
      </c>
      <c r="J67" s="48">
        <v>83615.124717484709</v>
      </c>
      <c r="K67" s="48">
        <v>9859.9095305037063</v>
      </c>
      <c r="L67" s="48">
        <v>136.86209586416877</v>
      </c>
      <c r="M67" s="48">
        <v>1120</v>
      </c>
      <c r="N67" s="48">
        <v>0</v>
      </c>
      <c r="O67" s="50">
        <v>359.80463749617462</v>
      </c>
      <c r="P67" s="50">
        <v>36.324455745023599</v>
      </c>
      <c r="Q67" s="50">
        <v>861.7803229800943</v>
      </c>
      <c r="R67" s="50">
        <v>0</v>
      </c>
      <c r="S67" s="48">
        <v>104591.80587435629</v>
      </c>
      <c r="T67" s="48">
        <v>1.226706468823977</v>
      </c>
      <c r="U67" s="48">
        <v>104590.57916788747</v>
      </c>
      <c r="V67" s="48">
        <v>103333.7170720233</v>
      </c>
      <c r="W67" s="47"/>
      <c r="X67" s="42"/>
      <c r="Y67" s="42"/>
    </row>
    <row r="68" spans="1:25" ht="15.75" x14ac:dyDescent="0.25">
      <c r="A68" s="43" t="s">
        <v>821</v>
      </c>
      <c r="B68" s="45" t="s">
        <v>751</v>
      </c>
      <c r="C68" s="46">
        <v>0</v>
      </c>
      <c r="D68" s="46">
        <v>0</v>
      </c>
      <c r="E68" s="46"/>
      <c r="F68" s="42" t="s">
        <v>822</v>
      </c>
      <c r="G68" s="42" t="s">
        <v>823</v>
      </c>
      <c r="H68" s="48">
        <v>551.98103024233274</v>
      </c>
      <c r="I68" s="48">
        <v>552.75921621382884</v>
      </c>
      <c r="J68" s="48">
        <v>187808.22342825765</v>
      </c>
      <c r="K68" s="48">
        <v>0</v>
      </c>
      <c r="L68" s="48">
        <v>332.07061447377077</v>
      </c>
      <c r="M68" s="48">
        <v>1120</v>
      </c>
      <c r="N68" s="48">
        <v>0</v>
      </c>
      <c r="O68" s="50">
        <v>0</v>
      </c>
      <c r="P68" s="50">
        <v>36.324455745023599</v>
      </c>
      <c r="Q68" s="50">
        <v>835.31897298009449</v>
      </c>
      <c r="R68" s="50">
        <v>0</v>
      </c>
      <c r="S68" s="48">
        <v>189260.29404273143</v>
      </c>
      <c r="T68" s="48">
        <v>0.77818597149610014</v>
      </c>
      <c r="U68" s="48">
        <v>189259.51585675994</v>
      </c>
      <c r="V68" s="48">
        <v>187807.44524228617</v>
      </c>
      <c r="W68" s="47"/>
      <c r="X68" s="42"/>
      <c r="Y68" s="42"/>
    </row>
    <row r="69" spans="1:25" ht="15.75" x14ac:dyDescent="0.25">
      <c r="A69" s="43" t="s">
        <v>824</v>
      </c>
      <c r="B69" s="45" t="s">
        <v>751</v>
      </c>
      <c r="C69" s="46">
        <v>0</v>
      </c>
      <c r="D69" s="46">
        <v>0</v>
      </c>
      <c r="E69" s="46"/>
      <c r="F69" s="42" t="s">
        <v>822</v>
      </c>
      <c r="G69" s="42" t="s">
        <v>825</v>
      </c>
      <c r="H69" s="48">
        <v>1110.5048633223134</v>
      </c>
      <c r="I69" s="48">
        <v>1120.6991859286431</v>
      </c>
      <c r="J69" s="48">
        <v>172409.40280017769</v>
      </c>
      <c r="K69" s="48">
        <v>0</v>
      </c>
      <c r="L69" s="48">
        <v>178.20965697432652</v>
      </c>
      <c r="M69" s="48">
        <v>1120</v>
      </c>
      <c r="N69" s="48">
        <v>0</v>
      </c>
      <c r="O69" s="50">
        <v>0</v>
      </c>
      <c r="P69" s="50">
        <v>36.324455745023599</v>
      </c>
      <c r="Q69" s="50">
        <v>847.07352298009437</v>
      </c>
      <c r="R69" s="50">
        <v>0</v>
      </c>
      <c r="S69" s="48">
        <v>173707.61245715202</v>
      </c>
      <c r="T69" s="48">
        <v>10.194322606329706</v>
      </c>
      <c r="U69" s="48">
        <v>173697.4181345457</v>
      </c>
      <c r="V69" s="48">
        <v>172399.20847757137</v>
      </c>
      <c r="W69" s="47"/>
      <c r="X69" s="42"/>
      <c r="Y69" s="42"/>
    </row>
    <row r="70" spans="1:25" ht="15.75" x14ac:dyDescent="0.25">
      <c r="A70" s="43" t="s">
        <v>826</v>
      </c>
      <c r="B70" s="45" t="s">
        <v>751</v>
      </c>
      <c r="C70" s="46">
        <v>0</v>
      </c>
      <c r="D70" s="46">
        <v>0</v>
      </c>
      <c r="E70" s="46"/>
      <c r="F70" s="42" t="s">
        <v>822</v>
      </c>
      <c r="G70" s="42" t="s">
        <v>827</v>
      </c>
      <c r="H70" s="48">
        <v>0.49140901005888132</v>
      </c>
      <c r="I70" s="48">
        <v>0.52920970314033378</v>
      </c>
      <c r="J70" s="48">
        <v>173519.41625448994</v>
      </c>
      <c r="K70" s="48">
        <v>0</v>
      </c>
      <c r="L70" s="48">
        <v>17.220139694263874</v>
      </c>
      <c r="M70" s="48">
        <v>1120</v>
      </c>
      <c r="N70" s="48">
        <v>0</v>
      </c>
      <c r="O70" s="50">
        <v>0</v>
      </c>
      <c r="P70" s="50">
        <v>36.324455745023599</v>
      </c>
      <c r="Q70" s="50">
        <v>946.19172298009448</v>
      </c>
      <c r="R70" s="50">
        <v>0</v>
      </c>
      <c r="S70" s="48">
        <v>174656.6363941842</v>
      </c>
      <c r="T70" s="48">
        <v>3.7800693081452452E-2</v>
      </c>
      <c r="U70" s="48">
        <v>174656.59859349113</v>
      </c>
      <c r="V70" s="48">
        <v>173519.37845379687</v>
      </c>
      <c r="W70" s="47"/>
      <c r="X70" s="42"/>
      <c r="Y70" s="42"/>
    </row>
    <row r="71" spans="1:25" ht="15.75" x14ac:dyDescent="0.25">
      <c r="A71" s="43" t="s">
        <v>828</v>
      </c>
      <c r="B71" s="45" t="s">
        <v>751</v>
      </c>
      <c r="C71" s="46">
        <v>0</v>
      </c>
      <c r="D71" s="46">
        <v>0</v>
      </c>
      <c r="E71" s="46"/>
      <c r="F71" s="42" t="s">
        <v>822</v>
      </c>
      <c r="G71" s="42" t="s">
        <v>829</v>
      </c>
      <c r="H71" s="48">
        <v>82467.001997633575</v>
      </c>
      <c r="I71" s="48">
        <v>82619.560548205423</v>
      </c>
      <c r="J71" s="48">
        <v>1154677.6599253665</v>
      </c>
      <c r="K71" s="48">
        <v>0</v>
      </c>
      <c r="L71" s="48">
        <v>2196.7826337444044</v>
      </c>
      <c r="M71" s="48">
        <v>1120</v>
      </c>
      <c r="N71" s="48">
        <v>0</v>
      </c>
      <c r="O71" s="50">
        <v>0</v>
      </c>
      <c r="P71" s="50">
        <v>36.324455745023599</v>
      </c>
      <c r="Q71" s="50">
        <v>989.6969729800943</v>
      </c>
      <c r="R71" s="50">
        <v>0</v>
      </c>
      <c r="S71" s="48">
        <v>1157994.4425591109</v>
      </c>
      <c r="T71" s="48">
        <v>152.55855057184817</v>
      </c>
      <c r="U71" s="48">
        <v>1157841.8840085391</v>
      </c>
      <c r="V71" s="48">
        <v>1154525.1013747947</v>
      </c>
      <c r="W71" s="47"/>
      <c r="X71" s="42"/>
      <c r="Y71" s="42"/>
    </row>
    <row r="72" spans="1:25" ht="15.75" x14ac:dyDescent="0.25">
      <c r="A72" s="43" t="s">
        <v>830</v>
      </c>
      <c r="B72" s="45" t="s">
        <v>751</v>
      </c>
      <c r="C72" s="46">
        <v>0</v>
      </c>
      <c r="D72" s="46">
        <v>0</v>
      </c>
      <c r="E72" s="46"/>
      <c r="F72" s="42" t="s">
        <v>822</v>
      </c>
      <c r="G72" s="42" t="s">
        <v>831</v>
      </c>
      <c r="H72" s="48">
        <v>4026.180117189348</v>
      </c>
      <c r="I72" s="48">
        <v>4087.9092363874256</v>
      </c>
      <c r="J72" s="48">
        <v>28173.315691810651</v>
      </c>
      <c r="K72" s="48">
        <v>0</v>
      </c>
      <c r="L72" s="48">
        <v>159.86927043263199</v>
      </c>
      <c r="M72" s="48">
        <v>1120</v>
      </c>
      <c r="N72" s="48">
        <v>492.8</v>
      </c>
      <c r="O72" s="50">
        <v>0</v>
      </c>
      <c r="P72" s="50">
        <v>36.324455745023599</v>
      </c>
      <c r="Q72" s="50">
        <v>971.04762298009427</v>
      </c>
      <c r="R72" s="50">
        <v>368.39717753271225</v>
      </c>
      <c r="S72" s="48">
        <v>29945.984962243281</v>
      </c>
      <c r="T72" s="48">
        <v>61.729119198077569</v>
      </c>
      <c r="U72" s="48">
        <v>29884.255843045205</v>
      </c>
      <c r="V72" s="48">
        <v>28111.586572612574</v>
      </c>
      <c r="W72" s="47"/>
      <c r="X72" s="42"/>
      <c r="Y72" s="42"/>
    </row>
    <row r="73" spans="1:25" ht="15.75" x14ac:dyDescent="0.25">
      <c r="A73" s="43" t="s">
        <v>832</v>
      </c>
      <c r="B73" s="45" t="s">
        <v>751</v>
      </c>
      <c r="C73" s="46">
        <v>0</v>
      </c>
      <c r="D73" s="46">
        <v>0</v>
      </c>
      <c r="E73" s="46"/>
      <c r="F73" s="42" t="s">
        <v>822</v>
      </c>
      <c r="G73" s="42" t="s">
        <v>833</v>
      </c>
      <c r="H73" s="48">
        <v>1516.3839555316931</v>
      </c>
      <c r="I73" s="48">
        <v>1522.0600838850853</v>
      </c>
      <c r="J73" s="48">
        <v>136.44187496830682</v>
      </c>
      <c r="K73" s="48">
        <v>0</v>
      </c>
      <c r="L73" s="48">
        <v>134.66954896105739</v>
      </c>
      <c r="M73" s="48">
        <v>1120</v>
      </c>
      <c r="N73" s="48">
        <v>0</v>
      </c>
      <c r="O73" s="50">
        <v>0</v>
      </c>
      <c r="P73" s="50">
        <v>36.324455745023599</v>
      </c>
      <c r="Q73" s="50">
        <v>890.79687298009435</v>
      </c>
      <c r="R73" s="50">
        <v>0</v>
      </c>
      <c r="S73" s="48">
        <v>1391.1114239293643</v>
      </c>
      <c r="T73" s="48">
        <v>5.6761283533921869</v>
      </c>
      <c r="U73" s="48">
        <v>1385.4352955759721</v>
      </c>
      <c r="V73" s="48">
        <v>130.76574661491463</v>
      </c>
      <c r="W73" s="47"/>
      <c r="X73" s="42"/>
      <c r="Y73" s="42"/>
    </row>
    <row r="74" spans="1:25" ht="15.75" x14ac:dyDescent="0.25">
      <c r="A74" s="43" t="s">
        <v>834</v>
      </c>
      <c r="B74" s="45" t="s">
        <v>751</v>
      </c>
      <c r="C74" s="46">
        <v>0</v>
      </c>
      <c r="D74" s="46">
        <v>0</v>
      </c>
      <c r="E74" s="46"/>
      <c r="F74" s="42" t="s">
        <v>822</v>
      </c>
      <c r="G74" s="42" t="s">
        <v>835</v>
      </c>
      <c r="H74" s="48">
        <v>4641.0300288100898</v>
      </c>
      <c r="I74" s="48">
        <v>4643.1109458429046</v>
      </c>
      <c r="J74" s="48">
        <v>18284.095286189913</v>
      </c>
      <c r="K74" s="48">
        <v>0</v>
      </c>
      <c r="L74" s="48">
        <v>108.68314384349672</v>
      </c>
      <c r="M74" s="48">
        <v>1120</v>
      </c>
      <c r="N74" s="48">
        <v>0</v>
      </c>
      <c r="O74" s="50">
        <v>0</v>
      </c>
      <c r="P74" s="50">
        <v>36.324455745023599</v>
      </c>
      <c r="Q74" s="50">
        <v>920.73132298009455</v>
      </c>
      <c r="R74" s="50">
        <v>0</v>
      </c>
      <c r="S74" s="48">
        <v>19512.77843003341</v>
      </c>
      <c r="T74" s="48">
        <v>2.0809170328147957</v>
      </c>
      <c r="U74" s="48">
        <v>19510.697513000596</v>
      </c>
      <c r="V74" s="48">
        <v>18282.014369157099</v>
      </c>
      <c r="W74" s="47"/>
      <c r="X74" s="42"/>
      <c r="Y74" s="42"/>
    </row>
    <row r="75" spans="1:25" ht="15.75" x14ac:dyDescent="0.25">
      <c r="A75" s="43" t="s">
        <v>836</v>
      </c>
      <c r="B75" s="45" t="s">
        <v>751</v>
      </c>
      <c r="C75" s="46">
        <v>0</v>
      </c>
      <c r="D75" s="46">
        <v>0</v>
      </c>
      <c r="E75" s="46"/>
      <c r="F75" s="42" t="s">
        <v>822</v>
      </c>
      <c r="G75" s="42" t="s">
        <v>837</v>
      </c>
      <c r="H75" s="48">
        <v>3457.4501257210295</v>
      </c>
      <c r="I75" s="48">
        <v>3458.2186784987357</v>
      </c>
      <c r="J75" s="48">
        <v>28679.381017778975</v>
      </c>
      <c r="K75" s="48">
        <v>0</v>
      </c>
      <c r="L75" s="48">
        <v>390.98097127024442</v>
      </c>
      <c r="M75" s="48">
        <v>0</v>
      </c>
      <c r="N75" s="48">
        <v>0</v>
      </c>
      <c r="O75" s="50">
        <v>0</v>
      </c>
      <c r="P75" s="50">
        <v>36.324455745023599</v>
      </c>
      <c r="Q75" s="50">
        <v>0</v>
      </c>
      <c r="R75" s="50">
        <v>0</v>
      </c>
      <c r="S75" s="48">
        <v>29070.361989049219</v>
      </c>
      <c r="T75" s="48">
        <v>0.76855277770619068</v>
      </c>
      <c r="U75" s="48">
        <v>29069.593436271512</v>
      </c>
      <c r="V75" s="48">
        <v>28678.612465001268</v>
      </c>
      <c r="W75" s="47"/>
      <c r="X75" s="42"/>
      <c r="Y75" s="42"/>
    </row>
    <row r="76" spans="1:25" ht="15.75" x14ac:dyDescent="0.25">
      <c r="A76" s="43" t="s">
        <v>838</v>
      </c>
      <c r="B76" s="45" t="s">
        <v>751</v>
      </c>
      <c r="C76" s="46">
        <v>0</v>
      </c>
      <c r="D76" s="46">
        <v>0</v>
      </c>
      <c r="E76" s="46"/>
      <c r="F76" s="42" t="s">
        <v>822</v>
      </c>
      <c r="G76" s="42" t="s">
        <v>839</v>
      </c>
      <c r="H76" s="48">
        <v>2851.150754282166</v>
      </c>
      <c r="I76" s="48">
        <v>2857.5326907556041</v>
      </c>
      <c r="J76" s="48">
        <v>25016.514218217832</v>
      </c>
      <c r="K76" s="48">
        <v>290.83594932289367</v>
      </c>
      <c r="L76" s="48">
        <v>571.66459935626119</v>
      </c>
      <c r="M76" s="48">
        <v>1120</v>
      </c>
      <c r="N76" s="48">
        <v>0</v>
      </c>
      <c r="O76" s="50">
        <v>69.345789855659547</v>
      </c>
      <c r="P76" s="50">
        <v>36.324455745023599</v>
      </c>
      <c r="Q76" s="50">
        <v>893.8120229800943</v>
      </c>
      <c r="R76" s="50">
        <v>0</v>
      </c>
      <c r="S76" s="48">
        <v>27289.850716219877</v>
      </c>
      <c r="T76" s="48">
        <v>6.3819364734381452</v>
      </c>
      <c r="U76" s="48">
        <v>27283.468779746439</v>
      </c>
      <c r="V76" s="48">
        <v>25591.80418039018</v>
      </c>
      <c r="W76" s="47"/>
      <c r="X76" s="42"/>
      <c r="Y76" s="42"/>
    </row>
    <row r="77" spans="1:25" ht="15.75" x14ac:dyDescent="0.25">
      <c r="A77" s="43" t="s">
        <v>840</v>
      </c>
      <c r="B77" s="45" t="s">
        <v>751</v>
      </c>
      <c r="C77" s="46">
        <v>0</v>
      </c>
      <c r="D77" s="46">
        <v>0</v>
      </c>
      <c r="E77" s="46"/>
      <c r="F77" s="42" t="s">
        <v>822</v>
      </c>
      <c r="G77" s="42" t="s">
        <v>841</v>
      </c>
      <c r="H77" s="48">
        <v>8088.4803263245785</v>
      </c>
      <c r="I77" s="48">
        <v>8090.2275104191776</v>
      </c>
      <c r="J77" s="48">
        <v>19779.184646175421</v>
      </c>
      <c r="K77" s="48">
        <v>0</v>
      </c>
      <c r="L77" s="48">
        <v>676.67796288323962</v>
      </c>
      <c r="M77" s="48">
        <v>1120</v>
      </c>
      <c r="N77" s="48">
        <v>0</v>
      </c>
      <c r="O77" s="50">
        <v>0</v>
      </c>
      <c r="P77" s="50">
        <v>36.324455745023599</v>
      </c>
      <c r="Q77" s="50">
        <v>1165.5596729800945</v>
      </c>
      <c r="R77" s="50">
        <v>0</v>
      </c>
      <c r="S77" s="48">
        <v>21575.862609058662</v>
      </c>
      <c r="T77" s="48">
        <v>1.7471840945991062</v>
      </c>
      <c r="U77" s="48">
        <v>21574.115424964064</v>
      </c>
      <c r="V77" s="48">
        <v>19777.437462080823</v>
      </c>
      <c r="W77" s="47"/>
      <c r="X77" s="42"/>
      <c r="Y77" s="42"/>
    </row>
    <row r="78" spans="1:25" ht="15.75" x14ac:dyDescent="0.25">
      <c r="A78" s="43" t="s">
        <v>842</v>
      </c>
      <c r="B78" s="45" t="s">
        <v>751</v>
      </c>
      <c r="C78" s="46">
        <v>0</v>
      </c>
      <c r="D78" s="46">
        <v>0</v>
      </c>
      <c r="E78" s="46"/>
      <c r="F78" s="42" t="s">
        <v>822</v>
      </c>
      <c r="G78" s="42" t="s">
        <v>843</v>
      </c>
      <c r="H78" s="48">
        <v>109.69931197161144</v>
      </c>
      <c r="I78" s="48">
        <v>110.53054073447336</v>
      </c>
      <c r="J78" s="48">
        <v>2362.4760755283887</v>
      </c>
      <c r="K78" s="48">
        <v>0</v>
      </c>
      <c r="L78" s="48">
        <v>313.61901902824007</v>
      </c>
      <c r="M78" s="48">
        <v>1120</v>
      </c>
      <c r="N78" s="48">
        <v>0</v>
      </c>
      <c r="O78" s="50">
        <v>0</v>
      </c>
      <c r="P78" s="50">
        <v>36.324455745023599</v>
      </c>
      <c r="Q78" s="50">
        <v>804.58845304632666</v>
      </c>
      <c r="R78" s="50">
        <v>0</v>
      </c>
      <c r="S78" s="48">
        <v>3796.0950945566287</v>
      </c>
      <c r="T78" s="48">
        <v>0.83122876286192593</v>
      </c>
      <c r="U78" s="48">
        <v>3795.2638657937669</v>
      </c>
      <c r="V78" s="48">
        <v>2361.6448467655268</v>
      </c>
      <c r="W78" s="47"/>
      <c r="X78" s="42"/>
      <c r="Y78" s="42"/>
    </row>
    <row r="79" spans="1:25" ht="15.75" x14ac:dyDescent="0.25">
      <c r="A79" s="43" t="s">
        <v>844</v>
      </c>
      <c r="B79" s="45" t="s">
        <v>751</v>
      </c>
      <c r="C79" s="46">
        <v>0</v>
      </c>
      <c r="D79" s="46">
        <v>0</v>
      </c>
      <c r="E79" s="46"/>
      <c r="F79" s="42" t="s">
        <v>822</v>
      </c>
      <c r="G79" s="42" t="s">
        <v>845</v>
      </c>
      <c r="H79" s="48">
        <v>38077.393473184107</v>
      </c>
      <c r="I79" s="48">
        <v>38178.996096869771</v>
      </c>
      <c r="J79" s="48">
        <v>1060401.9548503158</v>
      </c>
      <c r="K79" s="48">
        <v>0</v>
      </c>
      <c r="L79" s="48">
        <v>966.0161667322991</v>
      </c>
      <c r="M79" s="48">
        <v>1120</v>
      </c>
      <c r="N79" s="48">
        <v>0</v>
      </c>
      <c r="O79" s="50">
        <v>0</v>
      </c>
      <c r="P79" s="50">
        <v>36.324455745023599</v>
      </c>
      <c r="Q79" s="50">
        <v>1338.5563229800941</v>
      </c>
      <c r="R79" s="50">
        <v>0</v>
      </c>
      <c r="S79" s="48">
        <v>1062487.9710170482</v>
      </c>
      <c r="T79" s="48">
        <v>101.60262368566327</v>
      </c>
      <c r="U79" s="48">
        <v>1062386.3683933625</v>
      </c>
      <c r="V79" s="48">
        <v>1060300.3522266301</v>
      </c>
      <c r="W79" s="47"/>
      <c r="X79" s="42"/>
      <c r="Y79" s="42"/>
    </row>
    <row r="80" spans="1:25" ht="15.75" x14ac:dyDescent="0.25">
      <c r="A80" s="43" t="s">
        <v>846</v>
      </c>
      <c r="B80" s="45" t="s">
        <v>751</v>
      </c>
      <c r="C80" s="46">
        <v>0</v>
      </c>
      <c r="D80" s="46">
        <v>0</v>
      </c>
      <c r="E80" s="46"/>
      <c r="F80" s="42" t="s">
        <v>822</v>
      </c>
      <c r="G80" s="42" t="s">
        <v>847</v>
      </c>
      <c r="H80" s="48">
        <v>2632.7079953128205</v>
      </c>
      <c r="I80" s="48">
        <v>2632.957363941679</v>
      </c>
      <c r="J80" s="48">
        <v>48.108128187179318</v>
      </c>
      <c r="K80" s="48">
        <v>0</v>
      </c>
      <c r="L80" s="48">
        <v>157.32807419525227</v>
      </c>
      <c r="M80" s="48">
        <v>1120</v>
      </c>
      <c r="N80" s="48">
        <v>0</v>
      </c>
      <c r="O80" s="50">
        <v>0</v>
      </c>
      <c r="P80" s="50">
        <v>36.324455745023599</v>
      </c>
      <c r="Q80" s="50">
        <v>1063.5272729800945</v>
      </c>
      <c r="R80" s="50">
        <v>0</v>
      </c>
      <c r="S80" s="48">
        <v>1325.4362023824315</v>
      </c>
      <c r="T80" s="48">
        <v>0.24936862885851951</v>
      </c>
      <c r="U80" s="48">
        <v>1325.186833753573</v>
      </c>
      <c r="V80" s="48">
        <v>47.858759558320799</v>
      </c>
      <c r="W80" s="47"/>
      <c r="X80" s="42"/>
      <c r="Y80" s="42"/>
    </row>
    <row r="81" spans="1:25" ht="15.75" x14ac:dyDescent="0.25">
      <c r="A81" s="43" t="s">
        <v>848</v>
      </c>
      <c r="B81" s="45" t="s">
        <v>751</v>
      </c>
      <c r="C81" s="46">
        <v>0</v>
      </c>
      <c r="D81" s="46">
        <v>0</v>
      </c>
      <c r="E81" s="46"/>
      <c r="F81" s="42" t="s">
        <v>822</v>
      </c>
      <c r="G81" s="42" t="s">
        <v>849</v>
      </c>
      <c r="H81" s="48">
        <v>24497.945236477575</v>
      </c>
      <c r="I81" s="48">
        <v>24502.074297080766</v>
      </c>
      <c r="J81" s="48">
        <v>114582.11427052242</v>
      </c>
      <c r="K81" s="48">
        <v>65.369228684076944</v>
      </c>
      <c r="L81" s="48">
        <v>1095.5309109241255</v>
      </c>
      <c r="M81" s="48">
        <v>1120</v>
      </c>
      <c r="N81" s="48">
        <v>0</v>
      </c>
      <c r="O81" s="50">
        <v>120.54084805148339</v>
      </c>
      <c r="P81" s="50">
        <v>36.324455745023599</v>
      </c>
      <c r="Q81" s="50">
        <v>1065.9639229800944</v>
      </c>
      <c r="R81" s="50">
        <v>0</v>
      </c>
      <c r="S81" s="48">
        <v>116928.3836388147</v>
      </c>
      <c r="T81" s="48">
        <v>4.1290606031907373</v>
      </c>
      <c r="U81" s="48">
        <v>116924.25457821152</v>
      </c>
      <c r="V81" s="48">
        <v>114708.72366728738</v>
      </c>
      <c r="W81" s="47"/>
      <c r="X81" s="42"/>
      <c r="Y81" s="42"/>
    </row>
    <row r="82" spans="1:25" ht="15.75" x14ac:dyDescent="0.25">
      <c r="A82" s="43" t="s">
        <v>850</v>
      </c>
      <c r="B82" s="45" t="s">
        <v>751</v>
      </c>
      <c r="C82" s="46">
        <v>0</v>
      </c>
      <c r="D82" s="46">
        <v>0</v>
      </c>
      <c r="E82" s="46"/>
      <c r="F82" s="42" t="s">
        <v>822</v>
      </c>
      <c r="G82" s="42" t="s">
        <v>851</v>
      </c>
      <c r="H82" s="48">
        <v>1098.6221036584689</v>
      </c>
      <c r="I82" s="48">
        <v>1099.304504960443</v>
      </c>
      <c r="J82" s="48">
        <v>110192.37493034152</v>
      </c>
      <c r="K82" s="48">
        <v>354.14369217708105</v>
      </c>
      <c r="L82" s="48">
        <v>548.16206901221608</v>
      </c>
      <c r="M82" s="48">
        <v>1120</v>
      </c>
      <c r="N82" s="48">
        <v>0</v>
      </c>
      <c r="O82" s="50">
        <v>110.38897058430061</v>
      </c>
      <c r="P82" s="50">
        <v>36.324455745023599</v>
      </c>
      <c r="Q82" s="50">
        <v>945.1390229800943</v>
      </c>
      <c r="R82" s="50">
        <v>0</v>
      </c>
      <c r="S82" s="48">
        <v>112568.82438370791</v>
      </c>
      <c r="T82" s="48">
        <v>0.68240130197409599</v>
      </c>
      <c r="U82" s="48">
        <v>112568.14198240593</v>
      </c>
      <c r="V82" s="48">
        <v>110899.9799133937</v>
      </c>
      <c r="W82" s="47"/>
      <c r="X82" s="42"/>
      <c r="Y82" s="42"/>
    </row>
    <row r="83" spans="1:25" ht="15.75" x14ac:dyDescent="0.25">
      <c r="A83" s="43" t="s">
        <v>852</v>
      </c>
      <c r="B83" s="45" t="s">
        <v>751</v>
      </c>
      <c r="C83" s="46">
        <v>0</v>
      </c>
      <c r="D83" s="46">
        <v>0</v>
      </c>
      <c r="E83" s="46"/>
      <c r="F83" s="42" t="s">
        <v>822</v>
      </c>
      <c r="G83" s="42" t="s">
        <v>853</v>
      </c>
      <c r="H83" s="48">
        <v>5816.1865367365663</v>
      </c>
      <c r="I83" s="48">
        <v>5819.3594490242031</v>
      </c>
      <c r="J83" s="48">
        <v>2947.0865987634334</v>
      </c>
      <c r="K83" s="48">
        <v>1848.1335706470684</v>
      </c>
      <c r="L83" s="48">
        <v>459.74881193910176</v>
      </c>
      <c r="M83" s="48">
        <v>1120</v>
      </c>
      <c r="N83" s="48">
        <v>0</v>
      </c>
      <c r="O83" s="50">
        <v>72.279757756347692</v>
      </c>
      <c r="P83" s="50">
        <v>36.324455745023599</v>
      </c>
      <c r="Q83" s="50">
        <v>804.58845304632666</v>
      </c>
      <c r="R83" s="50">
        <v>0</v>
      </c>
      <c r="S83" s="48">
        <v>8223.1025519966715</v>
      </c>
      <c r="T83" s="48">
        <v>3.172912287636791</v>
      </c>
      <c r="U83" s="48">
        <v>8219.9296397090347</v>
      </c>
      <c r="V83" s="48">
        <v>6640.1808277699329</v>
      </c>
      <c r="W83" s="47"/>
      <c r="X83" s="42"/>
      <c r="Y83" s="42"/>
    </row>
    <row r="84" spans="1:25" ht="15.75" x14ac:dyDescent="0.25">
      <c r="A84" s="43" t="s">
        <v>854</v>
      </c>
      <c r="B84" s="45" t="s">
        <v>751</v>
      </c>
      <c r="C84" s="46">
        <v>0</v>
      </c>
      <c r="D84" s="46">
        <v>0</v>
      </c>
      <c r="E84" s="46"/>
      <c r="F84" s="42" t="s">
        <v>855</v>
      </c>
      <c r="G84" s="42" t="s">
        <v>856</v>
      </c>
      <c r="H84" s="48">
        <v>45141.998997147879</v>
      </c>
      <c r="I84" s="48">
        <v>45172.683191447722</v>
      </c>
      <c r="J84" s="48">
        <v>6604075.6189713515</v>
      </c>
      <c r="K84" s="48">
        <v>8766.1461429075043</v>
      </c>
      <c r="L84" s="48">
        <v>648.85729558931098</v>
      </c>
      <c r="M84" s="48">
        <v>1120</v>
      </c>
      <c r="N84" s="48">
        <v>0</v>
      </c>
      <c r="O84" s="50">
        <v>70.782430625388812</v>
      </c>
      <c r="P84" s="50">
        <v>36.324455745023599</v>
      </c>
      <c r="Q84" s="50">
        <v>1110.9292979800944</v>
      </c>
      <c r="R84" s="50">
        <v>0</v>
      </c>
      <c r="S84" s="48">
        <v>6623376.7685527559</v>
      </c>
      <c r="T84" s="48">
        <v>30.684194299843512</v>
      </c>
      <c r="U84" s="48">
        <v>6623346.0843584565</v>
      </c>
      <c r="V84" s="48">
        <v>6621577.227062867</v>
      </c>
      <c r="W84" s="47"/>
      <c r="X84" s="42"/>
      <c r="Y84" s="42"/>
    </row>
    <row r="85" spans="1:25" ht="15.75" x14ac:dyDescent="0.25">
      <c r="A85" s="43" t="s">
        <v>857</v>
      </c>
      <c r="B85" s="45" t="s">
        <v>751</v>
      </c>
      <c r="C85" s="46">
        <v>0</v>
      </c>
      <c r="D85" s="46">
        <v>0</v>
      </c>
      <c r="E85" s="46"/>
      <c r="F85" s="42" t="s">
        <v>855</v>
      </c>
      <c r="G85" s="42" t="s">
        <v>858</v>
      </c>
      <c r="H85" s="48">
        <v>939.45169552659797</v>
      </c>
      <c r="I85" s="48">
        <v>949.19128700961176</v>
      </c>
      <c r="J85" s="48">
        <v>19640.638680473403</v>
      </c>
      <c r="K85" s="48">
        <v>15278.953956422883</v>
      </c>
      <c r="L85" s="48">
        <v>970.47275390610798</v>
      </c>
      <c r="M85" s="48">
        <v>1120</v>
      </c>
      <c r="N85" s="48">
        <v>0</v>
      </c>
      <c r="O85" s="50">
        <v>76.824216610513389</v>
      </c>
      <c r="P85" s="50">
        <v>36.324455745023599</v>
      </c>
      <c r="Q85" s="50">
        <v>890.87803048009437</v>
      </c>
      <c r="R85" s="50">
        <v>0</v>
      </c>
      <c r="S85" s="48">
        <v>52289.019347225272</v>
      </c>
      <c r="T85" s="48">
        <v>9.7395914830137826</v>
      </c>
      <c r="U85" s="48">
        <v>52279.27975574226</v>
      </c>
      <c r="V85" s="48">
        <v>50188.807001836154</v>
      </c>
      <c r="W85" s="47"/>
      <c r="X85" s="42"/>
      <c r="Y85" s="42"/>
    </row>
    <row r="86" spans="1:25" ht="15.75" x14ac:dyDescent="0.25">
      <c r="A86" s="43" t="s">
        <v>859</v>
      </c>
      <c r="B86" s="45" t="s">
        <v>751</v>
      </c>
      <c r="C86" s="46">
        <v>0</v>
      </c>
      <c r="D86" s="46">
        <v>0</v>
      </c>
      <c r="E86" s="46"/>
      <c r="F86" s="42" t="s">
        <v>855</v>
      </c>
      <c r="G86" s="42" t="s">
        <v>860</v>
      </c>
      <c r="H86" s="48">
        <v>2026.4821702184283</v>
      </c>
      <c r="I86" s="48">
        <v>2054.2468137796541</v>
      </c>
      <c r="J86" s="48">
        <v>100743.20702628157</v>
      </c>
      <c r="K86" s="48">
        <v>9091.0559268781126</v>
      </c>
      <c r="L86" s="48">
        <v>239.2997678123416</v>
      </c>
      <c r="M86" s="48">
        <v>1120</v>
      </c>
      <c r="N86" s="48">
        <v>0</v>
      </c>
      <c r="O86" s="50">
        <v>66.046139749587979</v>
      </c>
      <c r="P86" s="50">
        <v>36.324455745023599</v>
      </c>
      <c r="Q86" s="50">
        <v>641.60146433606599</v>
      </c>
      <c r="R86" s="50">
        <v>0</v>
      </c>
      <c r="S86" s="48">
        <v>120284.61864785012</v>
      </c>
      <c r="T86" s="48">
        <v>27.764643561225739</v>
      </c>
      <c r="U86" s="48">
        <v>120256.85400428889</v>
      </c>
      <c r="V86" s="48">
        <v>118897.55423647656</v>
      </c>
      <c r="W86" s="47"/>
      <c r="X86" s="42"/>
      <c r="Y86" s="42"/>
    </row>
    <row r="87" spans="1:25" ht="15.75" x14ac:dyDescent="0.25">
      <c r="A87" s="43" t="s">
        <v>861</v>
      </c>
      <c r="B87" s="45" t="s">
        <v>751</v>
      </c>
      <c r="C87" s="46">
        <v>0</v>
      </c>
      <c r="D87" s="46">
        <v>0</v>
      </c>
      <c r="E87" s="46"/>
      <c r="F87" s="42" t="s">
        <v>855</v>
      </c>
      <c r="G87" s="42" t="s">
        <v>862</v>
      </c>
      <c r="H87" s="48">
        <v>771.0327024985545</v>
      </c>
      <c r="I87" s="48">
        <v>773.17724440380925</v>
      </c>
      <c r="J87" s="48">
        <v>6367.3058120014457</v>
      </c>
      <c r="K87" s="48">
        <v>5357.34</v>
      </c>
      <c r="L87" s="48">
        <v>261.26862877441431</v>
      </c>
      <c r="M87" s="48">
        <v>1120</v>
      </c>
      <c r="N87" s="48">
        <v>0</v>
      </c>
      <c r="O87" s="50">
        <v>69.221431413586359</v>
      </c>
      <c r="P87" s="50">
        <v>36.324455745023599</v>
      </c>
      <c r="Q87" s="50">
        <v>641.60146433606599</v>
      </c>
      <c r="R87" s="50">
        <v>0</v>
      </c>
      <c r="S87" s="48">
        <v>18463.254440775861</v>
      </c>
      <c r="T87" s="48">
        <v>2.144541905254755</v>
      </c>
      <c r="U87" s="48">
        <v>18461.109898870607</v>
      </c>
      <c r="V87" s="48">
        <v>17079.841270096193</v>
      </c>
      <c r="W87" s="47"/>
      <c r="X87" s="42"/>
      <c r="Y87" s="42"/>
    </row>
    <row r="88" spans="1:25" ht="15.75" x14ac:dyDescent="0.25">
      <c r="A88" s="43" t="s">
        <v>863</v>
      </c>
      <c r="B88" s="45" t="s">
        <v>751</v>
      </c>
      <c r="C88" s="46">
        <v>0</v>
      </c>
      <c r="D88" s="46">
        <v>0</v>
      </c>
      <c r="E88" s="46"/>
      <c r="F88" s="42" t="s">
        <v>855</v>
      </c>
      <c r="G88" s="42" t="s">
        <v>864</v>
      </c>
      <c r="H88" s="48">
        <v>27109.421366983839</v>
      </c>
      <c r="I88" s="48">
        <v>27128.067633991101</v>
      </c>
      <c r="J88" s="48">
        <v>3350804.4315197733</v>
      </c>
      <c r="K88" s="48">
        <v>11032.423868997219</v>
      </c>
      <c r="L88" s="48">
        <v>1502.1980316878321</v>
      </c>
      <c r="M88" s="48">
        <v>1120</v>
      </c>
      <c r="N88" s="48">
        <v>0</v>
      </c>
      <c r="O88" s="50">
        <v>92.208262730910306</v>
      </c>
      <c r="P88" s="50">
        <v>36.324455745023599</v>
      </c>
      <c r="Q88" s="50">
        <v>868.93502298009435</v>
      </c>
      <c r="R88" s="50">
        <v>0</v>
      </c>
      <c r="S88" s="48">
        <v>3375491.477289455</v>
      </c>
      <c r="T88" s="48">
        <v>18.646267007261486</v>
      </c>
      <c r="U88" s="48">
        <v>3375472.8310224479</v>
      </c>
      <c r="V88" s="48">
        <v>3372850.6329907603</v>
      </c>
      <c r="W88" s="47"/>
      <c r="X88" s="42"/>
      <c r="Y88" s="42"/>
    </row>
    <row r="89" spans="1:25" ht="15.75" x14ac:dyDescent="0.25">
      <c r="A89" s="43" t="s">
        <v>865</v>
      </c>
      <c r="B89" s="45" t="s">
        <v>689</v>
      </c>
      <c r="C89" s="46">
        <v>0</v>
      </c>
      <c r="D89" s="46">
        <v>0</v>
      </c>
      <c r="E89" s="46"/>
      <c r="F89" s="42" t="s">
        <v>855</v>
      </c>
      <c r="G89" s="42" t="s">
        <v>864</v>
      </c>
      <c r="H89" s="48">
        <v>1654.7297114259195</v>
      </c>
      <c r="I89" s="48">
        <v>1916.9220700973226</v>
      </c>
      <c r="J89" s="48">
        <v>288886.86045018444</v>
      </c>
      <c r="K89" s="48">
        <v>0</v>
      </c>
      <c r="L89" s="48">
        <v>76.732585405640194</v>
      </c>
      <c r="M89" s="48">
        <v>1120</v>
      </c>
      <c r="N89" s="48">
        <v>0</v>
      </c>
      <c r="O89" s="50">
        <v>0</v>
      </c>
      <c r="P89" s="50">
        <v>0</v>
      </c>
      <c r="Q89" s="50">
        <v>641.60146433606599</v>
      </c>
      <c r="R89" s="50">
        <v>0</v>
      </c>
      <c r="S89" s="48">
        <v>290083.59303559008</v>
      </c>
      <c r="T89" s="48">
        <v>262.1923586714031</v>
      </c>
      <c r="U89" s="48">
        <v>289821.40067691868</v>
      </c>
      <c r="V89" s="48">
        <v>288624.66809151304</v>
      </c>
      <c r="W89" s="47"/>
      <c r="X89" s="42"/>
      <c r="Y89" s="42"/>
    </row>
    <row r="90" spans="1:25" ht="15.75" x14ac:dyDescent="0.25">
      <c r="A90" s="43" t="s">
        <v>866</v>
      </c>
      <c r="B90" s="45" t="s">
        <v>751</v>
      </c>
      <c r="C90" s="46">
        <v>0</v>
      </c>
      <c r="D90" s="46">
        <v>0</v>
      </c>
      <c r="E90" s="46"/>
      <c r="F90" s="42" t="s">
        <v>855</v>
      </c>
      <c r="G90" s="42" t="s">
        <v>867</v>
      </c>
      <c r="H90" s="48">
        <v>10513.80059994608</v>
      </c>
      <c r="I90" s="48">
        <v>10544.099773878383</v>
      </c>
      <c r="J90" s="48">
        <v>0</v>
      </c>
      <c r="K90" s="48">
        <v>25161.668389229508</v>
      </c>
      <c r="L90" s="48">
        <v>308.25004560159476</v>
      </c>
      <c r="M90" s="48">
        <v>1120</v>
      </c>
      <c r="N90" s="48">
        <v>0</v>
      </c>
      <c r="O90" s="50">
        <v>82.086660697381618</v>
      </c>
      <c r="P90" s="50">
        <v>36.324455745023599</v>
      </c>
      <c r="Q90" s="50">
        <v>827.53832298009434</v>
      </c>
      <c r="R90" s="50">
        <v>0</v>
      </c>
      <c r="S90" s="48">
        <v>51751.586824060607</v>
      </c>
      <c r="T90" s="48">
        <v>30.299173932302438</v>
      </c>
      <c r="U90" s="48">
        <v>51721.287650128303</v>
      </c>
      <c r="V90" s="48">
        <v>50293.037604526711</v>
      </c>
      <c r="W90" s="47"/>
      <c r="X90" s="42"/>
      <c r="Y90" s="42"/>
    </row>
    <row r="91" spans="1:25" ht="15.75" x14ac:dyDescent="0.25">
      <c r="A91" s="43" t="s">
        <v>868</v>
      </c>
      <c r="B91" s="45" t="s">
        <v>689</v>
      </c>
      <c r="C91" s="46">
        <v>0</v>
      </c>
      <c r="D91" s="46">
        <v>0</v>
      </c>
      <c r="E91" s="46"/>
      <c r="F91" s="42" t="s">
        <v>855</v>
      </c>
      <c r="G91" s="42" t="s">
        <v>867</v>
      </c>
      <c r="H91" s="48">
        <v>750.86227553406388</v>
      </c>
      <c r="I91" s="48">
        <v>1008.0043750731892</v>
      </c>
      <c r="J91" s="48">
        <v>4394.9792051391159</v>
      </c>
      <c r="K91" s="48">
        <v>1114</v>
      </c>
      <c r="L91" s="48">
        <v>87.997933322332315</v>
      </c>
      <c r="M91" s="48">
        <v>1120</v>
      </c>
      <c r="N91" s="48">
        <v>0</v>
      </c>
      <c r="O91" s="50">
        <v>72.604641144260597</v>
      </c>
      <c r="P91" s="50">
        <v>0</v>
      </c>
      <c r="Q91" s="50">
        <v>912.35742298009427</v>
      </c>
      <c r="R91" s="50">
        <v>0</v>
      </c>
      <c r="S91" s="48">
        <v>7830.9771384614487</v>
      </c>
      <c r="T91" s="48">
        <v>257.1420995391253</v>
      </c>
      <c r="U91" s="48">
        <v>7573.8350389223233</v>
      </c>
      <c r="V91" s="48">
        <v>6365.8371055999905</v>
      </c>
      <c r="W91" s="47"/>
      <c r="X91" s="42"/>
      <c r="Y91" s="42"/>
    </row>
    <row r="92" spans="1:25" ht="15.75" x14ac:dyDescent="0.25">
      <c r="A92" s="43" t="s">
        <v>869</v>
      </c>
      <c r="B92" s="45" t="s">
        <v>751</v>
      </c>
      <c r="C92" s="46">
        <v>0</v>
      </c>
      <c r="D92" s="46">
        <v>0</v>
      </c>
      <c r="E92" s="46"/>
      <c r="F92" s="42" t="s">
        <v>855</v>
      </c>
      <c r="G92" s="42" t="s">
        <v>870</v>
      </c>
      <c r="H92" s="48">
        <v>663.43124729374404</v>
      </c>
      <c r="I92" s="48">
        <v>666.94489017115598</v>
      </c>
      <c r="J92" s="48">
        <v>0</v>
      </c>
      <c r="K92" s="48">
        <v>3248.91</v>
      </c>
      <c r="L92" s="48">
        <v>0.22456724494496566</v>
      </c>
      <c r="M92" s="48">
        <v>1120</v>
      </c>
      <c r="N92" s="48">
        <v>0</v>
      </c>
      <c r="O92" s="50">
        <v>69.910941105144275</v>
      </c>
      <c r="P92" s="50">
        <v>36.324455745023599</v>
      </c>
      <c r="Q92" s="50">
        <v>911.52102298009436</v>
      </c>
      <c r="R92" s="50">
        <v>0</v>
      </c>
      <c r="S92" s="48">
        <v>7618.044567244945</v>
      </c>
      <c r="T92" s="48">
        <v>3.5136428774119395</v>
      </c>
      <c r="U92" s="48">
        <v>7614.5309243675329</v>
      </c>
      <c r="V92" s="48">
        <v>6494.3063571225875</v>
      </c>
      <c r="W92" s="47"/>
      <c r="X92" s="42"/>
      <c r="Y92" s="42"/>
    </row>
    <row r="93" spans="1:25" ht="15.75" x14ac:dyDescent="0.25">
      <c r="A93" s="43" t="s">
        <v>871</v>
      </c>
      <c r="B93" s="45" t="s">
        <v>689</v>
      </c>
      <c r="C93" s="46">
        <v>0</v>
      </c>
      <c r="D93" s="46">
        <v>0</v>
      </c>
      <c r="E93" s="46"/>
      <c r="F93" s="42" t="s">
        <v>855</v>
      </c>
      <c r="G93" s="42" t="s">
        <v>870</v>
      </c>
      <c r="H93" s="48">
        <v>2384.6738189478715</v>
      </c>
      <c r="I93" s="48">
        <v>3087.0954838553594</v>
      </c>
      <c r="J93" s="48">
        <v>77162.423637485364</v>
      </c>
      <c r="K93" s="48">
        <v>2626.0374304415677</v>
      </c>
      <c r="L93" s="48">
        <v>624.52606592732673</v>
      </c>
      <c r="M93" s="48">
        <v>1120</v>
      </c>
      <c r="N93" s="48">
        <v>0</v>
      </c>
      <c r="O93" s="50">
        <v>72.72321451122734</v>
      </c>
      <c r="P93" s="50">
        <v>0</v>
      </c>
      <c r="Q93" s="50">
        <v>893.85552298009441</v>
      </c>
      <c r="R93" s="50">
        <v>0</v>
      </c>
      <c r="S93" s="48">
        <v>84159.024564295847</v>
      </c>
      <c r="T93" s="48">
        <v>702.42166490748787</v>
      </c>
      <c r="U93" s="48">
        <v>83456.602899388352</v>
      </c>
      <c r="V93" s="48">
        <v>81712.076833461033</v>
      </c>
      <c r="W93" s="47"/>
      <c r="X93" s="42"/>
      <c r="Y93" s="42"/>
    </row>
    <row r="94" spans="1:25" ht="15.75" x14ac:dyDescent="0.25">
      <c r="A94" s="43" t="s">
        <v>872</v>
      </c>
      <c r="B94" s="45" t="s">
        <v>751</v>
      </c>
      <c r="C94" s="46">
        <v>1</v>
      </c>
      <c r="D94" s="46">
        <v>0</v>
      </c>
      <c r="E94" s="46"/>
      <c r="F94" s="42" t="s">
        <v>873</v>
      </c>
      <c r="G94" s="42" t="s">
        <v>874</v>
      </c>
      <c r="H94" s="48">
        <v>168.69955072547421</v>
      </c>
      <c r="I94" s="48">
        <v>175.31983422998323</v>
      </c>
      <c r="J94" s="48">
        <v>495880.51239341963</v>
      </c>
      <c r="K94" s="48">
        <v>0</v>
      </c>
      <c r="L94" s="48">
        <v>233.01711343191141</v>
      </c>
      <c r="M94" s="48">
        <v>1120</v>
      </c>
      <c r="N94" s="48">
        <v>0</v>
      </c>
      <c r="O94" s="50">
        <v>0</v>
      </c>
      <c r="P94" s="50">
        <v>36.324455745023599</v>
      </c>
      <c r="Q94" s="50">
        <v>752.90883661645807</v>
      </c>
      <c r="R94" s="50">
        <v>0</v>
      </c>
      <c r="S94" s="48">
        <v>497233.52950685157</v>
      </c>
      <c r="T94" s="48">
        <v>6.6202835045090183</v>
      </c>
      <c r="U94" s="48">
        <v>497226.90922334709</v>
      </c>
      <c r="V94" s="48">
        <v>495873.89210991515</v>
      </c>
      <c r="W94" s="47"/>
      <c r="X94" s="42"/>
      <c r="Y94" s="42"/>
    </row>
    <row r="95" spans="1:25" ht="15.75" x14ac:dyDescent="0.25">
      <c r="A95" s="43" t="s">
        <v>875</v>
      </c>
      <c r="B95" s="45" t="s">
        <v>774</v>
      </c>
      <c r="C95" s="46">
        <v>1</v>
      </c>
      <c r="D95" s="46">
        <v>0</v>
      </c>
      <c r="E95" s="46"/>
      <c r="F95" s="42" t="s">
        <v>873</v>
      </c>
      <c r="G95" s="42" t="s">
        <v>874</v>
      </c>
      <c r="H95" s="48">
        <v>91.294158962999987</v>
      </c>
      <c r="I95" s="48">
        <v>90.577343339000009</v>
      </c>
      <c r="J95" s="48">
        <v>2064723</v>
      </c>
      <c r="K95" s="48">
        <v>0</v>
      </c>
      <c r="L95" s="48">
        <v>1037.4044521460601</v>
      </c>
      <c r="M95" s="48">
        <v>11200</v>
      </c>
      <c r="N95" s="48">
        <v>0</v>
      </c>
      <c r="O95" s="50">
        <v>0</v>
      </c>
      <c r="P95" s="50">
        <v>54.486683617535398</v>
      </c>
      <c r="Q95" s="50">
        <v>752.90883661645807</v>
      </c>
      <c r="R95" s="50">
        <v>0</v>
      </c>
      <c r="S95" s="48">
        <v>2076960.404452146</v>
      </c>
      <c r="T95" s="48">
        <v>0</v>
      </c>
      <c r="U95" s="48">
        <v>2076961.12126777</v>
      </c>
      <c r="V95" s="48">
        <v>2064723</v>
      </c>
      <c r="W95" s="47"/>
      <c r="X95" s="42"/>
      <c r="Y95" s="42"/>
    </row>
    <row r="96" spans="1:25" ht="15.75" x14ac:dyDescent="0.25">
      <c r="A96" s="43" t="s">
        <v>876</v>
      </c>
      <c r="B96" s="45" t="s">
        <v>751</v>
      </c>
      <c r="C96" s="46">
        <v>1</v>
      </c>
      <c r="D96" s="46">
        <v>0</v>
      </c>
      <c r="E96" s="46"/>
      <c r="F96" s="42" t="s">
        <v>873</v>
      </c>
      <c r="G96" s="42" t="s">
        <v>873</v>
      </c>
      <c r="H96" s="48">
        <v>95176.576982230443</v>
      </c>
      <c r="I96" s="48">
        <v>95365.036512834005</v>
      </c>
      <c r="J96" s="48">
        <v>3675465.4994728006</v>
      </c>
      <c r="K96" s="48">
        <v>0</v>
      </c>
      <c r="L96" s="48">
        <v>1539.1869340229005</v>
      </c>
      <c r="M96" s="48">
        <v>1120</v>
      </c>
      <c r="N96" s="48">
        <v>0</v>
      </c>
      <c r="O96" s="50">
        <v>0</v>
      </c>
      <c r="P96" s="50">
        <v>36.324455745023599</v>
      </c>
      <c r="Q96" s="50">
        <v>1005.4348229800943</v>
      </c>
      <c r="R96" s="50">
        <v>0</v>
      </c>
      <c r="S96" s="48">
        <v>3678124.6864068233</v>
      </c>
      <c r="T96" s="48">
        <v>188.4595306035626</v>
      </c>
      <c r="U96" s="48">
        <v>3677936.2268762197</v>
      </c>
      <c r="V96" s="48">
        <v>3675277.039942197</v>
      </c>
      <c r="W96" s="47"/>
      <c r="X96" s="42"/>
      <c r="Y96" s="42"/>
    </row>
    <row r="97" spans="1:25" ht="15.75" x14ac:dyDescent="0.25">
      <c r="A97" s="43" t="s">
        <v>877</v>
      </c>
      <c r="B97" s="45" t="s">
        <v>774</v>
      </c>
      <c r="C97" s="46">
        <v>0</v>
      </c>
      <c r="D97" s="46">
        <v>0</v>
      </c>
      <c r="E97" s="46"/>
      <c r="F97" s="42" t="s">
        <v>873</v>
      </c>
      <c r="G97" s="42" t="s">
        <v>873</v>
      </c>
      <c r="H97" s="48">
        <v>0</v>
      </c>
      <c r="I97" s="48">
        <v>0</v>
      </c>
      <c r="J97" s="48">
        <v>0</v>
      </c>
      <c r="K97" s="48">
        <v>0</v>
      </c>
      <c r="L97" s="48">
        <v>3.6457947883395749</v>
      </c>
      <c r="M97" s="48">
        <v>1120</v>
      </c>
      <c r="N97" s="48">
        <v>0</v>
      </c>
      <c r="O97" s="50">
        <v>0</v>
      </c>
      <c r="P97" s="50">
        <v>54.486683617535398</v>
      </c>
      <c r="Q97" s="50">
        <v>752.90883661645807</v>
      </c>
      <c r="R97" s="50">
        <v>0</v>
      </c>
      <c r="S97" s="48">
        <v>1123.6457947883396</v>
      </c>
      <c r="T97" s="48">
        <v>0</v>
      </c>
      <c r="U97" s="48">
        <v>1123.6457947883396</v>
      </c>
      <c r="V97" s="48">
        <v>0</v>
      </c>
      <c r="W97" s="47"/>
      <c r="X97" s="42"/>
      <c r="Y97" s="42"/>
    </row>
    <row r="98" spans="1:25" ht="15.75" x14ac:dyDescent="0.25">
      <c r="A98" s="43" t="s">
        <v>878</v>
      </c>
      <c r="B98" s="45" t="s">
        <v>751</v>
      </c>
      <c r="C98" s="46">
        <v>0</v>
      </c>
      <c r="D98" s="46">
        <v>0</v>
      </c>
      <c r="E98" s="46"/>
      <c r="F98" s="42" t="s">
        <v>873</v>
      </c>
      <c r="G98" s="42" t="s">
        <v>879</v>
      </c>
      <c r="H98" s="48">
        <v>49011.365169193174</v>
      </c>
      <c r="I98" s="48">
        <v>49042.073758623163</v>
      </c>
      <c r="J98" s="48">
        <v>150109.41280380677</v>
      </c>
      <c r="K98" s="48">
        <v>0</v>
      </c>
      <c r="L98" s="48">
        <v>954.03762801945243</v>
      </c>
      <c r="M98" s="48">
        <v>1120</v>
      </c>
      <c r="N98" s="48">
        <v>0</v>
      </c>
      <c r="O98" s="50">
        <v>0</v>
      </c>
      <c r="P98" s="50">
        <v>36.324455745023599</v>
      </c>
      <c r="Q98" s="50">
        <v>752.90883661645807</v>
      </c>
      <c r="R98" s="50">
        <v>0</v>
      </c>
      <c r="S98" s="48">
        <v>152183.45043182623</v>
      </c>
      <c r="T98" s="48">
        <v>30.708589429988933</v>
      </c>
      <c r="U98" s="48">
        <v>152152.74184239624</v>
      </c>
      <c r="V98" s="48">
        <v>150078.70421437678</v>
      </c>
      <c r="W98" s="47"/>
      <c r="X98" s="42"/>
      <c r="Y98" s="42"/>
    </row>
    <row r="99" spans="1:25" ht="15.75" x14ac:dyDescent="0.25">
      <c r="A99" s="43" t="s">
        <v>880</v>
      </c>
      <c r="B99" s="45" t="s">
        <v>751</v>
      </c>
      <c r="C99" s="46">
        <v>0</v>
      </c>
      <c r="D99" s="46">
        <v>0</v>
      </c>
      <c r="E99" s="46"/>
      <c r="F99" s="42" t="s">
        <v>873</v>
      </c>
      <c r="G99" s="42" t="s">
        <v>881</v>
      </c>
      <c r="H99" s="48">
        <v>50084.875368319874</v>
      </c>
      <c r="I99" s="48">
        <v>50857.770935077438</v>
      </c>
      <c r="J99" s="48">
        <v>2466083.6428771801</v>
      </c>
      <c r="K99" s="48">
        <v>72817.300123661174</v>
      </c>
      <c r="L99" s="48">
        <v>1660.367855903181</v>
      </c>
      <c r="M99" s="48">
        <v>1120</v>
      </c>
      <c r="N99" s="48">
        <v>0</v>
      </c>
      <c r="O99" s="50">
        <v>72.611759631493669</v>
      </c>
      <c r="P99" s="50">
        <v>36.324455745023599</v>
      </c>
      <c r="Q99" s="50">
        <v>981.68764798009443</v>
      </c>
      <c r="R99" s="50">
        <v>0</v>
      </c>
      <c r="S99" s="48">
        <v>2614498.6109804059</v>
      </c>
      <c r="T99" s="48">
        <v>772.89556675756467</v>
      </c>
      <c r="U99" s="48">
        <v>2613725.7154136482</v>
      </c>
      <c r="V99" s="48">
        <v>2610945.3475577449</v>
      </c>
      <c r="W99" s="47"/>
      <c r="X99" s="42"/>
      <c r="Y99" s="42"/>
    </row>
    <row r="100" spans="1:25" ht="15.75" x14ac:dyDescent="0.25">
      <c r="A100" s="43" t="s">
        <v>882</v>
      </c>
      <c r="B100" s="45" t="s">
        <v>751</v>
      </c>
      <c r="C100" s="46">
        <v>1</v>
      </c>
      <c r="D100" s="46">
        <v>0</v>
      </c>
      <c r="E100" s="46"/>
      <c r="F100" s="42" t="s">
        <v>873</v>
      </c>
      <c r="G100" s="42" t="s">
        <v>883</v>
      </c>
      <c r="H100" s="48">
        <v>15252.530998178678</v>
      </c>
      <c r="I100" s="48">
        <v>15270.074549434927</v>
      </c>
      <c r="J100" s="48">
        <v>1819630.0906133214</v>
      </c>
      <c r="K100" s="48">
        <v>0</v>
      </c>
      <c r="L100" s="48">
        <v>508.18002525462441</v>
      </c>
      <c r="M100" s="48">
        <v>1120</v>
      </c>
      <c r="N100" s="48">
        <v>0</v>
      </c>
      <c r="O100" s="50">
        <v>0</v>
      </c>
      <c r="P100" s="50">
        <v>36.324455745023599</v>
      </c>
      <c r="Q100" s="50">
        <v>752.90883661645807</v>
      </c>
      <c r="R100" s="50">
        <v>0</v>
      </c>
      <c r="S100" s="48">
        <v>1821258.270638576</v>
      </c>
      <c r="T100" s="48">
        <v>17.543551256248975</v>
      </c>
      <c r="U100" s="48">
        <v>1821240.7270873198</v>
      </c>
      <c r="V100" s="48">
        <v>1819612.5470620652</v>
      </c>
      <c r="W100" s="47"/>
      <c r="X100" s="42"/>
      <c r="Y100" s="42"/>
    </row>
    <row r="101" spans="1:25" ht="15.75" x14ac:dyDescent="0.25">
      <c r="A101" s="43" t="s">
        <v>884</v>
      </c>
      <c r="B101" s="45" t="s">
        <v>751</v>
      </c>
      <c r="C101" s="46">
        <v>1</v>
      </c>
      <c r="D101" s="46">
        <v>0</v>
      </c>
      <c r="E101" s="46"/>
      <c r="F101" s="42" t="s">
        <v>873</v>
      </c>
      <c r="G101" s="42" t="s">
        <v>885</v>
      </c>
      <c r="H101" s="48">
        <v>72903.574910599826</v>
      </c>
      <c r="I101" s="48">
        <v>73023.437243362278</v>
      </c>
      <c r="J101" s="48">
        <v>1554760.0494319391</v>
      </c>
      <c r="K101" s="48">
        <v>0</v>
      </c>
      <c r="L101" s="48">
        <v>1329.7338965524591</v>
      </c>
      <c r="M101" s="48">
        <v>1120</v>
      </c>
      <c r="N101" s="48">
        <v>0</v>
      </c>
      <c r="O101" s="50">
        <v>0</v>
      </c>
      <c r="P101" s="50">
        <v>36.324455745023599</v>
      </c>
      <c r="Q101" s="50">
        <v>905.30612298009441</v>
      </c>
      <c r="R101" s="50">
        <v>0</v>
      </c>
      <c r="S101" s="48">
        <v>1557209.7833284915</v>
      </c>
      <c r="T101" s="48">
        <v>119.86233276245184</v>
      </c>
      <c r="U101" s="48">
        <v>1557089.920995729</v>
      </c>
      <c r="V101" s="48">
        <v>1554640.1870991767</v>
      </c>
      <c r="W101" s="47"/>
      <c r="X101" s="42"/>
      <c r="Y101" s="42"/>
    </row>
    <row r="102" spans="1:25" ht="15.75" x14ac:dyDescent="0.25">
      <c r="A102" s="43" t="s">
        <v>886</v>
      </c>
      <c r="B102" s="45" t="s">
        <v>774</v>
      </c>
      <c r="C102" s="46">
        <v>0</v>
      </c>
      <c r="D102" s="46">
        <v>0</v>
      </c>
      <c r="E102" s="46"/>
      <c r="F102" s="42" t="s">
        <v>873</v>
      </c>
      <c r="G102" s="42" t="s">
        <v>885</v>
      </c>
      <c r="H102" s="48">
        <v>41203.896631000003</v>
      </c>
      <c r="I102" s="48">
        <v>42039.910586999998</v>
      </c>
      <c r="J102" s="48">
        <v>420270</v>
      </c>
      <c r="K102" s="48">
        <v>538124</v>
      </c>
      <c r="L102" s="48">
        <v>1504.6359482448581</v>
      </c>
      <c r="M102" s="48">
        <v>11200</v>
      </c>
      <c r="N102" s="48">
        <v>0</v>
      </c>
      <c r="O102" s="50">
        <v>62.811168414644925</v>
      </c>
      <c r="P102" s="50">
        <v>54.486683617535398</v>
      </c>
      <c r="Q102" s="50">
        <v>921.15132298009428</v>
      </c>
      <c r="R102" s="50">
        <v>0</v>
      </c>
      <c r="S102" s="48">
        <v>1509222.6359482449</v>
      </c>
      <c r="T102" s="48">
        <v>836.01395599999523</v>
      </c>
      <c r="U102" s="48">
        <v>1508386.6219922449</v>
      </c>
      <c r="V102" s="48">
        <v>1495681.9860439999</v>
      </c>
      <c r="W102" s="47"/>
      <c r="X102" s="42"/>
      <c r="Y102" s="42"/>
    </row>
    <row r="103" spans="1:25" ht="15.75" x14ac:dyDescent="0.25">
      <c r="A103" s="43" t="s">
        <v>887</v>
      </c>
      <c r="B103" s="45" t="s">
        <v>751</v>
      </c>
      <c r="C103" s="46">
        <v>0</v>
      </c>
      <c r="D103" s="46">
        <v>0</v>
      </c>
      <c r="E103" s="46"/>
      <c r="F103" s="42" t="s">
        <v>873</v>
      </c>
      <c r="G103" s="42" t="s">
        <v>888</v>
      </c>
      <c r="H103" s="48">
        <v>47769.711857125163</v>
      </c>
      <c r="I103" s="48">
        <v>48104.466456136353</v>
      </c>
      <c r="J103" s="48">
        <v>6912226.6135238754</v>
      </c>
      <c r="K103" s="48">
        <v>92128.309018795437</v>
      </c>
      <c r="L103" s="48">
        <v>3029.9749097637559</v>
      </c>
      <c r="M103" s="48">
        <v>1120</v>
      </c>
      <c r="N103" s="48">
        <v>0</v>
      </c>
      <c r="O103" s="50">
        <v>85.347953943486047</v>
      </c>
      <c r="P103" s="50">
        <v>36.324455745023599</v>
      </c>
      <c r="Q103" s="50">
        <v>952.74102298009439</v>
      </c>
      <c r="R103" s="50">
        <v>0</v>
      </c>
      <c r="S103" s="48">
        <v>7100633.2064712299</v>
      </c>
      <c r="T103" s="48">
        <v>334.75459901119029</v>
      </c>
      <c r="U103" s="48">
        <v>7100298.4518722184</v>
      </c>
      <c r="V103" s="48">
        <v>7096148.4769624546</v>
      </c>
      <c r="W103" s="47"/>
      <c r="X103" s="42"/>
      <c r="Y103" s="42"/>
    </row>
    <row r="104" spans="1:25" ht="15.75" x14ac:dyDescent="0.25">
      <c r="A104" s="43" t="s">
        <v>889</v>
      </c>
      <c r="B104" s="45" t="s">
        <v>751</v>
      </c>
      <c r="C104" s="46">
        <v>0</v>
      </c>
      <c r="D104" s="46">
        <v>0</v>
      </c>
      <c r="E104" s="46"/>
      <c r="F104" s="42" t="s">
        <v>873</v>
      </c>
      <c r="G104" s="42" t="s">
        <v>890</v>
      </c>
      <c r="H104" s="48">
        <v>2767.2076792756411</v>
      </c>
      <c r="I104" s="48">
        <v>2775.5448607471558</v>
      </c>
      <c r="J104" s="48">
        <v>78307.104984724356</v>
      </c>
      <c r="K104" s="48">
        <v>26712.835457370544</v>
      </c>
      <c r="L104" s="48">
        <v>802.49642754990418</v>
      </c>
      <c r="M104" s="48">
        <v>1120</v>
      </c>
      <c r="N104" s="48">
        <v>0</v>
      </c>
      <c r="O104" s="50">
        <v>87.166747259879457</v>
      </c>
      <c r="P104" s="50">
        <v>36.324455745023599</v>
      </c>
      <c r="Q104" s="50">
        <v>775.53319299843304</v>
      </c>
      <c r="R104" s="50">
        <v>0</v>
      </c>
      <c r="S104" s="48">
        <v>133655.27232701532</v>
      </c>
      <c r="T104" s="48">
        <v>8.3371814715146684</v>
      </c>
      <c r="U104" s="48">
        <v>133646.9351455438</v>
      </c>
      <c r="V104" s="48">
        <v>131724.43871799391</v>
      </c>
      <c r="W104" s="47"/>
      <c r="X104" s="42"/>
      <c r="Y104" s="42"/>
    </row>
    <row r="105" spans="1:25" ht="15.75" x14ac:dyDescent="0.25">
      <c r="A105" s="43" t="s">
        <v>891</v>
      </c>
      <c r="B105" s="45" t="s">
        <v>774</v>
      </c>
      <c r="C105" s="46">
        <v>0</v>
      </c>
      <c r="D105" s="46">
        <v>0</v>
      </c>
      <c r="E105" s="46"/>
      <c r="F105" s="42" t="s">
        <v>892</v>
      </c>
      <c r="G105" s="42" t="s">
        <v>893</v>
      </c>
      <c r="H105" s="48">
        <v>73690.460091000001</v>
      </c>
      <c r="I105" s="48">
        <v>73486.844458000007</v>
      </c>
      <c r="J105" s="48">
        <v>0</v>
      </c>
      <c r="K105" s="48">
        <v>425340.92588811589</v>
      </c>
      <c r="L105" s="48">
        <v>3057.6625087492125</v>
      </c>
      <c r="M105" s="48">
        <v>3886.936784</v>
      </c>
      <c r="N105" s="48">
        <v>0</v>
      </c>
      <c r="O105" s="50">
        <v>81.782457057882951</v>
      </c>
      <c r="P105" s="50">
        <v>54.486683617535398</v>
      </c>
      <c r="Q105" s="50">
        <v>631.15493509059604</v>
      </c>
      <c r="R105" s="50">
        <v>0</v>
      </c>
      <c r="S105" s="48">
        <v>857626.45106898097</v>
      </c>
      <c r="T105" s="48">
        <v>0</v>
      </c>
      <c r="U105" s="48">
        <v>857830.06670198101</v>
      </c>
      <c r="V105" s="48">
        <v>850681.85177623178</v>
      </c>
      <c r="W105" s="47"/>
      <c r="X105" s="42"/>
      <c r="Y105" s="42"/>
    </row>
    <row r="106" spans="1:25" ht="15.75" x14ac:dyDescent="0.25">
      <c r="A106" s="43" t="s">
        <v>894</v>
      </c>
      <c r="B106" s="45" t="s">
        <v>774</v>
      </c>
      <c r="C106" s="46">
        <v>0</v>
      </c>
      <c r="D106" s="46">
        <v>0</v>
      </c>
      <c r="E106" s="46"/>
      <c r="F106" s="42" t="s">
        <v>892</v>
      </c>
      <c r="G106" s="42" t="s">
        <v>895</v>
      </c>
      <c r="H106" s="48">
        <v>36715.271854100007</v>
      </c>
      <c r="I106" s="48">
        <v>37094.025752999994</v>
      </c>
      <c r="J106" s="48">
        <v>0</v>
      </c>
      <c r="K106" s="48">
        <v>233119.51138483058</v>
      </c>
      <c r="L106" s="48">
        <v>1339.1733844865355</v>
      </c>
      <c r="M106" s="48">
        <v>1696.017787</v>
      </c>
      <c r="N106" s="48">
        <v>0</v>
      </c>
      <c r="O106" s="50">
        <v>71.407104114995889</v>
      </c>
      <c r="P106" s="50">
        <v>54.486683617535398</v>
      </c>
      <c r="Q106" s="50">
        <v>822.72432298009448</v>
      </c>
      <c r="R106" s="50">
        <v>0</v>
      </c>
      <c r="S106" s="48">
        <v>469274.21394114767</v>
      </c>
      <c r="T106" s="48">
        <v>378.75389889998769</v>
      </c>
      <c r="U106" s="48">
        <v>468895.46004224767</v>
      </c>
      <c r="V106" s="48">
        <v>465860.26887076115</v>
      </c>
      <c r="W106" s="47"/>
      <c r="X106" s="42"/>
      <c r="Y106" s="42"/>
    </row>
    <row r="107" spans="1:25" ht="15.75" x14ac:dyDescent="0.25">
      <c r="A107" s="43" t="s">
        <v>896</v>
      </c>
      <c r="B107" s="45" t="s">
        <v>774</v>
      </c>
      <c r="C107" s="46">
        <v>0</v>
      </c>
      <c r="D107" s="46">
        <v>0</v>
      </c>
      <c r="E107" s="46"/>
      <c r="F107" s="42" t="s">
        <v>892</v>
      </c>
      <c r="G107" s="42" t="s">
        <v>897</v>
      </c>
      <c r="H107" s="48">
        <v>53098.516806</v>
      </c>
      <c r="I107" s="48">
        <v>52914.722049000004</v>
      </c>
      <c r="J107" s="48">
        <v>229330</v>
      </c>
      <c r="K107" s="48">
        <v>183390.05344400695</v>
      </c>
      <c r="L107" s="48">
        <v>967.64026640275938</v>
      </c>
      <c r="M107" s="48">
        <v>1212.3200710000001</v>
      </c>
      <c r="N107" s="48">
        <v>0</v>
      </c>
      <c r="O107" s="50">
        <v>113.04876459969915</v>
      </c>
      <c r="P107" s="50">
        <v>54.486683617535398</v>
      </c>
      <c r="Q107" s="50">
        <v>835.37007298009439</v>
      </c>
      <c r="R107" s="50">
        <v>0</v>
      </c>
      <c r="S107" s="48">
        <v>598290.06722541666</v>
      </c>
      <c r="T107" s="48">
        <v>0</v>
      </c>
      <c r="U107" s="48">
        <v>598473.86198241659</v>
      </c>
      <c r="V107" s="48">
        <v>596110.10688801389</v>
      </c>
      <c r="W107" s="47"/>
      <c r="X107" s="42"/>
      <c r="Y107" s="42"/>
    </row>
    <row r="108" spans="1:25" ht="15.75" x14ac:dyDescent="0.25">
      <c r="A108" s="43" t="s">
        <v>898</v>
      </c>
      <c r="B108" s="45" t="s">
        <v>774</v>
      </c>
      <c r="C108" s="46">
        <v>0</v>
      </c>
      <c r="D108" s="46">
        <v>0</v>
      </c>
      <c r="E108" s="46"/>
      <c r="F108" s="42" t="s">
        <v>892</v>
      </c>
      <c r="G108" s="42" t="s">
        <v>899</v>
      </c>
      <c r="H108" s="48">
        <v>417.55909329999997</v>
      </c>
      <c r="I108" s="48">
        <v>666.2392036</v>
      </c>
      <c r="J108" s="48">
        <v>15684</v>
      </c>
      <c r="K108" s="48">
        <v>14427.804146087143</v>
      </c>
      <c r="L108" s="48">
        <v>882.90671860104339</v>
      </c>
      <c r="M108" s="48">
        <v>1120</v>
      </c>
      <c r="N108" s="48">
        <v>0</v>
      </c>
      <c r="O108" s="50">
        <v>140.35836942961907</v>
      </c>
      <c r="P108" s="50">
        <v>54.486683617535398</v>
      </c>
      <c r="Q108" s="50">
        <v>855.49362298009441</v>
      </c>
      <c r="R108" s="50">
        <v>0</v>
      </c>
      <c r="S108" s="48">
        <v>46542.515010775329</v>
      </c>
      <c r="T108" s="48">
        <v>248.68011030000002</v>
      </c>
      <c r="U108" s="48">
        <v>46293.834900475325</v>
      </c>
      <c r="V108" s="48">
        <v>44290.928181874282</v>
      </c>
      <c r="W108" s="47"/>
      <c r="X108" s="42"/>
      <c r="Y108" s="42"/>
    </row>
    <row r="109" spans="1:25" ht="15.75" x14ac:dyDescent="0.25">
      <c r="A109" s="43" t="s">
        <v>900</v>
      </c>
      <c r="B109" s="45" t="s">
        <v>774</v>
      </c>
      <c r="C109" s="46">
        <v>0</v>
      </c>
      <c r="D109" s="46">
        <v>0</v>
      </c>
      <c r="E109" s="46"/>
      <c r="F109" s="42" t="s">
        <v>892</v>
      </c>
      <c r="G109" s="42" t="s">
        <v>901</v>
      </c>
      <c r="H109" s="48">
        <v>160970.83273030003</v>
      </c>
      <c r="I109" s="48">
        <v>160483.47799209997</v>
      </c>
      <c r="J109" s="48">
        <v>723990</v>
      </c>
      <c r="K109" s="48">
        <v>50524.09704785225</v>
      </c>
      <c r="L109" s="48">
        <v>1864.6396891166244</v>
      </c>
      <c r="M109" s="48">
        <v>5262.395614</v>
      </c>
      <c r="N109" s="48">
        <v>1467.2</v>
      </c>
      <c r="O109" s="50">
        <v>98.021132377553542</v>
      </c>
      <c r="P109" s="50">
        <v>54.486683617535398</v>
      </c>
      <c r="Q109" s="50">
        <v>833.68297298009429</v>
      </c>
      <c r="R109" s="50">
        <v>950.63796387065634</v>
      </c>
      <c r="S109" s="48">
        <v>833632.42939882108</v>
      </c>
      <c r="T109" s="48">
        <v>0</v>
      </c>
      <c r="U109" s="48">
        <v>834119.78413702117</v>
      </c>
      <c r="V109" s="48">
        <v>825038.19409570447</v>
      </c>
      <c r="W109" s="47"/>
      <c r="X109" s="42"/>
      <c r="Y109" s="42"/>
    </row>
    <row r="110" spans="1:25" ht="15.75" x14ac:dyDescent="0.25">
      <c r="A110" s="43" t="s">
        <v>902</v>
      </c>
      <c r="B110" s="45" t="s">
        <v>774</v>
      </c>
      <c r="C110" s="46">
        <v>0</v>
      </c>
      <c r="D110" s="46">
        <v>0</v>
      </c>
      <c r="E110" s="46"/>
      <c r="F110" s="42" t="s">
        <v>892</v>
      </c>
      <c r="G110" s="42" t="s">
        <v>903</v>
      </c>
      <c r="H110" s="48">
        <v>19758.967129099998</v>
      </c>
      <c r="I110" s="48">
        <v>19744.8204816</v>
      </c>
      <c r="J110" s="48">
        <v>0</v>
      </c>
      <c r="K110" s="48">
        <v>12326.809512072581</v>
      </c>
      <c r="L110" s="48">
        <v>780.61582806517868</v>
      </c>
      <c r="M110" s="48">
        <v>4654.0173070000001</v>
      </c>
      <c r="N110" s="48">
        <v>0</v>
      </c>
      <c r="O110" s="50">
        <v>132.61412572369221</v>
      </c>
      <c r="P110" s="50">
        <v>54.486683617535398</v>
      </c>
      <c r="Q110" s="50">
        <v>1091.0355229800946</v>
      </c>
      <c r="R110" s="50">
        <v>0</v>
      </c>
      <c r="S110" s="48">
        <v>30088.252159210344</v>
      </c>
      <c r="T110" s="48">
        <v>0</v>
      </c>
      <c r="U110" s="48">
        <v>30102.398806710342</v>
      </c>
      <c r="V110" s="48">
        <v>24653.619024145162</v>
      </c>
      <c r="W110" s="47"/>
      <c r="X110" s="42"/>
      <c r="Y110" s="42"/>
    </row>
    <row r="111" spans="1:25" ht="15.75" x14ac:dyDescent="0.25">
      <c r="A111" s="43" t="s">
        <v>904</v>
      </c>
      <c r="B111" s="45" t="s">
        <v>774</v>
      </c>
      <c r="C111" s="46">
        <v>0</v>
      </c>
      <c r="D111" s="46">
        <v>0</v>
      </c>
      <c r="E111" s="46"/>
      <c r="F111" s="42" t="s">
        <v>892</v>
      </c>
      <c r="G111" s="42" t="s">
        <v>905</v>
      </c>
      <c r="H111" s="48">
        <v>188970.576925</v>
      </c>
      <c r="I111" s="48">
        <v>191953.08677299999</v>
      </c>
      <c r="J111" s="48">
        <v>1172511</v>
      </c>
      <c r="K111" s="48">
        <v>84621.610011070632</v>
      </c>
      <c r="L111" s="48">
        <v>3860.8367708535807</v>
      </c>
      <c r="M111" s="48">
        <v>11200</v>
      </c>
      <c r="N111" s="48">
        <v>0</v>
      </c>
      <c r="O111" s="50">
        <v>78.701488915503361</v>
      </c>
      <c r="P111" s="50">
        <v>54.486683617535398</v>
      </c>
      <c r="Q111" s="50">
        <v>882.2011229800944</v>
      </c>
      <c r="R111" s="50">
        <v>0</v>
      </c>
      <c r="S111" s="48">
        <v>1356815.056792995</v>
      </c>
      <c r="T111" s="48">
        <v>2982.509847999987</v>
      </c>
      <c r="U111" s="48">
        <v>1353832.5469449949</v>
      </c>
      <c r="V111" s="48">
        <v>1338771.7101741415</v>
      </c>
      <c r="W111" s="47"/>
      <c r="X111" s="42"/>
      <c r="Y111" s="42"/>
    </row>
    <row r="112" spans="1:25" ht="15.75" x14ac:dyDescent="0.25">
      <c r="A112" s="43" t="s">
        <v>906</v>
      </c>
      <c r="B112" s="45" t="s">
        <v>774</v>
      </c>
      <c r="C112" s="46">
        <v>0</v>
      </c>
      <c r="D112" s="46">
        <v>0</v>
      </c>
      <c r="E112" s="46"/>
      <c r="F112" s="42" t="s">
        <v>892</v>
      </c>
      <c r="G112" s="42" t="s">
        <v>907</v>
      </c>
      <c r="H112" s="48">
        <v>44977.510998999998</v>
      </c>
      <c r="I112" s="48">
        <v>45030.092028999999</v>
      </c>
      <c r="J112" s="48">
        <v>316886</v>
      </c>
      <c r="K112" s="48">
        <v>116464.84458448531</v>
      </c>
      <c r="L112" s="48">
        <v>3646.8761724832984</v>
      </c>
      <c r="M112" s="48">
        <v>10894.148440999999</v>
      </c>
      <c r="N112" s="48">
        <v>0</v>
      </c>
      <c r="O112" s="50">
        <v>215.96245684665482</v>
      </c>
      <c r="P112" s="50">
        <v>54.486683617535398</v>
      </c>
      <c r="Q112" s="50">
        <v>631.15493509059604</v>
      </c>
      <c r="R112" s="50">
        <v>0</v>
      </c>
      <c r="S112" s="48">
        <v>564356.71378245391</v>
      </c>
      <c r="T112" s="48">
        <v>52.581030000001192</v>
      </c>
      <c r="U112" s="48">
        <v>564304.13275245391</v>
      </c>
      <c r="V112" s="48">
        <v>549763.10813897057</v>
      </c>
      <c r="W112" s="47"/>
      <c r="X112" s="42"/>
      <c r="Y112" s="42"/>
    </row>
    <row r="113" spans="1:25" ht="15.75" x14ac:dyDescent="0.25">
      <c r="A113" s="43" t="s">
        <v>908</v>
      </c>
      <c r="B113" s="45" t="s">
        <v>774</v>
      </c>
      <c r="C113" s="46">
        <v>0</v>
      </c>
      <c r="D113" s="46">
        <v>0</v>
      </c>
      <c r="E113" s="46"/>
      <c r="F113" s="42" t="s">
        <v>892</v>
      </c>
      <c r="G113" s="42" t="s">
        <v>909</v>
      </c>
      <c r="H113" s="48">
        <v>164527.07365900002</v>
      </c>
      <c r="I113" s="48">
        <v>164192.93046249999</v>
      </c>
      <c r="J113" s="48">
        <v>0</v>
      </c>
      <c r="K113" s="48">
        <v>87113.598913384049</v>
      </c>
      <c r="L113" s="48">
        <v>1601.9150256812654</v>
      </c>
      <c r="M113" s="48">
        <v>11200</v>
      </c>
      <c r="N113" s="48">
        <v>0</v>
      </c>
      <c r="O113" s="50">
        <v>63.174048743018993</v>
      </c>
      <c r="P113" s="50">
        <v>54.486683617535398</v>
      </c>
      <c r="Q113" s="50">
        <v>795.76594798009432</v>
      </c>
      <c r="R113" s="50">
        <v>0</v>
      </c>
      <c r="S113" s="48">
        <v>187029.11285244935</v>
      </c>
      <c r="T113" s="48">
        <v>0</v>
      </c>
      <c r="U113" s="48">
        <v>187363.25604894938</v>
      </c>
      <c r="V113" s="48">
        <v>174227.1978267681</v>
      </c>
      <c r="W113" s="47"/>
      <c r="X113" s="42"/>
      <c r="Y113" s="42"/>
    </row>
    <row r="114" spans="1:25" ht="15.75" x14ac:dyDescent="0.25">
      <c r="A114" s="43" t="s">
        <v>910</v>
      </c>
      <c r="B114" s="45" t="s">
        <v>751</v>
      </c>
      <c r="C114" s="46">
        <v>0</v>
      </c>
      <c r="D114" s="46">
        <v>0</v>
      </c>
      <c r="E114" s="46"/>
      <c r="F114" s="42" t="s">
        <v>892</v>
      </c>
      <c r="G114" s="42" t="s">
        <v>911</v>
      </c>
      <c r="H114" s="48">
        <v>176.21248028780053</v>
      </c>
      <c r="I114" s="48">
        <v>176.51691317240443</v>
      </c>
      <c r="J114" s="48">
        <v>713472.99302991526</v>
      </c>
      <c r="K114" s="48">
        <v>90043.693114352995</v>
      </c>
      <c r="L114" s="48">
        <v>618.07294249538859</v>
      </c>
      <c r="M114" s="48">
        <v>1120</v>
      </c>
      <c r="N114" s="48">
        <v>0</v>
      </c>
      <c r="O114" s="50">
        <v>92.511820612425538</v>
      </c>
      <c r="P114" s="50">
        <v>36.324455745023599</v>
      </c>
      <c r="Q114" s="50">
        <v>769.09845298009441</v>
      </c>
      <c r="R114" s="50">
        <v>0</v>
      </c>
      <c r="S114" s="48">
        <v>895298.4522011166</v>
      </c>
      <c r="T114" s="48">
        <v>0.30443288460389795</v>
      </c>
      <c r="U114" s="48">
        <v>895298.14776823204</v>
      </c>
      <c r="V114" s="48">
        <v>893560.07482573669</v>
      </c>
      <c r="W114" s="47"/>
      <c r="X114" s="42"/>
      <c r="Y114" s="42"/>
    </row>
    <row r="115" spans="1:25" ht="15.75" x14ac:dyDescent="0.25">
      <c r="A115" s="43" t="s">
        <v>912</v>
      </c>
      <c r="B115" s="45" t="s">
        <v>774</v>
      </c>
      <c r="C115" s="46">
        <v>0</v>
      </c>
      <c r="D115" s="46">
        <v>0</v>
      </c>
      <c r="E115" s="46"/>
      <c r="F115" s="42" t="s">
        <v>892</v>
      </c>
      <c r="G115" s="42" t="s">
        <v>911</v>
      </c>
      <c r="H115" s="48">
        <v>58089.931255999996</v>
      </c>
      <c r="I115" s="48">
        <v>58466.596533000004</v>
      </c>
      <c r="J115" s="48">
        <v>1331142</v>
      </c>
      <c r="K115" s="48">
        <v>141522.17576912022</v>
      </c>
      <c r="L115" s="48">
        <v>2843.3536373783409</v>
      </c>
      <c r="M115" s="48">
        <v>11200</v>
      </c>
      <c r="N115" s="48">
        <v>0</v>
      </c>
      <c r="O115" s="50">
        <v>110.96828072178387</v>
      </c>
      <c r="P115" s="50">
        <v>54.486683617535398</v>
      </c>
      <c r="Q115" s="50">
        <v>631.15493509059604</v>
      </c>
      <c r="R115" s="50">
        <v>0</v>
      </c>
      <c r="S115" s="48">
        <v>1628229.7051756189</v>
      </c>
      <c r="T115" s="48">
        <v>376.66527700000734</v>
      </c>
      <c r="U115" s="48">
        <v>1627853.0398986188</v>
      </c>
      <c r="V115" s="48">
        <v>1613809.6862612404</v>
      </c>
      <c r="W115" s="47"/>
      <c r="X115" s="42"/>
      <c r="Y115" s="42"/>
    </row>
    <row r="116" spans="1:25" ht="15.75" x14ac:dyDescent="0.25">
      <c r="A116" s="43" t="s">
        <v>913</v>
      </c>
      <c r="B116" s="45" t="s">
        <v>774</v>
      </c>
      <c r="C116" s="46">
        <v>0</v>
      </c>
      <c r="D116" s="46">
        <v>0</v>
      </c>
      <c r="E116" s="46"/>
      <c r="F116" s="42" t="s">
        <v>892</v>
      </c>
      <c r="G116" s="42" t="s">
        <v>914</v>
      </c>
      <c r="H116" s="48">
        <v>41826.647316499999</v>
      </c>
      <c r="I116" s="48">
        <v>42447.627778999995</v>
      </c>
      <c r="J116" s="48">
        <v>0</v>
      </c>
      <c r="K116" s="48">
        <v>16003.658470490853</v>
      </c>
      <c r="L116" s="48">
        <v>668.99460695843106</v>
      </c>
      <c r="M116" s="48">
        <v>5821.4322560000001</v>
      </c>
      <c r="N116" s="48">
        <v>0</v>
      </c>
      <c r="O116" s="50">
        <v>57.326225872159057</v>
      </c>
      <c r="P116" s="50">
        <v>54.486683617535398</v>
      </c>
      <c r="Q116" s="50">
        <v>1133.8984229800944</v>
      </c>
      <c r="R116" s="50">
        <v>0</v>
      </c>
      <c r="S116" s="48">
        <v>38497.743803940131</v>
      </c>
      <c r="T116" s="48">
        <v>620.98046249999607</v>
      </c>
      <c r="U116" s="48">
        <v>37876.763341440135</v>
      </c>
      <c r="V116" s="48">
        <v>31386.336478481709</v>
      </c>
      <c r="W116" s="47"/>
      <c r="X116" s="42"/>
      <c r="Y116" s="42"/>
    </row>
    <row r="117" spans="1:25" ht="15.75" x14ac:dyDescent="0.25">
      <c r="A117" s="43" t="s">
        <v>915</v>
      </c>
      <c r="B117" s="45" t="s">
        <v>774</v>
      </c>
      <c r="C117" s="46">
        <v>0</v>
      </c>
      <c r="D117" s="46">
        <v>0</v>
      </c>
      <c r="E117" s="46"/>
      <c r="F117" s="42" t="s">
        <v>892</v>
      </c>
      <c r="G117" s="42" t="s">
        <v>916</v>
      </c>
      <c r="H117" s="48">
        <v>7029.6869196899997</v>
      </c>
      <c r="I117" s="48">
        <v>7059.7912932999998</v>
      </c>
      <c r="J117" s="48">
        <v>476366</v>
      </c>
      <c r="K117" s="48">
        <v>485339</v>
      </c>
      <c r="L117" s="48">
        <v>1019.1469265205886</v>
      </c>
      <c r="M117" s="48">
        <v>11200</v>
      </c>
      <c r="N117" s="48">
        <v>0</v>
      </c>
      <c r="O117" s="50">
        <v>69.445835191902546</v>
      </c>
      <c r="P117" s="50">
        <v>54.486683617535398</v>
      </c>
      <c r="Q117" s="50">
        <v>631.15493509059604</v>
      </c>
      <c r="R117" s="50">
        <v>0</v>
      </c>
      <c r="S117" s="48">
        <v>1459263.1469265206</v>
      </c>
      <c r="T117" s="48">
        <v>30.104373610000039</v>
      </c>
      <c r="U117" s="48">
        <v>1459233.0425529105</v>
      </c>
      <c r="V117" s="48">
        <v>1447013.8956263899</v>
      </c>
      <c r="W117" s="47"/>
      <c r="X117" s="42"/>
      <c r="Y117" s="42"/>
    </row>
    <row r="118" spans="1:25" ht="15.75" x14ac:dyDescent="0.25">
      <c r="A118" s="43" t="s">
        <v>917</v>
      </c>
      <c r="B118" s="45" t="s">
        <v>774</v>
      </c>
      <c r="C118" s="46">
        <v>0</v>
      </c>
      <c r="D118" s="46">
        <v>0</v>
      </c>
      <c r="E118" s="46"/>
      <c r="F118" s="42" t="s">
        <v>892</v>
      </c>
      <c r="G118" s="42" t="s">
        <v>918</v>
      </c>
      <c r="H118" s="48">
        <v>44141.911606829999</v>
      </c>
      <c r="I118" s="48">
        <v>43995.959005999997</v>
      </c>
      <c r="J118" s="48">
        <v>292339</v>
      </c>
      <c r="K118" s="48">
        <v>0</v>
      </c>
      <c r="L118" s="48">
        <v>776.6205145367768</v>
      </c>
      <c r="M118" s="48">
        <v>9003.6336019999999</v>
      </c>
      <c r="N118" s="48">
        <v>0</v>
      </c>
      <c r="O118" s="50">
        <v>0</v>
      </c>
      <c r="P118" s="50">
        <v>54.486683617535398</v>
      </c>
      <c r="Q118" s="50">
        <v>769.09845298009441</v>
      </c>
      <c r="R118" s="50">
        <v>0</v>
      </c>
      <c r="S118" s="48">
        <v>302119.25411653682</v>
      </c>
      <c r="T118" s="48">
        <v>0</v>
      </c>
      <c r="U118" s="48">
        <v>302265.20671736682</v>
      </c>
      <c r="V118" s="48">
        <v>292339</v>
      </c>
      <c r="W118" s="47"/>
      <c r="X118" s="42"/>
      <c r="Y118" s="42"/>
    </row>
    <row r="119" spans="1:25" ht="15.75" x14ac:dyDescent="0.25">
      <c r="A119" s="43" t="s">
        <v>919</v>
      </c>
      <c r="B119" s="45" t="s">
        <v>751</v>
      </c>
      <c r="C119" s="46">
        <v>0</v>
      </c>
      <c r="D119" s="46">
        <v>0</v>
      </c>
      <c r="E119" s="46"/>
      <c r="F119" s="42" t="s">
        <v>892</v>
      </c>
      <c r="G119" s="42" t="s">
        <v>920</v>
      </c>
      <c r="H119" s="48">
        <v>1343.9937888471898</v>
      </c>
      <c r="I119" s="48">
        <v>1344.255358676905</v>
      </c>
      <c r="J119" s="48">
        <v>863464.68386334775</v>
      </c>
      <c r="K119" s="48">
        <v>34376.722194779308</v>
      </c>
      <c r="L119" s="48">
        <v>411.46949816267323</v>
      </c>
      <c r="M119" s="48">
        <v>1120</v>
      </c>
      <c r="N119" s="48">
        <v>0</v>
      </c>
      <c r="O119" s="50">
        <v>132.85680970020547</v>
      </c>
      <c r="P119" s="50">
        <v>36.324455745023599</v>
      </c>
      <c r="Q119" s="50">
        <v>769.09845298009441</v>
      </c>
      <c r="R119" s="50">
        <v>0</v>
      </c>
      <c r="S119" s="48">
        <v>933749.597751069</v>
      </c>
      <c r="T119" s="48">
        <v>0.26156982971519938</v>
      </c>
      <c r="U119" s="48">
        <v>933749.33618123934</v>
      </c>
      <c r="V119" s="48">
        <v>932217.86668307672</v>
      </c>
      <c r="W119" s="47"/>
      <c r="X119" s="42"/>
      <c r="Y119" s="42"/>
    </row>
    <row r="120" spans="1:25" ht="15.75" x14ac:dyDescent="0.25">
      <c r="A120" s="43" t="s">
        <v>921</v>
      </c>
      <c r="B120" s="45" t="s">
        <v>774</v>
      </c>
      <c r="C120" s="46">
        <v>0</v>
      </c>
      <c r="D120" s="46">
        <v>0</v>
      </c>
      <c r="E120" s="46"/>
      <c r="F120" s="42" t="s">
        <v>892</v>
      </c>
      <c r="G120" s="42" t="s">
        <v>920</v>
      </c>
      <c r="H120" s="48">
        <v>276814.28973999998</v>
      </c>
      <c r="I120" s="48">
        <v>283564.90387000004</v>
      </c>
      <c r="J120" s="48">
        <v>855715</v>
      </c>
      <c r="K120" s="48">
        <v>126237.06703743417</v>
      </c>
      <c r="L120" s="48">
        <v>1934.7326420105746</v>
      </c>
      <c r="M120" s="48">
        <v>11200</v>
      </c>
      <c r="N120" s="48">
        <v>952</v>
      </c>
      <c r="O120" s="50">
        <v>69.892060568072083</v>
      </c>
      <c r="P120" s="50">
        <v>54.486683617535398</v>
      </c>
      <c r="Q120" s="50">
        <v>843.49392298009434</v>
      </c>
      <c r="R120" s="50">
        <v>120.90421762773738</v>
      </c>
      <c r="S120" s="48">
        <v>1122275.866716879</v>
      </c>
      <c r="T120" s="48">
        <v>6750.61413000006</v>
      </c>
      <c r="U120" s="48">
        <v>1115525.2525868788</v>
      </c>
      <c r="V120" s="48">
        <v>1101438.5199448683</v>
      </c>
      <c r="W120" s="47"/>
      <c r="X120" s="42"/>
      <c r="Y120" s="42"/>
    </row>
    <row r="121" spans="1:25" ht="15.75" x14ac:dyDescent="0.25">
      <c r="A121" s="43" t="s">
        <v>922</v>
      </c>
      <c r="B121" s="45" t="s">
        <v>751</v>
      </c>
      <c r="C121" s="46">
        <v>1</v>
      </c>
      <c r="D121" s="46">
        <v>0</v>
      </c>
      <c r="E121" s="46"/>
      <c r="F121" s="42" t="s">
        <v>892</v>
      </c>
      <c r="G121" s="42" t="s">
        <v>923</v>
      </c>
      <c r="H121" s="48">
        <v>53558.55068609117</v>
      </c>
      <c r="I121" s="48">
        <v>53598.262255350994</v>
      </c>
      <c r="J121" s="48">
        <v>5913395.5294219088</v>
      </c>
      <c r="K121" s="48">
        <v>0</v>
      </c>
      <c r="L121" s="48">
        <v>819.90970406455699</v>
      </c>
      <c r="M121" s="48">
        <v>1451.174708</v>
      </c>
      <c r="N121" s="48">
        <v>0</v>
      </c>
      <c r="O121" s="50">
        <v>0</v>
      </c>
      <c r="P121" s="50">
        <v>36.324455745023599</v>
      </c>
      <c r="Q121" s="50">
        <v>821.88402298009441</v>
      </c>
      <c r="R121" s="50">
        <v>0</v>
      </c>
      <c r="S121" s="48">
        <v>5915666.6138339741</v>
      </c>
      <c r="T121" s="48">
        <v>39.711569259823591</v>
      </c>
      <c r="U121" s="48">
        <v>5915626.9022647142</v>
      </c>
      <c r="V121" s="48">
        <v>5913355.8178526489</v>
      </c>
      <c r="W121" s="47"/>
      <c r="X121" s="42"/>
      <c r="Y121" s="42"/>
    </row>
    <row r="122" spans="1:25" ht="15.75" x14ac:dyDescent="0.25">
      <c r="A122" s="43" t="s">
        <v>924</v>
      </c>
      <c r="B122" s="45" t="s">
        <v>751</v>
      </c>
      <c r="C122" s="46">
        <v>1</v>
      </c>
      <c r="D122" s="46">
        <v>0</v>
      </c>
      <c r="E122" s="46"/>
      <c r="F122" s="42" t="s">
        <v>892</v>
      </c>
      <c r="G122" s="42" t="s">
        <v>925</v>
      </c>
      <c r="H122" s="48">
        <v>15596.729766530209</v>
      </c>
      <c r="I122" s="48">
        <v>15635.088726603219</v>
      </c>
      <c r="J122" s="48">
        <v>511865.35247911059</v>
      </c>
      <c r="K122" s="48">
        <v>0</v>
      </c>
      <c r="L122" s="48">
        <v>377.14016154258206</v>
      </c>
      <c r="M122" s="48">
        <v>1120</v>
      </c>
      <c r="N122" s="48">
        <v>425.6</v>
      </c>
      <c r="O122" s="50">
        <v>0</v>
      </c>
      <c r="P122" s="50">
        <v>36.324455745023599</v>
      </c>
      <c r="Q122" s="50">
        <v>631.15493509059604</v>
      </c>
      <c r="R122" s="50">
        <v>335.73610592376758</v>
      </c>
      <c r="S122" s="48">
        <v>513788.09264065314</v>
      </c>
      <c r="T122" s="48">
        <v>38.358960073010167</v>
      </c>
      <c r="U122" s="48">
        <v>513749.7336805801</v>
      </c>
      <c r="V122" s="48">
        <v>511826.99351903755</v>
      </c>
      <c r="W122" s="47"/>
      <c r="X122" s="42"/>
      <c r="Y122" s="42"/>
    </row>
    <row r="123" spans="1:25" ht="15.75" x14ac:dyDescent="0.25">
      <c r="A123" s="43" t="s">
        <v>926</v>
      </c>
      <c r="B123" s="45" t="s">
        <v>774</v>
      </c>
      <c r="C123" s="46">
        <v>0</v>
      </c>
      <c r="D123" s="46">
        <v>0</v>
      </c>
      <c r="E123" s="46"/>
      <c r="F123" s="42" t="s">
        <v>892</v>
      </c>
      <c r="G123" s="42" t="s">
        <v>925</v>
      </c>
      <c r="H123" s="48">
        <v>2084.0459047099998</v>
      </c>
      <c r="I123" s="48">
        <v>2213.0452417699998</v>
      </c>
      <c r="J123" s="48">
        <v>1313</v>
      </c>
      <c r="K123" s="48">
        <v>77574.029538099159</v>
      </c>
      <c r="L123" s="48">
        <v>519.2970675828833</v>
      </c>
      <c r="M123" s="48">
        <v>1120</v>
      </c>
      <c r="N123" s="48">
        <v>0</v>
      </c>
      <c r="O123" s="50">
        <v>60.521327668511759</v>
      </c>
      <c r="P123" s="50">
        <v>54.486683617535398</v>
      </c>
      <c r="Q123" s="50">
        <v>769.09845298009441</v>
      </c>
      <c r="R123" s="50">
        <v>0</v>
      </c>
      <c r="S123" s="48">
        <v>158100.35614378119</v>
      </c>
      <c r="T123" s="48">
        <v>128.99933706000002</v>
      </c>
      <c r="U123" s="48">
        <v>157971.35680672119</v>
      </c>
      <c r="V123" s="48">
        <v>156332.05973913832</v>
      </c>
      <c r="W123" s="47"/>
      <c r="X123" s="42"/>
      <c r="Y123" s="42"/>
    </row>
    <row r="124" spans="1:25" ht="15.75" x14ac:dyDescent="0.25">
      <c r="A124" s="43" t="s">
        <v>927</v>
      </c>
      <c r="B124" s="45" t="s">
        <v>751</v>
      </c>
      <c r="C124" s="46">
        <v>1</v>
      </c>
      <c r="D124" s="46">
        <v>0</v>
      </c>
      <c r="E124" s="46"/>
      <c r="F124" s="42" t="s">
        <v>928</v>
      </c>
      <c r="G124" s="42" t="s">
        <v>929</v>
      </c>
      <c r="H124" s="48">
        <v>3738.9849221549844</v>
      </c>
      <c r="I124" s="48">
        <v>3739.8038580711932</v>
      </c>
      <c r="J124" s="48">
        <v>542755.60120699566</v>
      </c>
      <c r="K124" s="48">
        <v>0</v>
      </c>
      <c r="L124" s="48">
        <v>300.34519138926174</v>
      </c>
      <c r="M124" s="48">
        <v>1120</v>
      </c>
      <c r="N124" s="48">
        <v>0</v>
      </c>
      <c r="O124" s="50">
        <v>0</v>
      </c>
      <c r="P124" s="50">
        <v>36.324455745023599</v>
      </c>
      <c r="Q124" s="50">
        <v>842.35429798009432</v>
      </c>
      <c r="R124" s="50">
        <v>0</v>
      </c>
      <c r="S124" s="48">
        <v>544175.94639838487</v>
      </c>
      <c r="T124" s="48">
        <v>0.81893591620882944</v>
      </c>
      <c r="U124" s="48">
        <v>544175.12746246869</v>
      </c>
      <c r="V124" s="48">
        <v>542754.78227107949</v>
      </c>
      <c r="W124" s="47"/>
      <c r="X124" s="42"/>
      <c r="Y124" s="42"/>
    </row>
    <row r="125" spans="1:25" ht="15.75" x14ac:dyDescent="0.25">
      <c r="A125" s="43" t="s">
        <v>930</v>
      </c>
      <c r="B125" s="45" t="s">
        <v>774</v>
      </c>
      <c r="C125" s="46">
        <v>1</v>
      </c>
      <c r="D125" s="46">
        <v>0</v>
      </c>
      <c r="E125" s="46"/>
      <c r="F125" s="42" t="s">
        <v>928</v>
      </c>
      <c r="G125" s="42" t="s">
        <v>929</v>
      </c>
      <c r="H125" s="48">
        <v>79310.389444999993</v>
      </c>
      <c r="I125" s="48">
        <v>84885.044370999996</v>
      </c>
      <c r="J125" s="48">
        <v>90033.957060000001</v>
      </c>
      <c r="K125" s="48">
        <v>0</v>
      </c>
      <c r="L125" s="48">
        <v>1354.64265754948</v>
      </c>
      <c r="M125" s="48">
        <v>1120</v>
      </c>
      <c r="N125" s="48">
        <v>0</v>
      </c>
      <c r="O125" s="50">
        <v>0</v>
      </c>
      <c r="P125" s="50">
        <v>54.486683617535398</v>
      </c>
      <c r="Q125" s="50">
        <v>838.79952298009448</v>
      </c>
      <c r="R125" s="50">
        <v>0</v>
      </c>
      <c r="S125" s="48">
        <v>92508.599717549485</v>
      </c>
      <c r="T125" s="48">
        <v>5574.6549260000029</v>
      </c>
      <c r="U125" s="48">
        <v>86933.944791549482</v>
      </c>
      <c r="V125" s="48">
        <v>84459.302133999998</v>
      </c>
      <c r="W125" s="47"/>
      <c r="X125" s="42"/>
      <c r="Y125" s="42"/>
    </row>
    <row r="126" spans="1:25" ht="15.75" x14ac:dyDescent="0.25">
      <c r="A126" s="43" t="s">
        <v>931</v>
      </c>
      <c r="B126" s="45" t="s">
        <v>751</v>
      </c>
      <c r="C126" s="46">
        <v>1</v>
      </c>
      <c r="D126" s="46">
        <v>0</v>
      </c>
      <c r="E126" s="46"/>
      <c r="F126" s="42" t="s">
        <v>928</v>
      </c>
      <c r="G126" s="42" t="s">
        <v>932</v>
      </c>
      <c r="H126" s="48">
        <v>23711.766330391922</v>
      </c>
      <c r="I126" s="48">
        <v>23751.506232999978</v>
      </c>
      <c r="J126" s="48">
        <v>810243.36663660815</v>
      </c>
      <c r="K126" s="48">
        <v>0</v>
      </c>
      <c r="L126" s="48">
        <v>420.25666791611889</v>
      </c>
      <c r="M126" s="48">
        <v>1120</v>
      </c>
      <c r="N126" s="48">
        <v>0</v>
      </c>
      <c r="O126" s="50">
        <v>0</v>
      </c>
      <c r="P126" s="50">
        <v>36.324455745023599</v>
      </c>
      <c r="Q126" s="50">
        <v>870.8770979800945</v>
      </c>
      <c r="R126" s="50">
        <v>0</v>
      </c>
      <c r="S126" s="48">
        <v>811783.62330452423</v>
      </c>
      <c r="T126" s="48">
        <v>39.739902608056582</v>
      </c>
      <c r="U126" s="48">
        <v>811743.88340191613</v>
      </c>
      <c r="V126" s="48">
        <v>810203.62673400005</v>
      </c>
      <c r="W126" s="47"/>
      <c r="X126" s="42"/>
      <c r="Y126" s="42"/>
    </row>
    <row r="127" spans="1:25" ht="15.75" x14ac:dyDescent="0.25">
      <c r="A127" s="43" t="s">
        <v>933</v>
      </c>
      <c r="B127" s="45" t="s">
        <v>774</v>
      </c>
      <c r="C127" s="46">
        <v>0</v>
      </c>
      <c r="D127" s="46">
        <v>0</v>
      </c>
      <c r="E127" s="46"/>
      <c r="F127" s="42" t="s">
        <v>934</v>
      </c>
      <c r="G127" s="42" t="s">
        <v>935</v>
      </c>
      <c r="H127" s="48">
        <v>11516.6873839</v>
      </c>
      <c r="I127" s="48">
        <v>12124.266067500001</v>
      </c>
      <c r="J127" s="48">
        <v>28966.221300000001</v>
      </c>
      <c r="K127" s="48">
        <v>93867.940090640535</v>
      </c>
      <c r="L127" s="48">
        <v>643.59953337003515</v>
      </c>
      <c r="M127" s="48">
        <v>2476.4176400000001</v>
      </c>
      <c r="N127" s="48">
        <v>0</v>
      </c>
      <c r="O127" s="50">
        <v>101.02321946724935</v>
      </c>
      <c r="P127" s="50">
        <v>54.486683617535398</v>
      </c>
      <c r="Q127" s="50">
        <v>990.90832298009434</v>
      </c>
      <c r="R127" s="50">
        <v>0</v>
      </c>
      <c r="S127" s="48">
        <v>219822.1186546511</v>
      </c>
      <c r="T127" s="48">
        <v>607.57868360000066</v>
      </c>
      <c r="U127" s="48">
        <v>219214.5399710511</v>
      </c>
      <c r="V127" s="48">
        <v>216094.52279768107</v>
      </c>
      <c r="W127" s="47"/>
      <c r="X127" s="42"/>
      <c r="Y127" s="42"/>
    </row>
    <row r="128" spans="1:25" ht="15.75" x14ac:dyDescent="0.25">
      <c r="A128" s="43" t="s">
        <v>936</v>
      </c>
      <c r="B128" s="45" t="s">
        <v>774</v>
      </c>
      <c r="C128" s="46">
        <v>0</v>
      </c>
      <c r="D128" s="46">
        <v>0</v>
      </c>
      <c r="E128" s="46"/>
      <c r="F128" s="42" t="s">
        <v>934</v>
      </c>
      <c r="G128" s="42" t="s">
        <v>937</v>
      </c>
      <c r="H128" s="48">
        <v>11730.603329799998</v>
      </c>
      <c r="I128" s="48">
        <v>12325.858377699999</v>
      </c>
      <c r="J128" s="48">
        <v>78910.061109999995</v>
      </c>
      <c r="K128" s="48">
        <v>60212.512129134811</v>
      </c>
      <c r="L128" s="48">
        <v>1052.5591949473912</v>
      </c>
      <c r="M128" s="48">
        <v>11200</v>
      </c>
      <c r="N128" s="48">
        <v>0</v>
      </c>
      <c r="O128" s="50">
        <v>123.22373825362499</v>
      </c>
      <c r="P128" s="50">
        <v>54.486683617535398</v>
      </c>
      <c r="Q128" s="50">
        <v>941.29542298009437</v>
      </c>
      <c r="R128" s="50">
        <v>0</v>
      </c>
      <c r="S128" s="48">
        <v>211587.64456321701</v>
      </c>
      <c r="T128" s="48">
        <v>595.25504790000014</v>
      </c>
      <c r="U128" s="48">
        <v>210992.38951531702</v>
      </c>
      <c r="V128" s="48">
        <v>198739.83032036963</v>
      </c>
      <c r="W128" s="47"/>
      <c r="X128" s="42"/>
      <c r="Y128" s="42"/>
    </row>
    <row r="129" spans="1:25" ht="15.75" x14ac:dyDescent="0.25">
      <c r="A129" s="43" t="s">
        <v>938</v>
      </c>
      <c r="B129" s="45" t="s">
        <v>774</v>
      </c>
      <c r="C129" s="46">
        <v>0</v>
      </c>
      <c r="D129" s="46">
        <v>0</v>
      </c>
      <c r="E129" s="46"/>
      <c r="F129" s="42" t="s">
        <v>934</v>
      </c>
      <c r="G129" s="42" t="s">
        <v>939</v>
      </c>
      <c r="H129" s="48">
        <v>1344.204302048</v>
      </c>
      <c r="I129" s="48">
        <v>1420.1485509059999</v>
      </c>
      <c r="J129" s="48">
        <v>10811.7037</v>
      </c>
      <c r="K129" s="48">
        <v>13540.970062010396</v>
      </c>
      <c r="L129" s="48">
        <v>631.61779253814905</v>
      </c>
      <c r="M129" s="48">
        <v>10754.372211</v>
      </c>
      <c r="N129" s="48">
        <v>0</v>
      </c>
      <c r="O129" s="50">
        <v>129.78724882308131</v>
      </c>
      <c r="P129" s="50">
        <v>54.486683617535398</v>
      </c>
      <c r="Q129" s="50">
        <v>1179.4582229800944</v>
      </c>
      <c r="R129" s="50">
        <v>0</v>
      </c>
      <c r="S129" s="48">
        <v>49279.633827558944</v>
      </c>
      <c r="T129" s="48">
        <v>75.94424885799981</v>
      </c>
      <c r="U129" s="48">
        <v>49203.689578700942</v>
      </c>
      <c r="V129" s="48">
        <v>37817.699575162791</v>
      </c>
      <c r="W129" s="47"/>
      <c r="X129" s="42"/>
      <c r="Y129" s="42"/>
    </row>
    <row r="130" spans="1:25" ht="15.75" x14ac:dyDescent="0.25">
      <c r="A130" s="43" t="s">
        <v>940</v>
      </c>
      <c r="B130" s="45" t="s">
        <v>774</v>
      </c>
      <c r="C130" s="46">
        <v>0</v>
      </c>
      <c r="D130" s="46">
        <v>0</v>
      </c>
      <c r="E130" s="46"/>
      <c r="F130" s="42" t="s">
        <v>934</v>
      </c>
      <c r="G130" s="42" t="s">
        <v>941</v>
      </c>
      <c r="H130" s="48">
        <v>132.80706799999999</v>
      </c>
      <c r="I130" s="48">
        <v>253.99526789999999</v>
      </c>
      <c r="J130" s="48">
        <v>13644.92037</v>
      </c>
      <c r="K130" s="48">
        <v>12329.883134141255</v>
      </c>
      <c r="L130" s="48">
        <v>431.83299650752235</v>
      </c>
      <c r="M130" s="48">
        <v>6025.5729890000002</v>
      </c>
      <c r="N130" s="48">
        <v>0</v>
      </c>
      <c r="O130" s="50">
        <v>164.15129989735868</v>
      </c>
      <c r="P130" s="50">
        <v>54.486683617535398</v>
      </c>
      <c r="Q130" s="50">
        <v>1033.2427229800944</v>
      </c>
      <c r="R130" s="50">
        <v>0</v>
      </c>
      <c r="S130" s="48">
        <v>44762.092623790035</v>
      </c>
      <c r="T130" s="48">
        <v>121.1881999</v>
      </c>
      <c r="U130" s="48">
        <v>44640.904423890031</v>
      </c>
      <c r="V130" s="48">
        <v>38183.498438382507</v>
      </c>
      <c r="W130" s="47"/>
      <c r="X130" s="42"/>
      <c r="Y130" s="42"/>
    </row>
    <row r="131" spans="1:25" ht="15.75" x14ac:dyDescent="0.25">
      <c r="A131" s="43" t="s">
        <v>942</v>
      </c>
      <c r="B131" s="45" t="s">
        <v>774</v>
      </c>
      <c r="C131" s="46">
        <v>0</v>
      </c>
      <c r="D131" s="46">
        <v>0</v>
      </c>
      <c r="E131" s="46"/>
      <c r="F131" s="42" t="s">
        <v>934</v>
      </c>
      <c r="G131" s="42" t="s">
        <v>943</v>
      </c>
      <c r="H131" s="48">
        <v>16878.407443799999</v>
      </c>
      <c r="I131" s="48">
        <v>17806.605160399999</v>
      </c>
      <c r="J131" s="48">
        <v>30610</v>
      </c>
      <c r="K131" s="48">
        <v>61797.149569291316</v>
      </c>
      <c r="L131" s="48">
        <v>567.40709660949869</v>
      </c>
      <c r="M131" s="48">
        <v>1120</v>
      </c>
      <c r="N131" s="48">
        <v>0</v>
      </c>
      <c r="O131" s="50">
        <v>112.16134646438452</v>
      </c>
      <c r="P131" s="50">
        <v>54.486683617535398</v>
      </c>
      <c r="Q131" s="50">
        <v>906.38532298009432</v>
      </c>
      <c r="R131" s="50">
        <v>0</v>
      </c>
      <c r="S131" s="48">
        <v>155891.70623519213</v>
      </c>
      <c r="T131" s="48">
        <v>928.19771659999969</v>
      </c>
      <c r="U131" s="48">
        <v>154963.50851859213</v>
      </c>
      <c r="V131" s="48">
        <v>153276.10142198263</v>
      </c>
      <c r="W131" s="47"/>
      <c r="X131" s="42"/>
      <c r="Y131" s="42"/>
    </row>
    <row r="132" spans="1:25" ht="15.75" x14ac:dyDescent="0.25">
      <c r="A132" s="43" t="s">
        <v>944</v>
      </c>
      <c r="B132" s="45" t="s">
        <v>774</v>
      </c>
      <c r="C132" s="46">
        <v>0</v>
      </c>
      <c r="D132" s="46">
        <v>0</v>
      </c>
      <c r="E132" s="46"/>
      <c r="F132" s="42" t="s">
        <v>934</v>
      </c>
      <c r="G132" s="42" t="s">
        <v>945</v>
      </c>
      <c r="H132" s="48">
        <v>59268.820361999999</v>
      </c>
      <c r="I132" s="48">
        <v>62826.426575000005</v>
      </c>
      <c r="J132" s="48">
        <v>0</v>
      </c>
      <c r="K132" s="48">
        <v>239882</v>
      </c>
      <c r="L132" s="48">
        <v>1212.9857510406207</v>
      </c>
      <c r="M132" s="48">
        <v>1120</v>
      </c>
      <c r="N132" s="48">
        <v>0</v>
      </c>
      <c r="O132" s="50">
        <v>87.157851219684687</v>
      </c>
      <c r="P132" s="50">
        <v>54.486683617535398</v>
      </c>
      <c r="Q132" s="50">
        <v>832.04781298009448</v>
      </c>
      <c r="R132" s="50">
        <v>0</v>
      </c>
      <c r="S132" s="48">
        <v>482096.98575104063</v>
      </c>
      <c r="T132" s="48">
        <v>3557.6062130000064</v>
      </c>
      <c r="U132" s="48">
        <v>478539.37953804061</v>
      </c>
      <c r="V132" s="48">
        <v>476206.39378699998</v>
      </c>
      <c r="W132" s="47"/>
      <c r="X132" s="42"/>
      <c r="Y132" s="42"/>
    </row>
    <row r="133" spans="1:25" ht="15.75" x14ac:dyDescent="0.25">
      <c r="A133" s="43" t="s">
        <v>946</v>
      </c>
      <c r="B133" s="45" t="s">
        <v>751</v>
      </c>
      <c r="C133" s="46">
        <v>1</v>
      </c>
      <c r="D133" s="46">
        <v>0</v>
      </c>
      <c r="E133" s="46"/>
      <c r="F133" s="42" t="s">
        <v>934</v>
      </c>
      <c r="G133" s="42" t="s">
        <v>947</v>
      </c>
      <c r="H133" s="48">
        <v>11543.88895965562</v>
      </c>
      <c r="I133" s="48">
        <v>11553.352842353566</v>
      </c>
      <c r="J133" s="48">
        <v>215826.09702839673</v>
      </c>
      <c r="K133" s="48">
        <v>0</v>
      </c>
      <c r="L133" s="48">
        <v>1.0134623708111509E-2</v>
      </c>
      <c r="M133" s="48">
        <v>1120</v>
      </c>
      <c r="N133" s="48">
        <v>0</v>
      </c>
      <c r="O133" s="50">
        <v>0</v>
      </c>
      <c r="P133" s="50">
        <v>36.324455745023599</v>
      </c>
      <c r="Q133" s="50">
        <v>945.85032298009423</v>
      </c>
      <c r="R133" s="50">
        <v>0</v>
      </c>
      <c r="S133" s="48">
        <v>216946.10716302044</v>
      </c>
      <c r="T133" s="48">
        <v>9.4638826979462465</v>
      </c>
      <c r="U133" s="48">
        <v>216936.64328032249</v>
      </c>
      <c r="V133" s="48">
        <v>215816.63314569878</v>
      </c>
      <c r="W133" s="47"/>
      <c r="X133" s="42"/>
      <c r="Y133" s="42"/>
    </row>
    <row r="134" spans="1:25" ht="15.75" x14ac:dyDescent="0.25">
      <c r="A134" s="43" t="s">
        <v>948</v>
      </c>
      <c r="B134" s="45" t="s">
        <v>774</v>
      </c>
      <c r="C134" s="46">
        <v>0</v>
      </c>
      <c r="D134" s="46">
        <v>0</v>
      </c>
      <c r="E134" s="46"/>
      <c r="F134" s="42" t="s">
        <v>934</v>
      </c>
      <c r="G134" s="42" t="s">
        <v>947</v>
      </c>
      <c r="H134" s="48">
        <v>2182.2721947500004</v>
      </c>
      <c r="I134" s="48">
        <v>2305.28446919</v>
      </c>
      <c r="J134" s="48">
        <v>324023</v>
      </c>
      <c r="K134" s="48">
        <v>7187</v>
      </c>
      <c r="L134" s="48">
        <v>77.810259283246452</v>
      </c>
      <c r="M134" s="48">
        <v>3325.7397099999998</v>
      </c>
      <c r="N134" s="48">
        <v>0</v>
      </c>
      <c r="O134" s="50">
        <v>95.749646839791168</v>
      </c>
      <c r="P134" s="50">
        <v>54.486683617535398</v>
      </c>
      <c r="Q134" s="50">
        <v>857.1734729800944</v>
      </c>
      <c r="R134" s="50">
        <v>0</v>
      </c>
      <c r="S134" s="48">
        <v>341800.54996928322</v>
      </c>
      <c r="T134" s="48">
        <v>123.0122744399996</v>
      </c>
      <c r="U134" s="48">
        <v>341677.53769484325</v>
      </c>
      <c r="V134" s="48">
        <v>338273.98772555997</v>
      </c>
      <c r="W134" s="47"/>
      <c r="X134" s="42"/>
      <c r="Y134" s="42"/>
    </row>
    <row r="135" spans="1:25" ht="15.75" x14ac:dyDescent="0.25">
      <c r="A135" s="43" t="s">
        <v>949</v>
      </c>
      <c r="B135" s="45" t="s">
        <v>751</v>
      </c>
      <c r="C135" s="46">
        <v>1</v>
      </c>
      <c r="D135" s="46">
        <v>0</v>
      </c>
      <c r="E135" s="46"/>
      <c r="F135" s="42" t="s">
        <v>934</v>
      </c>
      <c r="G135" s="42" t="s">
        <v>950</v>
      </c>
      <c r="H135" s="48">
        <v>2907.3651108248573</v>
      </c>
      <c r="I135" s="48">
        <v>2909.0009281682742</v>
      </c>
      <c r="J135" s="48">
        <v>10311.02089746867</v>
      </c>
      <c r="K135" s="48">
        <v>0</v>
      </c>
      <c r="L135" s="48">
        <v>2.2661999011674658</v>
      </c>
      <c r="M135" s="48">
        <v>1120</v>
      </c>
      <c r="N135" s="48">
        <v>0</v>
      </c>
      <c r="O135" s="50">
        <v>0</v>
      </c>
      <c r="P135" s="50">
        <v>36.324455745023599</v>
      </c>
      <c r="Q135" s="50">
        <v>808.85133258274846</v>
      </c>
      <c r="R135" s="50">
        <v>0</v>
      </c>
      <c r="S135" s="48">
        <v>11433.287097369837</v>
      </c>
      <c r="T135" s="48">
        <v>1.6358173434168748</v>
      </c>
      <c r="U135" s="48">
        <v>11431.651280026421</v>
      </c>
      <c r="V135" s="48">
        <v>10309.385080125254</v>
      </c>
      <c r="W135" s="47"/>
      <c r="X135" s="42"/>
      <c r="Y135" s="42"/>
    </row>
    <row r="136" spans="1:25" ht="15.75" x14ac:dyDescent="0.25">
      <c r="A136" s="43" t="s">
        <v>951</v>
      </c>
      <c r="B136" s="45" t="s">
        <v>774</v>
      </c>
      <c r="C136" s="46">
        <v>0</v>
      </c>
      <c r="D136" s="46">
        <v>0</v>
      </c>
      <c r="E136" s="46"/>
      <c r="F136" s="42" t="s">
        <v>934</v>
      </c>
      <c r="G136" s="42" t="s">
        <v>950</v>
      </c>
      <c r="H136" s="48">
        <v>11690.317141400001</v>
      </c>
      <c r="I136" s="48">
        <v>12524.391066599999</v>
      </c>
      <c r="J136" s="48">
        <v>0</v>
      </c>
      <c r="K136" s="48">
        <v>27658.53073216612</v>
      </c>
      <c r="L136" s="48">
        <v>0</v>
      </c>
      <c r="M136" s="48">
        <v>11200</v>
      </c>
      <c r="N136" s="48">
        <v>0</v>
      </c>
      <c r="O136" s="50">
        <v>127.68327939905187</v>
      </c>
      <c r="P136" s="50">
        <v>54.486683617535398</v>
      </c>
      <c r="Q136" s="50">
        <v>923.05172298009438</v>
      </c>
      <c r="R136" s="50">
        <v>0</v>
      </c>
      <c r="S136" s="48">
        <v>66517.061464332248</v>
      </c>
      <c r="T136" s="48">
        <v>834.07392519999848</v>
      </c>
      <c r="U136" s="48">
        <v>65682.987539132242</v>
      </c>
      <c r="V136" s="48">
        <v>54482.987539132242</v>
      </c>
      <c r="W136" s="47"/>
      <c r="X136" s="42"/>
      <c r="Y136" s="42"/>
    </row>
    <row r="137" spans="1:25" ht="15.75" x14ac:dyDescent="0.25">
      <c r="A137" s="43" t="s">
        <v>952</v>
      </c>
      <c r="B137" s="45" t="s">
        <v>751</v>
      </c>
      <c r="C137" s="46">
        <v>1</v>
      </c>
      <c r="D137" s="46">
        <v>0</v>
      </c>
      <c r="E137" s="46"/>
      <c r="F137" s="42" t="s">
        <v>934</v>
      </c>
      <c r="G137" s="42" t="s">
        <v>953</v>
      </c>
      <c r="H137" s="48">
        <v>11277.555713706219</v>
      </c>
      <c r="I137" s="48">
        <v>11279.553507399627</v>
      </c>
      <c r="J137" s="48">
        <v>458251.03392629378</v>
      </c>
      <c r="K137" s="48">
        <v>0</v>
      </c>
      <c r="L137" s="48">
        <v>263.26572659616261</v>
      </c>
      <c r="M137" s="48">
        <v>1120</v>
      </c>
      <c r="N137" s="48">
        <v>0</v>
      </c>
      <c r="O137" s="50">
        <v>0</v>
      </c>
      <c r="P137" s="50">
        <v>36.324455745023599</v>
      </c>
      <c r="Q137" s="50">
        <v>808.85133258274846</v>
      </c>
      <c r="R137" s="50">
        <v>0</v>
      </c>
      <c r="S137" s="48">
        <v>459634.29965288995</v>
      </c>
      <c r="T137" s="48">
        <v>1.9977936934083118</v>
      </c>
      <c r="U137" s="48">
        <v>459632.30185919657</v>
      </c>
      <c r="V137" s="48">
        <v>458249.03613260039</v>
      </c>
      <c r="W137" s="47"/>
      <c r="X137" s="42"/>
      <c r="Y137" s="42"/>
    </row>
    <row r="138" spans="1:25" ht="15.75" x14ac:dyDescent="0.25">
      <c r="A138" s="43" t="s">
        <v>954</v>
      </c>
      <c r="B138" s="45" t="s">
        <v>751</v>
      </c>
      <c r="C138" s="46">
        <v>1</v>
      </c>
      <c r="D138" s="46">
        <v>0</v>
      </c>
      <c r="E138" s="46"/>
      <c r="F138" s="42" t="s">
        <v>934</v>
      </c>
      <c r="G138" s="42" t="s">
        <v>955</v>
      </c>
      <c r="H138" s="48">
        <v>261.94659219533355</v>
      </c>
      <c r="I138" s="48">
        <v>263.2092245340483</v>
      </c>
      <c r="J138" s="48">
        <v>5645.1942458046669</v>
      </c>
      <c r="K138" s="48">
        <v>0</v>
      </c>
      <c r="L138" s="48">
        <v>106.63943897399557</v>
      </c>
      <c r="M138" s="48">
        <v>1120</v>
      </c>
      <c r="N138" s="48">
        <v>0</v>
      </c>
      <c r="O138" s="50">
        <v>0</v>
      </c>
      <c r="P138" s="50">
        <v>36.324455745023599</v>
      </c>
      <c r="Q138" s="50">
        <v>971.3257229800945</v>
      </c>
      <c r="R138" s="50">
        <v>0</v>
      </c>
      <c r="S138" s="48">
        <v>6871.8336847786622</v>
      </c>
      <c r="T138" s="48">
        <v>1.2626323387147522</v>
      </c>
      <c r="U138" s="48">
        <v>6870.5710524399474</v>
      </c>
      <c r="V138" s="48">
        <v>5643.9316134659521</v>
      </c>
      <c r="W138" s="47"/>
      <c r="X138" s="42"/>
      <c r="Y138" s="42"/>
    </row>
    <row r="139" spans="1:25" ht="15.75" x14ac:dyDescent="0.25">
      <c r="A139" s="43" t="s">
        <v>956</v>
      </c>
      <c r="B139" s="45" t="s">
        <v>751</v>
      </c>
      <c r="C139" s="46">
        <v>1</v>
      </c>
      <c r="D139" s="46">
        <v>0</v>
      </c>
      <c r="E139" s="46"/>
      <c r="F139" s="42" t="s">
        <v>957</v>
      </c>
      <c r="G139" s="42" t="s">
        <v>958</v>
      </c>
      <c r="H139" s="48">
        <v>126515.06734260297</v>
      </c>
      <c r="I139" s="48">
        <v>126662.72393358464</v>
      </c>
      <c r="J139" s="48">
        <v>12349792.719572896</v>
      </c>
      <c r="K139" s="48">
        <v>0</v>
      </c>
      <c r="L139" s="48">
        <v>1601.5833321403204</v>
      </c>
      <c r="M139" s="48">
        <v>1120</v>
      </c>
      <c r="N139" s="48">
        <v>0</v>
      </c>
      <c r="O139" s="50">
        <v>0</v>
      </c>
      <c r="P139" s="50">
        <v>36.324455745023599</v>
      </c>
      <c r="Q139" s="50">
        <v>908.98286173009433</v>
      </c>
      <c r="R139" s="50">
        <v>0</v>
      </c>
      <c r="S139" s="48">
        <v>12352514.302905036</v>
      </c>
      <c r="T139" s="48">
        <v>147.65659098167089</v>
      </c>
      <c r="U139" s="48">
        <v>12352366.646314055</v>
      </c>
      <c r="V139" s="48">
        <v>12349645.062981915</v>
      </c>
      <c r="W139" s="47"/>
      <c r="X139" s="42"/>
      <c r="Y139" s="42"/>
    </row>
    <row r="140" spans="1:25" ht="15.75" x14ac:dyDescent="0.25">
      <c r="A140" s="43" t="s">
        <v>959</v>
      </c>
      <c r="B140" s="45" t="s">
        <v>751</v>
      </c>
      <c r="C140" s="46">
        <v>0</v>
      </c>
      <c r="D140" s="46">
        <v>0</v>
      </c>
      <c r="E140" s="46"/>
      <c r="F140" s="42" t="s">
        <v>957</v>
      </c>
      <c r="G140" s="42" t="s">
        <v>960</v>
      </c>
      <c r="H140" s="48">
        <v>1825.936291489106</v>
      </c>
      <c r="I140" s="48">
        <v>1826.6855954404739</v>
      </c>
      <c r="J140" s="48">
        <v>12474481.85062401</v>
      </c>
      <c r="K140" s="48">
        <v>720.68566845454291</v>
      </c>
      <c r="L140" s="48">
        <v>331.85131154706062</v>
      </c>
      <c r="M140" s="48">
        <v>1120</v>
      </c>
      <c r="N140" s="48">
        <v>0</v>
      </c>
      <c r="O140" s="50">
        <v>62.165315896504801</v>
      </c>
      <c r="P140" s="50">
        <v>36.324455745023599</v>
      </c>
      <c r="Q140" s="50">
        <v>760.47991310841189</v>
      </c>
      <c r="R140" s="50">
        <v>0</v>
      </c>
      <c r="S140" s="48">
        <v>12477375.073272469</v>
      </c>
      <c r="T140" s="48">
        <v>0.7493039513678923</v>
      </c>
      <c r="U140" s="48">
        <v>12477374.323968517</v>
      </c>
      <c r="V140" s="48">
        <v>12475922.472656969</v>
      </c>
      <c r="W140" s="47"/>
      <c r="X140" s="42"/>
      <c r="Y140" s="42"/>
    </row>
    <row r="141" spans="1:25" ht="15.75" x14ac:dyDescent="0.25">
      <c r="A141" s="43" t="s">
        <v>961</v>
      </c>
      <c r="B141" s="45" t="s">
        <v>751</v>
      </c>
      <c r="C141" s="46">
        <v>1</v>
      </c>
      <c r="D141" s="46">
        <v>0</v>
      </c>
      <c r="E141" s="46"/>
      <c r="F141" s="42" t="s">
        <v>957</v>
      </c>
      <c r="G141" s="42" t="s">
        <v>962</v>
      </c>
      <c r="H141" s="48">
        <v>1046.4926557557951</v>
      </c>
      <c r="I141" s="48">
        <v>1071.0909698125633</v>
      </c>
      <c r="J141" s="48">
        <v>35329.440108244205</v>
      </c>
      <c r="K141" s="48">
        <v>0</v>
      </c>
      <c r="L141" s="48">
        <v>366.39356640793818</v>
      </c>
      <c r="M141" s="48">
        <v>1120</v>
      </c>
      <c r="N141" s="48">
        <v>257.60000000000002</v>
      </c>
      <c r="O141" s="50">
        <v>0</v>
      </c>
      <c r="P141" s="50">
        <v>36.324455745023599</v>
      </c>
      <c r="Q141" s="50">
        <v>845.01657298009445</v>
      </c>
      <c r="R141" s="50">
        <v>458.38050511623061</v>
      </c>
      <c r="S141" s="48">
        <v>37073.433674652144</v>
      </c>
      <c r="T141" s="48">
        <v>24.598314056768231</v>
      </c>
      <c r="U141" s="48">
        <v>37048.835360595374</v>
      </c>
      <c r="V141" s="48">
        <v>35304.841794187436</v>
      </c>
      <c r="W141" s="47"/>
      <c r="X141" s="42"/>
      <c r="Y141" s="42"/>
    </row>
    <row r="142" spans="1:25" ht="15.75" x14ac:dyDescent="0.25">
      <c r="A142" s="43" t="s">
        <v>963</v>
      </c>
      <c r="B142" s="45" t="s">
        <v>751</v>
      </c>
      <c r="C142" s="46">
        <v>1</v>
      </c>
      <c r="D142" s="46">
        <v>0</v>
      </c>
      <c r="E142" s="46"/>
      <c r="F142" s="42" t="s">
        <v>957</v>
      </c>
      <c r="G142" s="42" t="s">
        <v>957</v>
      </c>
      <c r="H142" s="48">
        <v>83967.025032131962</v>
      </c>
      <c r="I142" s="48">
        <v>84158.758589314792</v>
      </c>
      <c r="J142" s="48">
        <v>7963546.1118195653</v>
      </c>
      <c r="K142" s="48">
        <v>0</v>
      </c>
      <c r="L142" s="48">
        <v>1747.6868534692303</v>
      </c>
      <c r="M142" s="48">
        <v>1120</v>
      </c>
      <c r="N142" s="48">
        <v>0</v>
      </c>
      <c r="O142" s="50">
        <v>0</v>
      </c>
      <c r="P142" s="50">
        <v>36.324455745023599</v>
      </c>
      <c r="Q142" s="50">
        <v>871.84002298009432</v>
      </c>
      <c r="R142" s="50">
        <v>0</v>
      </c>
      <c r="S142" s="48">
        <v>7966413.7986730346</v>
      </c>
      <c r="T142" s="48">
        <v>191.73355718282983</v>
      </c>
      <c r="U142" s="48">
        <v>7966222.0651158523</v>
      </c>
      <c r="V142" s="48">
        <v>7963354.378262382</v>
      </c>
      <c r="W142" s="47"/>
      <c r="X142" s="42"/>
      <c r="Y142" s="42"/>
    </row>
    <row r="143" spans="1:25" ht="15.75" x14ac:dyDescent="0.25">
      <c r="A143" s="43" t="s">
        <v>964</v>
      </c>
      <c r="B143" s="45" t="s">
        <v>689</v>
      </c>
      <c r="C143" s="46">
        <v>1</v>
      </c>
      <c r="D143" s="46">
        <v>0</v>
      </c>
      <c r="E143" s="46"/>
      <c r="F143" s="42" t="s">
        <v>957</v>
      </c>
      <c r="G143" s="42" t="s">
        <v>957</v>
      </c>
      <c r="H143" s="48">
        <v>6110.3559666553583</v>
      </c>
      <c r="I143" s="48">
        <v>7953.8495499075734</v>
      </c>
      <c r="J143" s="48">
        <v>1308793.3917599109</v>
      </c>
      <c r="K143" s="48">
        <v>0</v>
      </c>
      <c r="L143" s="48">
        <v>266.97587652260165</v>
      </c>
      <c r="M143" s="48">
        <v>1120</v>
      </c>
      <c r="N143" s="48">
        <v>0</v>
      </c>
      <c r="O143" s="50">
        <v>0</v>
      </c>
      <c r="P143" s="50">
        <v>0</v>
      </c>
      <c r="Q143" s="50">
        <v>955.34869798009436</v>
      </c>
      <c r="R143" s="50">
        <v>0</v>
      </c>
      <c r="S143" s="48">
        <v>1310180.3676364336</v>
      </c>
      <c r="T143" s="48">
        <v>1843.4935832522151</v>
      </c>
      <c r="U143" s="48">
        <v>1308336.8740531814</v>
      </c>
      <c r="V143" s="48">
        <v>1306949.8981766587</v>
      </c>
      <c r="W143" s="47"/>
      <c r="X143" s="42"/>
      <c r="Y143" s="42"/>
    </row>
    <row r="144" spans="1:25" ht="15.75" x14ac:dyDescent="0.25">
      <c r="A144" s="43" t="s">
        <v>965</v>
      </c>
      <c r="B144" s="45" t="s">
        <v>751</v>
      </c>
      <c r="C144" s="46">
        <v>1</v>
      </c>
      <c r="D144" s="46">
        <v>0</v>
      </c>
      <c r="E144" s="46"/>
      <c r="F144" s="42" t="s">
        <v>957</v>
      </c>
      <c r="G144" s="42" t="s">
        <v>966</v>
      </c>
      <c r="H144" s="48">
        <v>932.56216865113754</v>
      </c>
      <c r="I144" s="48">
        <v>972.46791189975113</v>
      </c>
      <c r="J144" s="48">
        <v>22599.287508848862</v>
      </c>
      <c r="K144" s="48">
        <v>0</v>
      </c>
      <c r="L144" s="48">
        <v>122.92999711492422</v>
      </c>
      <c r="M144" s="48">
        <v>1120</v>
      </c>
      <c r="N144" s="48">
        <v>127.12</v>
      </c>
      <c r="O144" s="50">
        <v>0</v>
      </c>
      <c r="P144" s="50">
        <v>36.324455745023599</v>
      </c>
      <c r="Q144" s="50">
        <v>981.69132298009436</v>
      </c>
      <c r="R144" s="50">
        <v>1204.2910835967027</v>
      </c>
      <c r="S144" s="48">
        <v>23969.337505963784</v>
      </c>
      <c r="T144" s="48">
        <v>39.905743248613589</v>
      </c>
      <c r="U144" s="48">
        <v>23929.431762715169</v>
      </c>
      <c r="V144" s="48">
        <v>22559.381765600247</v>
      </c>
      <c r="W144" s="47"/>
      <c r="X144" s="42"/>
      <c r="Y144" s="42"/>
    </row>
    <row r="145" spans="1:25" ht="15.75" x14ac:dyDescent="0.25">
      <c r="A145" s="43" t="s">
        <v>967</v>
      </c>
      <c r="B145" s="45" t="s">
        <v>689</v>
      </c>
      <c r="C145" s="46">
        <v>0</v>
      </c>
      <c r="D145" s="46">
        <v>0</v>
      </c>
      <c r="E145" s="46"/>
      <c r="F145" s="42" t="s">
        <v>968</v>
      </c>
      <c r="G145" s="42" t="s">
        <v>968</v>
      </c>
      <c r="H145" s="48">
        <v>23747.854623544612</v>
      </c>
      <c r="I145" s="48">
        <v>30824.944224247749</v>
      </c>
      <c r="J145" s="48">
        <v>15889425.607272957</v>
      </c>
      <c r="K145" s="48">
        <v>0</v>
      </c>
      <c r="L145" s="48">
        <v>6252.3017778809099</v>
      </c>
      <c r="M145" s="48">
        <v>1120</v>
      </c>
      <c r="N145" s="48">
        <v>2531.2000000000003</v>
      </c>
      <c r="O145" s="50">
        <v>0</v>
      </c>
      <c r="P145" s="50">
        <v>0</v>
      </c>
      <c r="Q145" s="50">
        <v>1010.1618229800945</v>
      </c>
      <c r="R145" s="50">
        <v>578.66735332972132</v>
      </c>
      <c r="S145" s="48">
        <v>15899329.109050836</v>
      </c>
      <c r="T145" s="48">
        <v>7077.089600703137</v>
      </c>
      <c r="U145" s="48">
        <v>15892252.019450134</v>
      </c>
      <c r="V145" s="48">
        <v>15882348.517672254</v>
      </c>
      <c r="W145" s="47"/>
      <c r="X145" s="42"/>
      <c r="Y145" s="42"/>
    </row>
    <row r="146" spans="1:25" ht="15.75" x14ac:dyDescent="0.25">
      <c r="A146" s="43" t="s">
        <v>969</v>
      </c>
      <c r="B146" s="45" t="s">
        <v>689</v>
      </c>
      <c r="C146" s="46">
        <v>0</v>
      </c>
      <c r="D146" s="46">
        <v>0</v>
      </c>
      <c r="E146" s="46"/>
      <c r="F146" s="42" t="s">
        <v>968</v>
      </c>
      <c r="G146" s="42" t="s">
        <v>970</v>
      </c>
      <c r="H146" s="48">
        <v>11636.011780954486</v>
      </c>
      <c r="I146" s="48">
        <v>12351.555149822812</v>
      </c>
      <c r="J146" s="48">
        <v>19421.031109045514</v>
      </c>
      <c r="K146" s="48">
        <v>675.59999999999673</v>
      </c>
      <c r="L146" s="48">
        <v>860.55056988144065</v>
      </c>
      <c r="M146" s="48">
        <v>1120</v>
      </c>
      <c r="N146" s="48">
        <v>0</v>
      </c>
      <c r="O146" s="50">
        <v>75.845458121284764</v>
      </c>
      <c r="P146" s="50">
        <v>0</v>
      </c>
      <c r="Q146" s="50">
        <v>893.07732298009432</v>
      </c>
      <c r="R146" s="50">
        <v>0</v>
      </c>
      <c r="S146" s="48">
        <v>22752.781678926953</v>
      </c>
      <c r="T146" s="48">
        <v>715.54336886832607</v>
      </c>
      <c r="U146" s="48">
        <v>22037.238310058627</v>
      </c>
      <c r="V146" s="48">
        <v>20056.687740177185</v>
      </c>
      <c r="W146" s="47"/>
      <c r="X146" s="42"/>
      <c r="Y146" s="42"/>
    </row>
    <row r="147" spans="1:25" ht="15.75" x14ac:dyDescent="0.25">
      <c r="A147" s="43" t="s">
        <v>971</v>
      </c>
      <c r="B147" s="45" t="s">
        <v>751</v>
      </c>
      <c r="C147" s="46">
        <v>0</v>
      </c>
      <c r="D147" s="46">
        <v>0</v>
      </c>
      <c r="E147" s="46"/>
      <c r="F147" s="42" t="s">
        <v>972</v>
      </c>
      <c r="G147" s="42" t="s">
        <v>973</v>
      </c>
      <c r="H147" s="48">
        <v>133.64431832290512</v>
      </c>
      <c r="I147" s="48">
        <v>141.12720288745749</v>
      </c>
      <c r="J147" s="48">
        <v>60408.752591937249</v>
      </c>
      <c r="K147" s="48">
        <v>16015.309817786685</v>
      </c>
      <c r="L147" s="48">
        <v>78.521100337936844</v>
      </c>
      <c r="M147" s="48">
        <v>1120</v>
      </c>
      <c r="N147" s="48">
        <v>0</v>
      </c>
      <c r="O147" s="50">
        <v>140.00072939065336</v>
      </c>
      <c r="P147" s="50">
        <v>36.324455745023599</v>
      </c>
      <c r="Q147" s="50">
        <v>913.8275229800945</v>
      </c>
      <c r="R147" s="50">
        <v>0</v>
      </c>
      <c r="S147" s="48">
        <v>93637.893327848549</v>
      </c>
      <c r="T147" s="48">
        <v>7.4828845645523643</v>
      </c>
      <c r="U147" s="48">
        <v>93630.410443283996</v>
      </c>
      <c r="V147" s="48">
        <v>92431.889342946059</v>
      </c>
      <c r="W147" s="47"/>
      <c r="X147" s="42"/>
      <c r="Y147" s="42"/>
    </row>
    <row r="148" spans="1:25" ht="15.75" x14ac:dyDescent="0.25">
      <c r="A148" s="43" t="s">
        <v>974</v>
      </c>
      <c r="B148" s="45" t="s">
        <v>689</v>
      </c>
      <c r="C148" s="46">
        <v>0</v>
      </c>
      <c r="D148" s="46">
        <v>0</v>
      </c>
      <c r="E148" s="46"/>
      <c r="F148" s="42" t="s">
        <v>972</v>
      </c>
      <c r="G148" s="42" t="s">
        <v>973</v>
      </c>
      <c r="H148" s="48">
        <v>2783.2660753950581</v>
      </c>
      <c r="I148" s="48">
        <v>3637.1230473801884</v>
      </c>
      <c r="J148" s="48">
        <v>11539.273681467386</v>
      </c>
      <c r="K148" s="48">
        <v>2332.5681287931461</v>
      </c>
      <c r="L148" s="48">
        <v>644.00780280993558</v>
      </c>
      <c r="M148" s="48">
        <v>1120</v>
      </c>
      <c r="N148" s="48">
        <v>0</v>
      </c>
      <c r="O148" s="50">
        <v>147.93453030551308</v>
      </c>
      <c r="P148" s="50">
        <v>0</v>
      </c>
      <c r="Q148" s="50">
        <v>835.66542298009449</v>
      </c>
      <c r="R148" s="50">
        <v>0</v>
      </c>
      <c r="S148" s="48">
        <v>17968.417741863614</v>
      </c>
      <c r="T148" s="48">
        <v>853.85697198513026</v>
      </c>
      <c r="U148" s="48">
        <v>17114.560769878484</v>
      </c>
      <c r="V148" s="48">
        <v>15350.552967068546</v>
      </c>
      <c r="W148" s="47"/>
      <c r="X148" s="42"/>
      <c r="Y148" s="42"/>
    </row>
    <row r="149" spans="1:25" ht="15.75" x14ac:dyDescent="0.25">
      <c r="A149" s="43" t="s">
        <v>975</v>
      </c>
      <c r="B149" s="45" t="s">
        <v>693</v>
      </c>
      <c r="C149" s="46">
        <v>0</v>
      </c>
      <c r="D149" s="46">
        <v>0</v>
      </c>
      <c r="E149" s="46"/>
      <c r="F149" s="42" t="s">
        <v>972</v>
      </c>
      <c r="G149" s="42" t="s">
        <v>973</v>
      </c>
      <c r="H149" s="48">
        <v>1916.2678852902814</v>
      </c>
      <c r="I149" s="48">
        <v>2242.5979449801375</v>
      </c>
      <c r="J149" s="48">
        <v>18540.01836533703</v>
      </c>
      <c r="K149" s="48">
        <v>8560.5970128431418</v>
      </c>
      <c r="L149" s="48">
        <v>95.363102707501284</v>
      </c>
      <c r="M149" s="48">
        <v>1120</v>
      </c>
      <c r="N149" s="48">
        <v>0</v>
      </c>
      <c r="O149" s="50">
        <v>81.266110551172503</v>
      </c>
      <c r="P149" s="50">
        <v>0</v>
      </c>
      <c r="Q149" s="50">
        <v>696.40407704266886</v>
      </c>
      <c r="R149" s="50">
        <v>0</v>
      </c>
      <c r="S149" s="48">
        <v>36876.575493730816</v>
      </c>
      <c r="T149" s="48">
        <v>326.33005968985617</v>
      </c>
      <c r="U149" s="48">
        <v>36550.24543404096</v>
      </c>
      <c r="V149" s="48">
        <v>35334.882331333458</v>
      </c>
      <c r="W149" s="47"/>
      <c r="X149" s="42"/>
      <c r="Y149" s="42"/>
    </row>
    <row r="150" spans="1:25" ht="15.75" x14ac:dyDescent="0.25">
      <c r="A150" s="43" t="s">
        <v>976</v>
      </c>
      <c r="B150" s="45" t="s">
        <v>774</v>
      </c>
      <c r="C150" s="46">
        <v>0</v>
      </c>
      <c r="D150" s="46">
        <v>0</v>
      </c>
      <c r="E150" s="46"/>
      <c r="F150" s="42" t="s">
        <v>972</v>
      </c>
      <c r="G150" s="42" t="s">
        <v>973</v>
      </c>
      <c r="H150" s="48">
        <v>10528.620134999999</v>
      </c>
      <c r="I150" s="48">
        <v>11073.1238579</v>
      </c>
      <c r="J150" s="48">
        <v>0</v>
      </c>
      <c r="K150" s="48">
        <v>15597.382435370333</v>
      </c>
      <c r="L150" s="48">
        <v>0</v>
      </c>
      <c r="M150" s="48">
        <v>3267.1438760000001</v>
      </c>
      <c r="N150" s="48">
        <v>0</v>
      </c>
      <c r="O150" s="50">
        <v>66.016945459231351</v>
      </c>
      <c r="P150" s="50">
        <v>54.486683617535398</v>
      </c>
      <c r="Q150" s="50">
        <v>825.93432298009429</v>
      </c>
      <c r="R150" s="50">
        <v>0</v>
      </c>
      <c r="S150" s="48">
        <v>34461.908746740664</v>
      </c>
      <c r="T150" s="48">
        <v>544.50372290000087</v>
      </c>
      <c r="U150" s="48">
        <v>33917.405023840663</v>
      </c>
      <c r="V150" s="48">
        <v>30650.261147840665</v>
      </c>
      <c r="W150" s="47"/>
      <c r="X150" s="42"/>
      <c r="Y150" s="42"/>
    </row>
    <row r="151" spans="1:25" ht="15.75" x14ac:dyDescent="0.25">
      <c r="A151" s="43" t="s">
        <v>977</v>
      </c>
      <c r="B151" s="45" t="s">
        <v>751</v>
      </c>
      <c r="C151" s="46">
        <v>0</v>
      </c>
      <c r="D151" s="46">
        <v>0</v>
      </c>
      <c r="E151" s="46"/>
      <c r="F151" s="42" t="s">
        <v>972</v>
      </c>
      <c r="G151" s="42" t="s">
        <v>818</v>
      </c>
      <c r="H151" s="48">
        <v>6085.6565626993615</v>
      </c>
      <c r="I151" s="48">
        <v>6087.2952683530993</v>
      </c>
      <c r="J151" s="48">
        <v>25292.826753082471</v>
      </c>
      <c r="K151" s="48">
        <v>7501.7518257015317</v>
      </c>
      <c r="L151" s="48">
        <v>61.149733285166505</v>
      </c>
      <c r="M151" s="48">
        <v>1120</v>
      </c>
      <c r="N151" s="48">
        <v>0</v>
      </c>
      <c r="O151" s="50">
        <v>99.89736203745727</v>
      </c>
      <c r="P151" s="50">
        <v>36.324455745023599</v>
      </c>
      <c r="Q151" s="50">
        <v>696.40407704266886</v>
      </c>
      <c r="R151" s="50">
        <v>0</v>
      </c>
      <c r="S151" s="48">
        <v>41477.480137770697</v>
      </c>
      <c r="T151" s="48">
        <v>1.6387056537378157</v>
      </c>
      <c r="U151" s="48">
        <v>41475.841432116962</v>
      </c>
      <c r="V151" s="48">
        <v>40294.691698831797</v>
      </c>
      <c r="W151" s="47"/>
      <c r="X151" s="42"/>
      <c r="Y151" s="42"/>
    </row>
    <row r="152" spans="1:25" ht="15.75" x14ac:dyDescent="0.25">
      <c r="A152" s="43" t="s">
        <v>978</v>
      </c>
      <c r="B152" s="45" t="s">
        <v>689</v>
      </c>
      <c r="C152" s="46">
        <v>0</v>
      </c>
      <c r="D152" s="46">
        <v>0</v>
      </c>
      <c r="E152" s="46"/>
      <c r="F152" s="42" t="s">
        <v>972</v>
      </c>
      <c r="G152" s="42" t="s">
        <v>818</v>
      </c>
      <c r="H152" s="48">
        <v>0</v>
      </c>
      <c r="I152" s="48">
        <v>0</v>
      </c>
      <c r="J152" s="48">
        <v>574.82849746663032</v>
      </c>
      <c r="K152" s="48">
        <v>0</v>
      </c>
      <c r="L152" s="48">
        <v>30.814861068878063</v>
      </c>
      <c r="M152" s="48">
        <v>1120</v>
      </c>
      <c r="N152" s="48">
        <v>0</v>
      </c>
      <c r="O152" s="50">
        <v>0</v>
      </c>
      <c r="P152" s="50">
        <v>0</v>
      </c>
      <c r="Q152" s="50">
        <v>773.0402633882577</v>
      </c>
      <c r="R152" s="50">
        <v>0</v>
      </c>
      <c r="S152" s="48">
        <v>1725.6433585355085</v>
      </c>
      <c r="T152" s="48">
        <v>0</v>
      </c>
      <c r="U152" s="48">
        <v>1725.6433585355085</v>
      </c>
      <c r="V152" s="48">
        <v>574.82849746663032</v>
      </c>
      <c r="W152" s="47"/>
      <c r="X152" s="42"/>
      <c r="Y152" s="42"/>
    </row>
    <row r="153" spans="1:25" ht="15.75" x14ac:dyDescent="0.25">
      <c r="A153" s="43" t="s">
        <v>979</v>
      </c>
      <c r="B153" s="45" t="s">
        <v>693</v>
      </c>
      <c r="C153" s="46">
        <v>0</v>
      </c>
      <c r="D153" s="46">
        <v>0</v>
      </c>
      <c r="E153" s="46"/>
      <c r="F153" s="42" t="s">
        <v>972</v>
      </c>
      <c r="G153" s="42" t="s">
        <v>818</v>
      </c>
      <c r="H153" s="48">
        <v>1550.0545695941466</v>
      </c>
      <c r="I153" s="48">
        <v>1816.5627869236585</v>
      </c>
      <c r="J153" s="48">
        <v>0</v>
      </c>
      <c r="K153" s="48">
        <v>254.999999999745</v>
      </c>
      <c r="L153" s="48">
        <v>77.502728479707343</v>
      </c>
      <c r="M153" s="48">
        <v>1120</v>
      </c>
      <c r="N153" s="48">
        <v>0</v>
      </c>
      <c r="O153" s="50">
        <v>129.87903438827846</v>
      </c>
      <c r="P153" s="50">
        <v>0</v>
      </c>
      <c r="Q153" s="50">
        <v>696.40407704266886</v>
      </c>
      <c r="R153" s="50">
        <v>0</v>
      </c>
      <c r="S153" s="48">
        <v>1707.5027284791972</v>
      </c>
      <c r="T153" s="48">
        <v>266.50821732951181</v>
      </c>
      <c r="U153" s="48">
        <v>1440.9945111496854</v>
      </c>
      <c r="V153" s="48">
        <v>243.49178266997819</v>
      </c>
      <c r="W153" s="47"/>
      <c r="X153" s="42"/>
      <c r="Y153" s="42"/>
    </row>
    <row r="154" spans="1:25" ht="15.75" x14ac:dyDescent="0.25">
      <c r="A154" s="43" t="s">
        <v>980</v>
      </c>
      <c r="B154" s="45" t="s">
        <v>751</v>
      </c>
      <c r="C154" s="46">
        <v>0</v>
      </c>
      <c r="D154" s="46">
        <v>0</v>
      </c>
      <c r="E154" s="46"/>
      <c r="F154" s="42" t="s">
        <v>972</v>
      </c>
      <c r="G154" s="42" t="s">
        <v>981</v>
      </c>
      <c r="H154" s="48">
        <v>8.4841016511298761</v>
      </c>
      <c r="I154" s="48">
        <v>8.9759336309055211</v>
      </c>
      <c r="J154" s="48">
        <v>9114.7269833827486</v>
      </c>
      <c r="K154" s="48">
        <v>447.11999999995527</v>
      </c>
      <c r="L154" s="48">
        <v>0.4105279244265162</v>
      </c>
      <c r="M154" s="48">
        <v>1120</v>
      </c>
      <c r="N154" s="48">
        <v>0</v>
      </c>
      <c r="O154" s="50">
        <v>129.49054809050546</v>
      </c>
      <c r="P154" s="50">
        <v>36.324455745023599</v>
      </c>
      <c r="Q154" s="50">
        <v>773.0402633882577</v>
      </c>
      <c r="R154" s="50">
        <v>0</v>
      </c>
      <c r="S154" s="48">
        <v>11129.377511307086</v>
      </c>
      <c r="T154" s="48">
        <v>0.49183197977564497</v>
      </c>
      <c r="U154" s="48">
        <v>11128.88567932731</v>
      </c>
      <c r="V154" s="48">
        <v>10008.475151402883</v>
      </c>
      <c r="W154" s="47"/>
      <c r="X154" s="42"/>
      <c r="Y154" s="42"/>
    </row>
    <row r="155" spans="1:25" ht="15.75" x14ac:dyDescent="0.25">
      <c r="A155" s="43" t="s">
        <v>982</v>
      </c>
      <c r="B155" s="45" t="s">
        <v>689</v>
      </c>
      <c r="C155" s="46">
        <v>0</v>
      </c>
      <c r="D155" s="46">
        <v>0</v>
      </c>
      <c r="E155" s="46"/>
      <c r="F155" s="42" t="s">
        <v>972</v>
      </c>
      <c r="G155" s="42" t="s">
        <v>981</v>
      </c>
      <c r="H155" s="48">
        <v>6892.2492767606336</v>
      </c>
      <c r="I155" s="48">
        <v>9081.6037843030626</v>
      </c>
      <c r="J155" s="48">
        <v>264623.71628570103</v>
      </c>
      <c r="K155" s="48">
        <v>13349</v>
      </c>
      <c r="L155" s="48">
        <v>3433.8268523514607</v>
      </c>
      <c r="M155" s="48">
        <v>1120</v>
      </c>
      <c r="N155" s="48">
        <v>0</v>
      </c>
      <c r="O155" s="50">
        <v>183.24612868341575</v>
      </c>
      <c r="P155" s="50">
        <v>0</v>
      </c>
      <c r="Q155" s="50">
        <v>875.48194798009445</v>
      </c>
      <c r="R155" s="50">
        <v>0</v>
      </c>
      <c r="S155" s="48">
        <v>295875.54313805251</v>
      </c>
      <c r="T155" s="48">
        <v>2189.354507542429</v>
      </c>
      <c r="U155" s="48">
        <v>293686.18863051006</v>
      </c>
      <c r="V155" s="48">
        <v>289132.36177815858</v>
      </c>
      <c r="W155" s="47"/>
      <c r="X155" s="42"/>
      <c r="Y155" s="42"/>
    </row>
    <row r="156" spans="1:25" ht="15.75" x14ac:dyDescent="0.25">
      <c r="A156" s="43" t="s">
        <v>983</v>
      </c>
      <c r="B156" s="45" t="s">
        <v>751</v>
      </c>
      <c r="C156" s="46">
        <v>0</v>
      </c>
      <c r="D156" s="46">
        <v>0</v>
      </c>
      <c r="E156" s="46"/>
      <c r="F156" s="42" t="s">
        <v>972</v>
      </c>
      <c r="G156" s="42" t="s">
        <v>849</v>
      </c>
      <c r="H156" s="48">
        <v>77.351881031553546</v>
      </c>
      <c r="I156" s="48">
        <v>81.723943872467444</v>
      </c>
      <c r="J156" s="48">
        <v>11202.811101387013</v>
      </c>
      <c r="K156" s="48">
        <v>3075.57</v>
      </c>
      <c r="L156" s="48">
        <v>31.962046481883867</v>
      </c>
      <c r="M156" s="48">
        <v>1120</v>
      </c>
      <c r="N156" s="48">
        <v>0</v>
      </c>
      <c r="O156" s="50">
        <v>120.4162974533246</v>
      </c>
      <c r="P156" s="50">
        <v>36.324455745023599</v>
      </c>
      <c r="Q156" s="50">
        <v>930.36432298009436</v>
      </c>
      <c r="R156" s="50">
        <v>0</v>
      </c>
      <c r="S156" s="48">
        <v>18505.913147868898</v>
      </c>
      <c r="T156" s="48">
        <v>4.3720628409138982</v>
      </c>
      <c r="U156" s="48">
        <v>18501.541085027984</v>
      </c>
      <c r="V156" s="48">
        <v>17349.5790385461</v>
      </c>
      <c r="W156" s="47"/>
      <c r="X156" s="42"/>
      <c r="Y156" s="42"/>
    </row>
    <row r="157" spans="1:25" ht="15.75" x14ac:dyDescent="0.25">
      <c r="A157" s="43" t="s">
        <v>984</v>
      </c>
      <c r="B157" s="45" t="s">
        <v>689</v>
      </c>
      <c r="C157" s="46">
        <v>0</v>
      </c>
      <c r="D157" s="46">
        <v>0</v>
      </c>
      <c r="E157" s="46"/>
      <c r="F157" s="42" t="s">
        <v>972</v>
      </c>
      <c r="G157" s="42" t="s">
        <v>849</v>
      </c>
      <c r="H157" s="48">
        <v>610.70050533751714</v>
      </c>
      <c r="I157" s="48">
        <v>758.39942114371354</v>
      </c>
      <c r="J157" s="48">
        <v>9450.62068524391</v>
      </c>
      <c r="K157" s="48">
        <v>0</v>
      </c>
      <c r="L157" s="48">
        <v>720.48392001409093</v>
      </c>
      <c r="M157" s="48">
        <v>1120</v>
      </c>
      <c r="N157" s="48">
        <v>112</v>
      </c>
      <c r="O157" s="50">
        <v>0</v>
      </c>
      <c r="P157" s="50">
        <v>0</v>
      </c>
      <c r="Q157" s="50">
        <v>826.58004298009428</v>
      </c>
      <c r="R157" s="50">
        <v>2628.2117788049854</v>
      </c>
      <c r="S157" s="48">
        <v>11403.104605258</v>
      </c>
      <c r="T157" s="48">
        <v>147.6989158061964</v>
      </c>
      <c r="U157" s="48">
        <v>11255.405689451803</v>
      </c>
      <c r="V157" s="48">
        <v>9302.921769437713</v>
      </c>
      <c r="W157" s="47"/>
      <c r="X157" s="42"/>
      <c r="Y157" s="42"/>
    </row>
    <row r="158" spans="1:25" ht="15.75" x14ac:dyDescent="0.25">
      <c r="A158" s="43" t="s">
        <v>985</v>
      </c>
      <c r="B158" s="45" t="s">
        <v>689</v>
      </c>
      <c r="C158" s="46">
        <v>0</v>
      </c>
      <c r="D158" s="46">
        <v>0</v>
      </c>
      <c r="E158" s="46"/>
      <c r="F158" s="42" t="s">
        <v>972</v>
      </c>
      <c r="G158" s="42" t="s">
        <v>986</v>
      </c>
      <c r="H158" s="48">
        <v>4008.5927267596426</v>
      </c>
      <c r="I158" s="48">
        <v>5296.2725329968243</v>
      </c>
      <c r="J158" s="48">
        <v>189631.74369124035</v>
      </c>
      <c r="K158" s="48">
        <v>13158</v>
      </c>
      <c r="L158" s="48">
        <v>1414.3364687361802</v>
      </c>
      <c r="M158" s="48">
        <v>1120</v>
      </c>
      <c r="N158" s="48">
        <v>145.6</v>
      </c>
      <c r="O158" s="50">
        <v>203.55461682275404</v>
      </c>
      <c r="P158" s="50">
        <v>0</v>
      </c>
      <c r="Q158" s="50">
        <v>1092.4838229800944</v>
      </c>
      <c r="R158" s="50">
        <v>2198.9532643221523</v>
      </c>
      <c r="S158" s="48">
        <v>218627.68015997653</v>
      </c>
      <c r="T158" s="48">
        <v>1287.6798062371818</v>
      </c>
      <c r="U158" s="48">
        <v>217340.00035373936</v>
      </c>
      <c r="V158" s="48">
        <v>214660.06388500315</v>
      </c>
      <c r="W158" s="47"/>
      <c r="X158" s="42"/>
      <c r="Y158" s="42"/>
    </row>
    <row r="159" spans="1:25" ht="15.75" x14ac:dyDescent="0.25">
      <c r="A159" s="43" t="s">
        <v>987</v>
      </c>
      <c r="B159" s="45" t="s">
        <v>774</v>
      </c>
      <c r="C159" s="46">
        <v>0</v>
      </c>
      <c r="D159" s="46">
        <v>0</v>
      </c>
      <c r="E159" s="46"/>
      <c r="F159" s="42" t="s">
        <v>988</v>
      </c>
      <c r="G159" s="42" t="s">
        <v>989</v>
      </c>
      <c r="H159" s="48">
        <v>1902.1762741</v>
      </c>
      <c r="I159" s="48">
        <v>1948.2571797000001</v>
      </c>
      <c r="J159" s="48">
        <v>2837</v>
      </c>
      <c r="K159" s="48">
        <v>19841</v>
      </c>
      <c r="L159" s="48">
        <v>438.28205557674949</v>
      </c>
      <c r="M159" s="48">
        <v>4742.7849429999997</v>
      </c>
      <c r="N159" s="48">
        <v>0</v>
      </c>
      <c r="O159" s="50">
        <v>183.1158783845641</v>
      </c>
      <c r="P159" s="50">
        <v>54.486683617535398</v>
      </c>
      <c r="Q159" s="50">
        <v>841.06707298009428</v>
      </c>
      <c r="R159" s="50">
        <v>0</v>
      </c>
      <c r="S159" s="48">
        <v>47700.066998576745</v>
      </c>
      <c r="T159" s="48">
        <v>46.080905600000051</v>
      </c>
      <c r="U159" s="48">
        <v>47653.986092976746</v>
      </c>
      <c r="V159" s="48">
        <v>42472.9190944</v>
      </c>
      <c r="W159" s="47"/>
      <c r="X159" s="42"/>
      <c r="Y159" s="42"/>
    </row>
    <row r="160" spans="1:25" ht="15.75" x14ac:dyDescent="0.25">
      <c r="A160" s="43" t="s">
        <v>990</v>
      </c>
      <c r="B160" s="45" t="s">
        <v>774</v>
      </c>
      <c r="C160" s="46">
        <v>0</v>
      </c>
      <c r="D160" s="46">
        <v>0</v>
      </c>
      <c r="E160" s="46"/>
      <c r="F160" s="42" t="s">
        <v>988</v>
      </c>
      <c r="G160" s="42" t="s">
        <v>991</v>
      </c>
      <c r="H160" s="48">
        <v>1563.1926175000001</v>
      </c>
      <c r="I160" s="48">
        <v>1643.66160345</v>
      </c>
      <c r="J160" s="48">
        <v>0</v>
      </c>
      <c r="K160" s="48">
        <v>9253</v>
      </c>
      <c r="L160" s="48">
        <v>327.27829349400849</v>
      </c>
      <c r="M160" s="48">
        <v>1120</v>
      </c>
      <c r="N160" s="48">
        <v>0</v>
      </c>
      <c r="O160" s="50">
        <v>115.93017053922661</v>
      </c>
      <c r="P160" s="50">
        <v>54.486683617535398</v>
      </c>
      <c r="Q160" s="50">
        <v>935.80932298009452</v>
      </c>
      <c r="R160" s="50">
        <v>0</v>
      </c>
      <c r="S160" s="48">
        <v>19953.278293494008</v>
      </c>
      <c r="T160" s="48">
        <v>80.468985949999933</v>
      </c>
      <c r="U160" s="48">
        <v>19872.809307544008</v>
      </c>
      <c r="V160" s="48">
        <v>18425.531014050001</v>
      </c>
      <c r="W160" s="47"/>
      <c r="X160" s="42"/>
      <c r="Y160" s="42"/>
    </row>
    <row r="161" spans="1:25" ht="15.75" x14ac:dyDescent="0.25">
      <c r="A161" s="43" t="s">
        <v>992</v>
      </c>
      <c r="B161" s="45" t="s">
        <v>774</v>
      </c>
      <c r="C161" s="46">
        <v>0</v>
      </c>
      <c r="D161" s="46">
        <v>0</v>
      </c>
      <c r="E161" s="46"/>
      <c r="F161" s="42" t="s">
        <v>988</v>
      </c>
      <c r="G161" s="42" t="s">
        <v>993</v>
      </c>
      <c r="H161" s="48">
        <v>6401.9011453000003</v>
      </c>
      <c r="I161" s="48">
        <v>6687.9329533999999</v>
      </c>
      <c r="J161" s="48">
        <v>12895</v>
      </c>
      <c r="K161" s="48">
        <v>32394</v>
      </c>
      <c r="L161" s="48">
        <v>156.6599311623275</v>
      </c>
      <c r="M161" s="48">
        <v>4125.296171</v>
      </c>
      <c r="N161" s="48">
        <v>0</v>
      </c>
      <c r="O161" s="50">
        <v>111.89595979329422</v>
      </c>
      <c r="P161" s="50">
        <v>54.486683617535398</v>
      </c>
      <c r="Q161" s="50">
        <v>888.50637298009428</v>
      </c>
      <c r="R161" s="50">
        <v>0</v>
      </c>
      <c r="S161" s="48">
        <v>81964.956102162323</v>
      </c>
      <c r="T161" s="48">
        <v>286.03180809999958</v>
      </c>
      <c r="U161" s="48">
        <v>81678.924294062323</v>
      </c>
      <c r="V161" s="48">
        <v>77396.9681919</v>
      </c>
      <c r="W161" s="47"/>
      <c r="X161" s="42"/>
      <c r="Y161" s="42"/>
    </row>
    <row r="162" spans="1:25" ht="15.75" x14ac:dyDescent="0.25">
      <c r="A162" s="43" t="s">
        <v>994</v>
      </c>
      <c r="B162" s="45" t="s">
        <v>774</v>
      </c>
      <c r="C162" s="46">
        <v>0</v>
      </c>
      <c r="D162" s="46">
        <v>0</v>
      </c>
      <c r="E162" s="46"/>
      <c r="F162" s="42" t="s">
        <v>988</v>
      </c>
      <c r="G162" s="42" t="s">
        <v>995</v>
      </c>
      <c r="H162" s="48">
        <v>8270.3283191400005</v>
      </c>
      <c r="I162" s="48">
        <v>8703.4958696000012</v>
      </c>
      <c r="J162" s="48">
        <v>18323</v>
      </c>
      <c r="K162" s="48">
        <v>22234.334874840948</v>
      </c>
      <c r="L162" s="48">
        <v>410.34577529724993</v>
      </c>
      <c r="M162" s="48">
        <v>1120</v>
      </c>
      <c r="N162" s="48">
        <v>0</v>
      </c>
      <c r="O162" s="50">
        <v>91.760528975854498</v>
      </c>
      <c r="P162" s="50">
        <v>54.486683617535398</v>
      </c>
      <c r="Q162" s="50">
        <v>803.62843006327921</v>
      </c>
      <c r="R162" s="50">
        <v>0</v>
      </c>
      <c r="S162" s="48">
        <v>64322.015524979142</v>
      </c>
      <c r="T162" s="48">
        <v>433.16755046000071</v>
      </c>
      <c r="U162" s="48">
        <v>63888.847974519143</v>
      </c>
      <c r="V162" s="48">
        <v>62358.502199221897</v>
      </c>
      <c r="W162" s="47"/>
      <c r="X162" s="42"/>
      <c r="Y162" s="42"/>
    </row>
    <row r="163" spans="1:25" ht="15.75" x14ac:dyDescent="0.25">
      <c r="A163" s="43" t="s">
        <v>996</v>
      </c>
      <c r="B163" s="45" t="s">
        <v>774</v>
      </c>
      <c r="C163" s="46">
        <v>0</v>
      </c>
      <c r="D163" s="46">
        <v>0</v>
      </c>
      <c r="E163" s="46"/>
      <c r="F163" s="42" t="s">
        <v>988</v>
      </c>
      <c r="G163" s="42" t="s">
        <v>997</v>
      </c>
      <c r="H163" s="48">
        <v>3004.2340612499997</v>
      </c>
      <c r="I163" s="48">
        <v>3165.8996089299999</v>
      </c>
      <c r="J163" s="48">
        <v>0</v>
      </c>
      <c r="K163" s="48">
        <v>17491.039555291183</v>
      </c>
      <c r="L163" s="48">
        <v>604.84472605952055</v>
      </c>
      <c r="M163" s="48">
        <v>1120</v>
      </c>
      <c r="N163" s="48">
        <v>0</v>
      </c>
      <c r="O163" s="50">
        <v>86.890376944495344</v>
      </c>
      <c r="P163" s="50">
        <v>54.486683617535398</v>
      </c>
      <c r="Q163" s="50">
        <v>878.82552298009432</v>
      </c>
      <c r="R163" s="50">
        <v>0</v>
      </c>
      <c r="S163" s="48">
        <v>36706.923836641887</v>
      </c>
      <c r="T163" s="48">
        <v>161.66554768000015</v>
      </c>
      <c r="U163" s="48">
        <v>36545.258288961886</v>
      </c>
      <c r="V163" s="48">
        <v>34820.413562902366</v>
      </c>
      <c r="W163" s="47"/>
      <c r="X163" s="42"/>
      <c r="Y163" s="42"/>
    </row>
    <row r="164" spans="1:25" ht="15.75" x14ac:dyDescent="0.25">
      <c r="A164" s="43" t="s">
        <v>998</v>
      </c>
      <c r="B164" s="45" t="s">
        <v>999</v>
      </c>
      <c r="C164" s="46">
        <v>0</v>
      </c>
      <c r="D164" s="46">
        <v>0</v>
      </c>
      <c r="E164" s="46"/>
      <c r="F164" s="42" t="s">
        <v>988</v>
      </c>
      <c r="G164" s="42" t="s">
        <v>1000</v>
      </c>
      <c r="H164" s="48">
        <v>575.32669326532198</v>
      </c>
      <c r="I164" s="48">
        <v>575.31812074601805</v>
      </c>
      <c r="J164" s="48">
        <v>2601.0485368518916</v>
      </c>
      <c r="K164" s="48">
        <v>0</v>
      </c>
      <c r="L164" s="48">
        <v>96.88041392422511</v>
      </c>
      <c r="M164" s="48">
        <v>0</v>
      </c>
      <c r="N164" s="48">
        <v>0</v>
      </c>
      <c r="O164" s="50">
        <v>0</v>
      </c>
      <c r="P164" s="50">
        <v>0</v>
      </c>
      <c r="Q164" s="50">
        <v>0</v>
      </c>
      <c r="R164" s="50">
        <v>0</v>
      </c>
      <c r="S164" s="48">
        <v>2697.9289507761168</v>
      </c>
      <c r="T164" s="48">
        <v>0</v>
      </c>
      <c r="U164" s="48">
        <v>2697.9375232954208</v>
      </c>
      <c r="V164" s="48">
        <v>2601.0485368518916</v>
      </c>
      <c r="W164" s="47"/>
      <c r="X164" s="42"/>
      <c r="Y164" s="42"/>
    </row>
    <row r="165" spans="1:25" ht="15.75" x14ac:dyDescent="0.25">
      <c r="A165" s="43" t="s">
        <v>1001</v>
      </c>
      <c r="B165" s="45" t="s">
        <v>693</v>
      </c>
      <c r="C165" s="46">
        <v>0</v>
      </c>
      <c r="D165" s="46">
        <v>1</v>
      </c>
      <c r="E165" s="46"/>
      <c r="F165" s="42" t="s">
        <v>988</v>
      </c>
      <c r="G165" s="42" t="s">
        <v>1000</v>
      </c>
      <c r="H165" s="48">
        <v>18220.716311273831</v>
      </c>
      <c r="I165" s="48">
        <v>21282.366529147366</v>
      </c>
      <c r="J165" s="48">
        <v>25118.238793226166</v>
      </c>
      <c r="K165" s="48">
        <v>0</v>
      </c>
      <c r="L165" s="48">
        <v>441.9763050982998</v>
      </c>
      <c r="M165" s="48">
        <v>1120</v>
      </c>
      <c r="N165" s="48">
        <v>0</v>
      </c>
      <c r="O165" s="50">
        <v>0</v>
      </c>
      <c r="P165" s="50">
        <v>0</v>
      </c>
      <c r="Q165" s="50">
        <v>803.62843006327921</v>
      </c>
      <c r="R165" s="50">
        <v>0</v>
      </c>
      <c r="S165" s="48">
        <v>26680.215098324465</v>
      </c>
      <c r="T165" s="48">
        <v>3061.6502178735354</v>
      </c>
      <c r="U165" s="48">
        <v>23618.564880450929</v>
      </c>
      <c r="V165" s="48">
        <v>22056.588575352631</v>
      </c>
      <c r="W165" s="47"/>
      <c r="X165" s="42"/>
      <c r="Y165" s="42"/>
    </row>
    <row r="166" spans="1:25" ht="15.75" x14ac:dyDescent="0.25">
      <c r="A166" s="43" t="s">
        <v>1002</v>
      </c>
      <c r="B166" s="45" t="s">
        <v>774</v>
      </c>
      <c r="C166" s="46">
        <v>0</v>
      </c>
      <c r="D166" s="46">
        <v>0</v>
      </c>
      <c r="E166" s="46"/>
      <c r="F166" s="42" t="s">
        <v>988</v>
      </c>
      <c r="G166" s="42" t="s">
        <v>1000</v>
      </c>
      <c r="H166" s="48">
        <v>3991.367988</v>
      </c>
      <c r="I166" s="48">
        <v>4190.1274060300002</v>
      </c>
      <c r="J166" s="48">
        <v>31434</v>
      </c>
      <c r="K166" s="48">
        <v>3879.0694381460776</v>
      </c>
      <c r="L166" s="48">
        <v>101.19269728213494</v>
      </c>
      <c r="M166" s="48">
        <v>1120</v>
      </c>
      <c r="N166" s="48">
        <v>0</v>
      </c>
      <c r="O166" s="50">
        <v>111.88757209825344</v>
      </c>
      <c r="P166" s="50">
        <v>54.486683617535398</v>
      </c>
      <c r="Q166" s="50">
        <v>850.94232298009433</v>
      </c>
      <c r="R166" s="50">
        <v>0</v>
      </c>
      <c r="S166" s="48">
        <v>40413.331573574294</v>
      </c>
      <c r="T166" s="48">
        <v>198.75941803000023</v>
      </c>
      <c r="U166" s="48">
        <v>40214.572155544294</v>
      </c>
      <c r="V166" s="48">
        <v>38993.379458262156</v>
      </c>
      <c r="W166" s="47"/>
      <c r="X166" s="42"/>
      <c r="Y166" s="42"/>
    </row>
    <row r="167" spans="1:25" ht="15.75" x14ac:dyDescent="0.25">
      <c r="A167" s="43" t="s">
        <v>1003</v>
      </c>
      <c r="B167" s="45" t="s">
        <v>693</v>
      </c>
      <c r="C167" s="46">
        <v>0</v>
      </c>
      <c r="D167" s="46">
        <v>1</v>
      </c>
      <c r="E167" s="46"/>
      <c r="F167" s="42" t="s">
        <v>988</v>
      </c>
      <c r="G167" s="42" t="s">
        <v>849</v>
      </c>
      <c r="H167" s="48">
        <v>13910.08149897399</v>
      </c>
      <c r="I167" s="48">
        <v>16300.463562964451</v>
      </c>
      <c r="J167" s="48">
        <v>0</v>
      </c>
      <c r="K167" s="48">
        <v>0</v>
      </c>
      <c r="L167" s="48">
        <v>347.09123562165382</v>
      </c>
      <c r="M167" s="48">
        <v>1120</v>
      </c>
      <c r="N167" s="48">
        <v>0</v>
      </c>
      <c r="O167" s="50">
        <v>0</v>
      </c>
      <c r="P167" s="50">
        <v>0</v>
      </c>
      <c r="Q167" s="50">
        <v>818.78970778009443</v>
      </c>
      <c r="R167" s="50">
        <v>0</v>
      </c>
      <c r="S167" s="48">
        <v>1467.0912356216538</v>
      </c>
      <c r="T167" s="48">
        <v>2390.3820639904607</v>
      </c>
      <c r="U167" s="48">
        <v>-923.29082836880684</v>
      </c>
      <c r="V167" s="48">
        <v>-2390.3820639904607</v>
      </c>
      <c r="W167" s="47"/>
      <c r="X167" s="42"/>
      <c r="Y167" s="42"/>
    </row>
    <row r="168" spans="1:25" ht="15.75" x14ac:dyDescent="0.25">
      <c r="A168" s="43" t="s">
        <v>1004</v>
      </c>
      <c r="B168" s="45" t="s">
        <v>774</v>
      </c>
      <c r="C168" s="46">
        <v>0</v>
      </c>
      <c r="D168" s="46">
        <v>0</v>
      </c>
      <c r="E168" s="46"/>
      <c r="F168" s="42" t="s">
        <v>988</v>
      </c>
      <c r="G168" s="42" t="s">
        <v>849</v>
      </c>
      <c r="H168" s="48">
        <v>14551.486833299999</v>
      </c>
      <c r="I168" s="48">
        <v>15068.667738299999</v>
      </c>
      <c r="J168" s="48">
        <v>20468</v>
      </c>
      <c r="K168" s="48">
        <v>24073.989861987451</v>
      </c>
      <c r="L168" s="48">
        <v>2.3891218810744754</v>
      </c>
      <c r="M168" s="48">
        <v>1120</v>
      </c>
      <c r="N168" s="48">
        <v>138.88</v>
      </c>
      <c r="O168" s="50">
        <v>130.75955043220864</v>
      </c>
      <c r="P168" s="50">
        <v>54.486683617535398</v>
      </c>
      <c r="Q168" s="50">
        <v>821.26082298009442</v>
      </c>
      <c r="R168" s="50">
        <v>756.36709666924742</v>
      </c>
      <c r="S168" s="48">
        <v>69877.248845855982</v>
      </c>
      <c r="T168" s="48">
        <v>517.18090499999926</v>
      </c>
      <c r="U168" s="48">
        <v>69360.067940855981</v>
      </c>
      <c r="V168" s="48">
        <v>68098.798818974901</v>
      </c>
      <c r="W168" s="47"/>
      <c r="X168" s="42"/>
      <c r="Y168" s="42"/>
    </row>
    <row r="169" spans="1:25" ht="15.75" x14ac:dyDescent="0.25">
      <c r="A169" s="43" t="s">
        <v>1005</v>
      </c>
      <c r="B169" s="45" t="s">
        <v>999</v>
      </c>
      <c r="C169" s="46">
        <v>0</v>
      </c>
      <c r="D169" s="46">
        <v>0</v>
      </c>
      <c r="E169" s="46"/>
      <c r="F169" s="42" t="s">
        <v>988</v>
      </c>
      <c r="G169" s="42" t="s">
        <v>1006</v>
      </c>
      <c r="H169" s="48">
        <v>11552.485796110601</v>
      </c>
      <c r="I169" s="48">
        <v>11553.812485245828</v>
      </c>
      <c r="J169" s="48">
        <v>0</v>
      </c>
      <c r="K169" s="48">
        <v>1996.9294473717041</v>
      </c>
      <c r="L169" s="48">
        <v>990.39801514821295</v>
      </c>
      <c r="M169" s="48">
        <v>1120</v>
      </c>
      <c r="N169" s="48">
        <v>0</v>
      </c>
      <c r="O169" s="50">
        <v>49.952831917127938</v>
      </c>
      <c r="P169" s="50">
        <v>0</v>
      </c>
      <c r="Q169" s="50">
        <v>818.78970778009443</v>
      </c>
      <c r="R169" s="50">
        <v>0</v>
      </c>
      <c r="S169" s="48">
        <v>6104.256909891621</v>
      </c>
      <c r="T169" s="48">
        <v>1.3266891352268431</v>
      </c>
      <c r="U169" s="48">
        <v>6102.9302207563942</v>
      </c>
      <c r="V169" s="48">
        <v>3992.5322056081814</v>
      </c>
      <c r="W169" s="47"/>
      <c r="X169" s="42"/>
      <c r="Y169" s="42"/>
    </row>
    <row r="170" spans="1:25" ht="15.75" x14ac:dyDescent="0.25">
      <c r="A170" s="43" t="s">
        <v>1007</v>
      </c>
      <c r="B170" s="45" t="s">
        <v>693</v>
      </c>
      <c r="C170" s="46">
        <v>0</v>
      </c>
      <c r="D170" s="46">
        <v>0</v>
      </c>
      <c r="E170" s="46"/>
      <c r="F170" s="42" t="s">
        <v>988</v>
      </c>
      <c r="G170" s="42" t="s">
        <v>1006</v>
      </c>
      <c r="H170" s="48">
        <v>19587.868154356867</v>
      </c>
      <c r="I170" s="48">
        <v>22953.524927264694</v>
      </c>
      <c r="J170" s="48">
        <v>0</v>
      </c>
      <c r="K170" s="48">
        <v>1297.221306511648</v>
      </c>
      <c r="L170" s="48">
        <v>978.65159890647783</v>
      </c>
      <c r="M170" s="48">
        <v>1120</v>
      </c>
      <c r="N170" s="48">
        <v>0</v>
      </c>
      <c r="O170" s="50">
        <v>115.93017053922661</v>
      </c>
      <c r="P170" s="50">
        <v>0</v>
      </c>
      <c r="Q170" s="50">
        <v>1362.1909229800945</v>
      </c>
      <c r="R170" s="50">
        <v>0</v>
      </c>
      <c r="S170" s="48">
        <v>4693.0942119297742</v>
      </c>
      <c r="T170" s="48">
        <v>3365.656772907827</v>
      </c>
      <c r="U170" s="48">
        <v>1327.4374390219473</v>
      </c>
      <c r="V170" s="48">
        <v>-771.214159884531</v>
      </c>
      <c r="W170" s="47"/>
      <c r="X170" s="42"/>
      <c r="Y170" s="42"/>
    </row>
    <row r="171" spans="1:25" ht="15.75" x14ac:dyDescent="0.25">
      <c r="A171" s="43" t="s">
        <v>1008</v>
      </c>
      <c r="B171" s="45" t="s">
        <v>774</v>
      </c>
      <c r="C171" s="46">
        <v>0</v>
      </c>
      <c r="D171" s="46">
        <v>0</v>
      </c>
      <c r="E171" s="46"/>
      <c r="F171" s="42" t="s">
        <v>988</v>
      </c>
      <c r="G171" s="42" t="s">
        <v>1006</v>
      </c>
      <c r="H171" s="48">
        <v>2025.06140925</v>
      </c>
      <c r="I171" s="48">
        <v>2130.3316224700002</v>
      </c>
      <c r="J171" s="48">
        <v>0</v>
      </c>
      <c r="K171" s="48">
        <v>1770.2209247863123</v>
      </c>
      <c r="L171" s="48">
        <v>67.484549073882874</v>
      </c>
      <c r="M171" s="48">
        <v>1120</v>
      </c>
      <c r="N171" s="48">
        <v>0</v>
      </c>
      <c r="O171" s="50">
        <v>71.794389803321167</v>
      </c>
      <c r="P171" s="50">
        <v>54.486683617535398</v>
      </c>
      <c r="Q171" s="50">
        <v>818.78970778009443</v>
      </c>
      <c r="R171" s="50">
        <v>0</v>
      </c>
      <c r="S171" s="48">
        <v>4727.9263986465076</v>
      </c>
      <c r="T171" s="48">
        <v>105.27021322000019</v>
      </c>
      <c r="U171" s="48">
        <v>4622.6561854265074</v>
      </c>
      <c r="V171" s="48">
        <v>3435.1716363526243</v>
      </c>
      <c r="W171" s="47"/>
      <c r="X171" s="42"/>
      <c r="Y171" s="42"/>
    </row>
    <row r="172" spans="1:25" ht="15.75" x14ac:dyDescent="0.25">
      <c r="A172" s="43" t="s">
        <v>1009</v>
      </c>
      <c r="B172" s="45" t="s">
        <v>693</v>
      </c>
      <c r="C172" s="46">
        <v>0</v>
      </c>
      <c r="D172" s="46">
        <v>1</v>
      </c>
      <c r="E172" s="46"/>
      <c r="F172" s="42" t="s">
        <v>988</v>
      </c>
      <c r="G172" s="42" t="s">
        <v>1010</v>
      </c>
      <c r="H172" s="48">
        <v>16597.29621454974</v>
      </c>
      <c r="I172" s="48">
        <v>19211.802741467902</v>
      </c>
      <c r="J172" s="48">
        <v>218220.24545995024</v>
      </c>
      <c r="K172" s="48">
        <v>0</v>
      </c>
      <c r="L172" s="48">
        <v>342.75712785871502</v>
      </c>
      <c r="M172" s="48">
        <v>1120</v>
      </c>
      <c r="N172" s="48">
        <v>873.6</v>
      </c>
      <c r="O172" s="50">
        <v>0</v>
      </c>
      <c r="P172" s="50">
        <v>0</v>
      </c>
      <c r="Q172" s="50">
        <v>1022.0942729800944</v>
      </c>
      <c r="R172" s="50">
        <v>755.06287961122928</v>
      </c>
      <c r="S172" s="48">
        <v>220556.60258780897</v>
      </c>
      <c r="T172" s="48">
        <v>2614.5065269181614</v>
      </c>
      <c r="U172" s="48">
        <v>217942.09606089082</v>
      </c>
      <c r="V172" s="48">
        <v>215605.73893303209</v>
      </c>
      <c r="W172" s="47"/>
      <c r="X172" s="42"/>
      <c r="Y172" s="42"/>
    </row>
    <row r="173" spans="1:25" ht="15.75" x14ac:dyDescent="0.25">
      <c r="A173" s="43" t="s">
        <v>1011</v>
      </c>
      <c r="B173" s="45" t="s">
        <v>693</v>
      </c>
      <c r="C173" s="46">
        <v>0</v>
      </c>
      <c r="D173" s="46">
        <v>1</v>
      </c>
      <c r="E173" s="46"/>
      <c r="F173" s="42" t="s">
        <v>988</v>
      </c>
      <c r="G173" s="42" t="s">
        <v>1012</v>
      </c>
      <c r="H173" s="48">
        <v>37490.877773370034</v>
      </c>
      <c r="I173" s="48">
        <v>43903.505581192469</v>
      </c>
      <c r="J173" s="48">
        <v>334560.47022862994</v>
      </c>
      <c r="K173" s="48">
        <v>0</v>
      </c>
      <c r="L173" s="48">
        <v>681.94291595747063</v>
      </c>
      <c r="M173" s="48">
        <v>1120</v>
      </c>
      <c r="N173" s="48">
        <v>0</v>
      </c>
      <c r="O173" s="50">
        <v>0</v>
      </c>
      <c r="P173" s="50">
        <v>0</v>
      </c>
      <c r="Q173" s="50">
        <v>803.62843006327921</v>
      </c>
      <c r="R173" s="50">
        <v>0</v>
      </c>
      <c r="S173" s="48">
        <v>336362.41314458742</v>
      </c>
      <c r="T173" s="48">
        <v>6412.627807822435</v>
      </c>
      <c r="U173" s="48">
        <v>329949.785336765</v>
      </c>
      <c r="V173" s="48">
        <v>328147.84242080752</v>
      </c>
      <c r="W173" s="47"/>
      <c r="X173" s="42"/>
      <c r="Y173" s="42"/>
    </row>
    <row r="174" spans="1:25" ht="15.75" x14ac:dyDescent="0.25">
      <c r="A174" s="43" t="s">
        <v>1013</v>
      </c>
      <c r="B174" s="45" t="s">
        <v>693</v>
      </c>
      <c r="C174" s="46">
        <v>0</v>
      </c>
      <c r="D174" s="46">
        <v>1</v>
      </c>
      <c r="E174" s="46"/>
      <c r="F174" s="42" t="s">
        <v>988</v>
      </c>
      <c r="G174" s="42" t="s">
        <v>1014</v>
      </c>
      <c r="H174" s="48">
        <v>21025.185306382173</v>
      </c>
      <c r="I174" s="48">
        <v>24527.45103956114</v>
      </c>
      <c r="J174" s="48">
        <v>156194.8354096179</v>
      </c>
      <c r="K174" s="48">
        <v>0</v>
      </c>
      <c r="L174" s="48">
        <v>446.06481747927648</v>
      </c>
      <c r="M174" s="48">
        <v>1120</v>
      </c>
      <c r="N174" s="48">
        <v>358.40000000000003</v>
      </c>
      <c r="O174" s="50">
        <v>0</v>
      </c>
      <c r="P174" s="50">
        <v>0</v>
      </c>
      <c r="Q174" s="50">
        <v>1103.0210729800945</v>
      </c>
      <c r="R174" s="50">
        <v>385.83709412905301</v>
      </c>
      <c r="S174" s="48">
        <v>158119.30022709718</v>
      </c>
      <c r="T174" s="48">
        <v>3502.2657331789669</v>
      </c>
      <c r="U174" s="48">
        <v>154617.03449391821</v>
      </c>
      <c r="V174" s="48">
        <v>152692.56967643893</v>
      </c>
      <c r="W174" s="47"/>
      <c r="X174" s="42"/>
      <c r="Y174" s="42"/>
    </row>
    <row r="175" spans="1:25" ht="15.75" x14ac:dyDescent="0.25">
      <c r="A175" s="43" t="s">
        <v>1015</v>
      </c>
      <c r="B175" s="45" t="s">
        <v>693</v>
      </c>
      <c r="C175" s="46">
        <v>0</v>
      </c>
      <c r="D175" s="46">
        <v>1</v>
      </c>
      <c r="E175" s="46"/>
      <c r="F175" s="42" t="s">
        <v>988</v>
      </c>
      <c r="G175" s="42" t="s">
        <v>1016</v>
      </c>
      <c r="H175" s="48">
        <v>6688.6776059765443</v>
      </c>
      <c r="I175" s="48">
        <v>7826.3179133023659</v>
      </c>
      <c r="J175" s="48">
        <v>9422.2333682052777</v>
      </c>
      <c r="K175" s="48">
        <v>0</v>
      </c>
      <c r="L175" s="48">
        <v>165.92161878867921</v>
      </c>
      <c r="M175" s="48">
        <v>1120</v>
      </c>
      <c r="N175" s="48">
        <v>0</v>
      </c>
      <c r="O175" s="50">
        <v>0</v>
      </c>
      <c r="P175" s="50">
        <v>0</v>
      </c>
      <c r="Q175" s="50">
        <v>1862.2596479800945</v>
      </c>
      <c r="R175" s="50">
        <v>0</v>
      </c>
      <c r="S175" s="48">
        <v>10708.154986993957</v>
      </c>
      <c r="T175" s="48">
        <v>1137.6403073258216</v>
      </c>
      <c r="U175" s="48">
        <v>9570.5146796681365</v>
      </c>
      <c r="V175" s="48">
        <v>8284.5930608794552</v>
      </c>
      <c r="W175" s="47"/>
      <c r="X175" s="42"/>
      <c r="Y175" s="42"/>
    </row>
    <row r="176" spans="1:25" ht="15.75" x14ac:dyDescent="0.25">
      <c r="A176" s="43" t="s">
        <v>1017</v>
      </c>
      <c r="B176" s="45" t="s">
        <v>693</v>
      </c>
      <c r="C176" s="46">
        <v>0</v>
      </c>
      <c r="D176" s="46">
        <v>1</v>
      </c>
      <c r="E176" s="46"/>
      <c r="F176" s="42" t="s">
        <v>988</v>
      </c>
      <c r="G176" s="42" t="s">
        <v>1018</v>
      </c>
      <c r="H176" s="48">
        <v>7224.2410167534081</v>
      </c>
      <c r="I176" s="48">
        <v>8460.9596176312971</v>
      </c>
      <c r="J176" s="48">
        <v>179796.94390341325</v>
      </c>
      <c r="K176" s="48">
        <v>0</v>
      </c>
      <c r="L176" s="48">
        <v>178.10964817500272</v>
      </c>
      <c r="M176" s="48">
        <v>1120</v>
      </c>
      <c r="N176" s="48">
        <v>0</v>
      </c>
      <c r="O176" s="50">
        <v>0</v>
      </c>
      <c r="P176" s="50">
        <v>0</v>
      </c>
      <c r="Q176" s="50">
        <v>918.65247298009433</v>
      </c>
      <c r="R176" s="50">
        <v>0</v>
      </c>
      <c r="S176" s="48">
        <v>181095.05355158827</v>
      </c>
      <c r="T176" s="48">
        <v>1236.718600877889</v>
      </c>
      <c r="U176" s="48">
        <v>179858.33495071038</v>
      </c>
      <c r="V176" s="48">
        <v>178560.22530253537</v>
      </c>
      <c r="W176" s="47"/>
      <c r="X176" s="42"/>
      <c r="Y176" s="42"/>
    </row>
    <row r="177" spans="1:25" ht="15.75" x14ac:dyDescent="0.25">
      <c r="A177" s="43" t="s">
        <v>1019</v>
      </c>
      <c r="B177" s="45" t="s">
        <v>693</v>
      </c>
      <c r="C177" s="46">
        <v>0</v>
      </c>
      <c r="D177" s="46">
        <v>0</v>
      </c>
      <c r="E177" s="46"/>
      <c r="F177" s="42" t="s">
        <v>1020</v>
      </c>
      <c r="G177" s="42" t="s">
        <v>1021</v>
      </c>
      <c r="H177" s="48">
        <v>21975.237502907396</v>
      </c>
      <c r="I177" s="48">
        <v>25753.544078156501</v>
      </c>
      <c r="J177" s="48">
        <v>0</v>
      </c>
      <c r="K177" s="48">
        <v>80.448449605999997</v>
      </c>
      <c r="L177" s="48">
        <v>1098.7618751453699</v>
      </c>
      <c r="M177" s="48">
        <v>1120</v>
      </c>
      <c r="N177" s="48">
        <v>0</v>
      </c>
      <c r="O177" s="50">
        <v>148.97715633453063</v>
      </c>
      <c r="P177" s="50">
        <v>0</v>
      </c>
      <c r="Q177" s="50">
        <v>818.78970778009443</v>
      </c>
      <c r="R177" s="50">
        <v>0</v>
      </c>
      <c r="S177" s="48">
        <v>2379.65877435737</v>
      </c>
      <c r="T177" s="48">
        <v>3778.3065752491057</v>
      </c>
      <c r="U177" s="48">
        <v>-1398.6478008917356</v>
      </c>
      <c r="V177" s="48">
        <v>-3617.4096760371058</v>
      </c>
      <c r="W177" s="47"/>
      <c r="X177" s="42"/>
      <c r="Y177" s="42"/>
    </row>
    <row r="178" spans="1:25" ht="15.75" x14ac:dyDescent="0.25">
      <c r="A178" s="43" t="s">
        <v>1022</v>
      </c>
      <c r="B178" s="45" t="s">
        <v>774</v>
      </c>
      <c r="C178" s="46">
        <v>0</v>
      </c>
      <c r="D178" s="46">
        <v>0</v>
      </c>
      <c r="E178" s="46"/>
      <c r="F178" s="42" t="s">
        <v>1020</v>
      </c>
      <c r="G178" s="42" t="s">
        <v>1021</v>
      </c>
      <c r="H178" s="48">
        <v>18597.647069999999</v>
      </c>
      <c r="I178" s="48">
        <v>25785.634760000001</v>
      </c>
      <c r="J178" s="48">
        <v>0</v>
      </c>
      <c r="K178" s="48">
        <v>74212.171255693873</v>
      </c>
      <c r="L178" s="48">
        <v>0</v>
      </c>
      <c r="M178" s="48">
        <v>11200</v>
      </c>
      <c r="N178" s="48">
        <v>2800</v>
      </c>
      <c r="O178" s="50">
        <v>150.52623690251605</v>
      </c>
      <c r="P178" s="50">
        <v>54.486683617535398</v>
      </c>
      <c r="Q178" s="50">
        <v>847.78472298009433</v>
      </c>
      <c r="R178" s="50">
        <v>157.92509330106446</v>
      </c>
      <c r="S178" s="48">
        <v>162424.34251138775</v>
      </c>
      <c r="T178" s="48">
        <v>7187.9876900000017</v>
      </c>
      <c r="U178" s="48">
        <v>155236.35482138774</v>
      </c>
      <c r="V178" s="48">
        <v>141236.35482138774</v>
      </c>
      <c r="W178" s="47"/>
      <c r="X178" s="42"/>
      <c r="Y178" s="42"/>
    </row>
    <row r="179" spans="1:25" ht="15.75" x14ac:dyDescent="0.25">
      <c r="A179" s="43" t="s">
        <v>1023</v>
      </c>
      <c r="B179" s="45" t="s">
        <v>751</v>
      </c>
      <c r="C179" s="46">
        <v>0</v>
      </c>
      <c r="D179" s="46">
        <v>0</v>
      </c>
      <c r="E179" s="46"/>
      <c r="F179" s="42" t="s">
        <v>1020</v>
      </c>
      <c r="G179" s="42" t="s">
        <v>1024</v>
      </c>
      <c r="H179" s="48">
        <v>0</v>
      </c>
      <c r="I179" s="48">
        <v>0</v>
      </c>
      <c r="J179" s="48">
        <v>13818.627255866857</v>
      </c>
      <c r="K179" s="48">
        <v>272.24865853937928</v>
      </c>
      <c r="L179" s="48">
        <v>4.7418071724845241</v>
      </c>
      <c r="M179" s="48">
        <v>1120</v>
      </c>
      <c r="N179" s="48">
        <v>0</v>
      </c>
      <c r="O179" s="50">
        <v>148.97715633453063</v>
      </c>
      <c r="P179" s="50">
        <v>36.324455745023599</v>
      </c>
      <c r="Q179" s="50">
        <v>899.04632298009437</v>
      </c>
      <c r="R179" s="50">
        <v>0</v>
      </c>
      <c r="S179" s="48">
        <v>15487.866380118101</v>
      </c>
      <c r="T179" s="48">
        <v>0</v>
      </c>
      <c r="U179" s="48">
        <v>15487.866380118101</v>
      </c>
      <c r="V179" s="48">
        <v>14363.124572945617</v>
      </c>
      <c r="W179" s="47"/>
      <c r="X179" s="42"/>
      <c r="Y179" s="42"/>
    </row>
    <row r="180" spans="1:25" ht="15.75" x14ac:dyDescent="0.25">
      <c r="A180" s="43" t="s">
        <v>1025</v>
      </c>
      <c r="B180" s="45" t="s">
        <v>693</v>
      </c>
      <c r="C180" s="46">
        <v>0</v>
      </c>
      <c r="D180" s="46">
        <v>1</v>
      </c>
      <c r="E180" s="46"/>
      <c r="F180" s="42" t="s">
        <v>1020</v>
      </c>
      <c r="G180" s="42" t="s">
        <v>1024</v>
      </c>
      <c r="H180" s="48">
        <v>18902.46480909417</v>
      </c>
      <c r="I180" s="48">
        <v>21888.895125745614</v>
      </c>
      <c r="J180" s="48">
        <v>446422.82402059797</v>
      </c>
      <c r="K180" s="48">
        <v>0</v>
      </c>
      <c r="L180" s="48">
        <v>373.03745926645581</v>
      </c>
      <c r="M180" s="48">
        <v>1120</v>
      </c>
      <c r="N180" s="48">
        <v>1080.8000000000002</v>
      </c>
      <c r="O180" s="50">
        <v>0</v>
      </c>
      <c r="P180" s="50">
        <v>0</v>
      </c>
      <c r="Q180" s="50">
        <v>876.03399298009435</v>
      </c>
      <c r="R180" s="50">
        <v>542.61434576191584</v>
      </c>
      <c r="S180" s="48">
        <v>448996.66147986439</v>
      </c>
      <c r="T180" s="48">
        <v>2986.4303166514437</v>
      </c>
      <c r="U180" s="48">
        <v>446010.23116321291</v>
      </c>
      <c r="V180" s="48">
        <v>443436.39370394649</v>
      </c>
      <c r="W180" s="47"/>
      <c r="X180" s="42"/>
      <c r="Y180" s="42"/>
    </row>
    <row r="181" spans="1:25" ht="15.75" x14ac:dyDescent="0.25">
      <c r="A181" s="43" t="s">
        <v>1026</v>
      </c>
      <c r="B181" s="45" t="s">
        <v>774</v>
      </c>
      <c r="C181" s="46">
        <v>0</v>
      </c>
      <c r="D181" s="46">
        <v>0</v>
      </c>
      <c r="E181" s="46"/>
      <c r="F181" s="42" t="s">
        <v>1020</v>
      </c>
      <c r="G181" s="42" t="s">
        <v>1024</v>
      </c>
      <c r="H181" s="48">
        <v>6946.7023587499998</v>
      </c>
      <c r="I181" s="48">
        <v>7306.7492843200007</v>
      </c>
      <c r="J181" s="48">
        <v>0</v>
      </c>
      <c r="K181" s="48">
        <v>8043.8727241707556</v>
      </c>
      <c r="L181" s="48">
        <v>2.6541281979933891E-2</v>
      </c>
      <c r="M181" s="48">
        <v>1617.2657019999999</v>
      </c>
      <c r="N181" s="48">
        <v>0</v>
      </c>
      <c r="O181" s="50">
        <v>110.23240027687271</v>
      </c>
      <c r="P181" s="50">
        <v>54.486683617535398</v>
      </c>
      <c r="Q181" s="50">
        <v>818.78970778009443</v>
      </c>
      <c r="R181" s="50">
        <v>0</v>
      </c>
      <c r="S181" s="48">
        <v>17705.037691623493</v>
      </c>
      <c r="T181" s="48">
        <v>360.04692557000089</v>
      </c>
      <c r="U181" s="48">
        <v>17344.990766053492</v>
      </c>
      <c r="V181" s="48">
        <v>15727.69852277151</v>
      </c>
      <c r="W181" s="47"/>
      <c r="X181" s="42"/>
      <c r="Y181" s="42"/>
    </row>
    <row r="182" spans="1:25" ht="15.75" x14ac:dyDescent="0.25">
      <c r="A182" s="43" t="s">
        <v>1027</v>
      </c>
      <c r="B182" s="45" t="s">
        <v>693</v>
      </c>
      <c r="C182" s="46">
        <v>0</v>
      </c>
      <c r="D182" s="46">
        <v>1</v>
      </c>
      <c r="E182" s="46"/>
      <c r="F182" s="42" t="s">
        <v>1020</v>
      </c>
      <c r="G182" s="42" t="s">
        <v>858</v>
      </c>
      <c r="H182" s="48">
        <v>17618.750516837732</v>
      </c>
      <c r="I182" s="48">
        <v>20334.469980176993</v>
      </c>
      <c r="J182" s="48">
        <v>3156.1436574622676</v>
      </c>
      <c r="K182" s="48">
        <v>0</v>
      </c>
      <c r="L182" s="48">
        <v>313.14292812579436</v>
      </c>
      <c r="M182" s="48">
        <v>1120</v>
      </c>
      <c r="N182" s="48">
        <v>0</v>
      </c>
      <c r="O182" s="50">
        <v>0</v>
      </c>
      <c r="P182" s="50">
        <v>0</v>
      </c>
      <c r="Q182" s="50">
        <v>945.14922298009446</v>
      </c>
      <c r="R182" s="50">
        <v>0</v>
      </c>
      <c r="S182" s="48">
        <v>4589.2865855880618</v>
      </c>
      <c r="T182" s="48">
        <v>2715.719463339261</v>
      </c>
      <c r="U182" s="48">
        <v>1873.5671222488008</v>
      </c>
      <c r="V182" s="48">
        <v>440.4241941230066</v>
      </c>
      <c r="W182" s="47"/>
      <c r="X182" s="42"/>
      <c r="Y182" s="42"/>
    </row>
    <row r="183" spans="1:25" ht="15.75" x14ac:dyDescent="0.25">
      <c r="A183" s="43" t="s">
        <v>1028</v>
      </c>
      <c r="B183" s="45" t="s">
        <v>774</v>
      </c>
      <c r="C183" s="46">
        <v>1</v>
      </c>
      <c r="D183" s="46">
        <v>0</v>
      </c>
      <c r="E183" s="46"/>
      <c r="F183" s="42" t="s">
        <v>1020</v>
      </c>
      <c r="G183" s="42" t="s">
        <v>858</v>
      </c>
      <c r="H183" s="48">
        <v>2893.0076140000001</v>
      </c>
      <c r="I183" s="48">
        <v>3169.2638336</v>
      </c>
      <c r="J183" s="48">
        <v>26391</v>
      </c>
      <c r="K183" s="48">
        <v>0</v>
      </c>
      <c r="L183" s="48">
        <v>7.0936580757609453E-3</v>
      </c>
      <c r="M183" s="48">
        <v>1983.748308</v>
      </c>
      <c r="N183" s="48">
        <v>112</v>
      </c>
      <c r="O183" s="50">
        <v>0</v>
      </c>
      <c r="P183" s="50">
        <v>54.486683617535398</v>
      </c>
      <c r="Q183" s="50">
        <v>944.11812298009431</v>
      </c>
      <c r="R183" s="50">
        <v>2628.2117788049854</v>
      </c>
      <c r="S183" s="48">
        <v>28486.755401658073</v>
      </c>
      <c r="T183" s="48">
        <v>276.25621959999989</v>
      </c>
      <c r="U183" s="48">
        <v>28210.499182058073</v>
      </c>
      <c r="V183" s="48">
        <v>26114.7437804</v>
      </c>
      <c r="W183" s="47"/>
      <c r="X183" s="42"/>
      <c r="Y183" s="42"/>
    </row>
    <row r="184" spans="1:25" ht="15.75" x14ac:dyDescent="0.25">
      <c r="A184" s="43" t="s">
        <v>1029</v>
      </c>
      <c r="B184" s="45" t="s">
        <v>689</v>
      </c>
      <c r="C184" s="46">
        <v>0</v>
      </c>
      <c r="D184" s="46">
        <v>0</v>
      </c>
      <c r="E184" s="46"/>
      <c r="F184" s="42" t="s">
        <v>1030</v>
      </c>
      <c r="G184" s="42" t="s">
        <v>1031</v>
      </c>
      <c r="H184" s="48">
        <v>36344.574592540848</v>
      </c>
      <c r="I184" s="48">
        <v>41372.664290300425</v>
      </c>
      <c r="J184" s="48">
        <v>16037328.309036462</v>
      </c>
      <c r="K184" s="48">
        <v>22682.654893381427</v>
      </c>
      <c r="L184" s="48">
        <v>3405.4696165352752</v>
      </c>
      <c r="M184" s="48">
        <v>1120</v>
      </c>
      <c r="N184" s="48">
        <v>2251.1999999999998</v>
      </c>
      <c r="O184" s="50">
        <v>82.311150251693462</v>
      </c>
      <c r="P184" s="50">
        <v>0</v>
      </c>
      <c r="Q184" s="50">
        <v>817.89658131342776</v>
      </c>
      <c r="R184" s="50">
        <v>56.575473854978739</v>
      </c>
      <c r="S184" s="48">
        <v>16089470.28843976</v>
      </c>
      <c r="T184" s="48">
        <v>5028.0896977595767</v>
      </c>
      <c r="U184" s="48">
        <v>16084442.198742</v>
      </c>
      <c r="V184" s="48">
        <v>16077665.529125465</v>
      </c>
      <c r="W184" s="47"/>
      <c r="X184" s="42"/>
      <c r="Y184" s="42"/>
    </row>
    <row r="185" spans="1:25" ht="15.75" x14ac:dyDescent="0.25">
      <c r="A185" s="43" t="s">
        <v>1032</v>
      </c>
      <c r="B185" s="45" t="s">
        <v>689</v>
      </c>
      <c r="C185" s="46">
        <v>1</v>
      </c>
      <c r="D185" s="46">
        <v>1</v>
      </c>
      <c r="E185" s="46"/>
      <c r="F185" s="42" t="s">
        <v>1030</v>
      </c>
      <c r="G185" s="42" t="s">
        <v>1033</v>
      </c>
      <c r="H185" s="48">
        <v>6301.802997058503</v>
      </c>
      <c r="I185" s="48">
        <v>8366.5738871266731</v>
      </c>
      <c r="J185" s="48">
        <v>4316762.0497852368</v>
      </c>
      <c r="K185" s="48">
        <v>0</v>
      </c>
      <c r="L185" s="48">
        <v>1315.2596733802382</v>
      </c>
      <c r="M185" s="48">
        <v>1120</v>
      </c>
      <c r="N185" s="48">
        <v>5398.4000000000005</v>
      </c>
      <c r="O185" s="50">
        <v>0</v>
      </c>
      <c r="P185" s="50">
        <v>0</v>
      </c>
      <c r="Q185" s="50">
        <v>977.31222298009448</v>
      </c>
      <c r="R185" s="50">
        <v>67.808006918338521</v>
      </c>
      <c r="S185" s="48">
        <v>4324595.7094586175</v>
      </c>
      <c r="T185" s="48">
        <v>2064.77089006817</v>
      </c>
      <c r="U185" s="48">
        <v>4322530.9385685492</v>
      </c>
      <c r="V185" s="48">
        <v>4314697.2788951686</v>
      </c>
      <c r="W185" s="47"/>
      <c r="X185" s="42"/>
      <c r="Y185" s="42"/>
    </row>
    <row r="186" spans="1:25" ht="15.75" x14ac:dyDescent="0.25">
      <c r="A186" s="43" t="s">
        <v>1034</v>
      </c>
      <c r="B186" s="45" t="s">
        <v>693</v>
      </c>
      <c r="C186" s="46">
        <v>0</v>
      </c>
      <c r="D186" s="46">
        <v>1</v>
      </c>
      <c r="E186" s="46"/>
      <c r="F186" s="42" t="s">
        <v>1030</v>
      </c>
      <c r="G186" s="42" t="s">
        <v>1033</v>
      </c>
      <c r="H186" s="48">
        <v>6818.425371746257</v>
      </c>
      <c r="I186" s="48">
        <v>6533.3092395027161</v>
      </c>
      <c r="J186" s="48">
        <v>5904.6193390614362</v>
      </c>
      <c r="K186" s="48">
        <v>0</v>
      </c>
      <c r="L186" s="48">
        <v>43.540828543348226</v>
      </c>
      <c r="M186" s="48">
        <v>1120</v>
      </c>
      <c r="N186" s="48">
        <v>0</v>
      </c>
      <c r="O186" s="50">
        <v>0</v>
      </c>
      <c r="P186" s="50">
        <v>0</v>
      </c>
      <c r="Q186" s="50">
        <v>1105.1516129800943</v>
      </c>
      <c r="R186" s="50">
        <v>0</v>
      </c>
      <c r="S186" s="48">
        <v>7068.1601676047849</v>
      </c>
      <c r="T186" s="48">
        <v>0</v>
      </c>
      <c r="U186" s="48">
        <v>7353.2762998483258</v>
      </c>
      <c r="V186" s="48">
        <v>5904.6193390614362</v>
      </c>
      <c r="W186" s="47"/>
      <c r="X186" s="42"/>
      <c r="Y186" s="42"/>
    </row>
    <row r="187" spans="1:25" ht="15.75" x14ac:dyDescent="0.25">
      <c r="A187" s="43" t="s">
        <v>1035</v>
      </c>
      <c r="B187" s="45" t="s">
        <v>689</v>
      </c>
      <c r="C187" s="46">
        <v>0</v>
      </c>
      <c r="D187" s="46">
        <v>0</v>
      </c>
      <c r="E187" s="46"/>
      <c r="F187" s="42" t="s">
        <v>1030</v>
      </c>
      <c r="G187" s="42" t="s">
        <v>1036</v>
      </c>
      <c r="H187" s="48">
        <v>31221.969544821142</v>
      </c>
      <c r="I187" s="48">
        <v>38913.470518350485</v>
      </c>
      <c r="J187" s="48">
        <v>0</v>
      </c>
      <c r="K187" s="48">
        <v>17382.807324237983</v>
      </c>
      <c r="L187" s="48">
        <v>4538.9161837621559</v>
      </c>
      <c r="M187" s="48">
        <v>1120</v>
      </c>
      <c r="N187" s="48">
        <v>112</v>
      </c>
      <c r="O187" s="50">
        <v>75.092768463065454</v>
      </c>
      <c r="P187" s="50">
        <v>0</v>
      </c>
      <c r="Q187" s="50">
        <v>827.06952298009446</v>
      </c>
      <c r="R187" s="50">
        <v>219.01764823374879</v>
      </c>
      <c r="S187" s="48">
        <v>40536.530832238124</v>
      </c>
      <c r="T187" s="48">
        <v>7691.5009735293424</v>
      </c>
      <c r="U187" s="48">
        <v>32845.029858708782</v>
      </c>
      <c r="V187" s="48">
        <v>27074.113674946624</v>
      </c>
      <c r="W187" s="47"/>
      <c r="X187" s="42"/>
      <c r="Y187" s="42"/>
    </row>
    <row r="188" spans="1:25" ht="15.75" x14ac:dyDescent="0.25">
      <c r="A188" s="43" t="s">
        <v>1037</v>
      </c>
      <c r="B188" s="45" t="s">
        <v>689</v>
      </c>
      <c r="C188" s="46">
        <v>0</v>
      </c>
      <c r="D188" s="46">
        <v>0</v>
      </c>
      <c r="E188" s="46"/>
      <c r="F188" s="42" t="s">
        <v>1030</v>
      </c>
      <c r="G188" s="42" t="s">
        <v>849</v>
      </c>
      <c r="H188" s="48">
        <v>1195.3938338318478</v>
      </c>
      <c r="I188" s="48">
        <v>1580.0056107089133</v>
      </c>
      <c r="J188" s="48">
        <v>36163.613509168157</v>
      </c>
      <c r="K188" s="48">
        <v>0</v>
      </c>
      <c r="L188" s="48">
        <v>1576.1276119565086</v>
      </c>
      <c r="M188" s="48">
        <v>1120</v>
      </c>
      <c r="N188" s="48">
        <v>0</v>
      </c>
      <c r="O188" s="50">
        <v>0</v>
      </c>
      <c r="P188" s="50">
        <v>0</v>
      </c>
      <c r="Q188" s="50">
        <v>1200.1193229800945</v>
      </c>
      <c r="R188" s="50">
        <v>0</v>
      </c>
      <c r="S188" s="48">
        <v>38859.741121124665</v>
      </c>
      <c r="T188" s="48">
        <v>384.61177687706549</v>
      </c>
      <c r="U188" s="48">
        <v>38475.129344247602</v>
      </c>
      <c r="V188" s="48">
        <v>35779.001732291094</v>
      </c>
      <c r="W188" s="47"/>
      <c r="X188" s="42"/>
      <c r="Y188" s="42"/>
    </row>
    <row r="189" spans="1:25" ht="15.75" x14ac:dyDescent="0.25">
      <c r="A189" s="43" t="s">
        <v>1038</v>
      </c>
      <c r="B189" s="45" t="s">
        <v>693</v>
      </c>
      <c r="C189" s="46">
        <v>0</v>
      </c>
      <c r="D189" s="46">
        <v>1</v>
      </c>
      <c r="E189" s="46"/>
      <c r="F189" s="42" t="s">
        <v>1030</v>
      </c>
      <c r="G189" s="42" t="s">
        <v>1039</v>
      </c>
      <c r="H189" s="48">
        <v>4202.542055488846</v>
      </c>
      <c r="I189" s="48">
        <v>4693.75488213482</v>
      </c>
      <c r="J189" s="48">
        <v>1333096.1931705112</v>
      </c>
      <c r="K189" s="48">
        <v>0</v>
      </c>
      <c r="L189" s="48">
        <v>82.566993018957334</v>
      </c>
      <c r="M189" s="48">
        <v>1120</v>
      </c>
      <c r="N189" s="48">
        <v>201.6</v>
      </c>
      <c r="O189" s="50">
        <v>0</v>
      </c>
      <c r="P189" s="50">
        <v>0</v>
      </c>
      <c r="Q189" s="50">
        <v>1361.3039954800943</v>
      </c>
      <c r="R189" s="50">
        <v>246.54873797772811</v>
      </c>
      <c r="S189" s="48">
        <v>1334500.3601635301</v>
      </c>
      <c r="T189" s="48">
        <v>491.21282664597402</v>
      </c>
      <c r="U189" s="48">
        <v>1334009.1473368842</v>
      </c>
      <c r="V189" s="48">
        <v>1332604.9803438652</v>
      </c>
      <c r="W189" s="47"/>
      <c r="X189" s="42"/>
      <c r="Y189" s="42"/>
    </row>
    <row r="190" spans="1:25" ht="15.75" x14ac:dyDescent="0.25">
      <c r="A190" s="43" t="s">
        <v>1040</v>
      </c>
      <c r="B190" s="45" t="s">
        <v>689</v>
      </c>
      <c r="C190" s="46">
        <v>1</v>
      </c>
      <c r="D190" s="46">
        <v>1</v>
      </c>
      <c r="E190" s="46"/>
      <c r="F190" s="42" t="s">
        <v>1030</v>
      </c>
      <c r="G190" s="42" t="s">
        <v>1041</v>
      </c>
      <c r="H190" s="48">
        <v>6.7760305020577922</v>
      </c>
      <c r="I190" s="48">
        <v>5.2758870628013543</v>
      </c>
      <c r="J190" s="48">
        <v>109320.8731914963</v>
      </c>
      <c r="K190" s="48">
        <v>0</v>
      </c>
      <c r="L190" s="48">
        <v>517.61947036346544</v>
      </c>
      <c r="M190" s="48">
        <v>1120</v>
      </c>
      <c r="N190" s="48">
        <v>0</v>
      </c>
      <c r="O190" s="50">
        <v>0</v>
      </c>
      <c r="P190" s="50">
        <v>0</v>
      </c>
      <c r="Q190" s="50">
        <v>831.45754798009443</v>
      </c>
      <c r="R190" s="50">
        <v>0</v>
      </c>
      <c r="S190" s="48">
        <v>110958.49266185977</v>
      </c>
      <c r="T190" s="48">
        <v>0</v>
      </c>
      <c r="U190" s="48">
        <v>110959.99280529903</v>
      </c>
      <c r="V190" s="48">
        <v>109320.8731914963</v>
      </c>
      <c r="W190" s="47"/>
      <c r="X190" s="42"/>
      <c r="Y190" s="42"/>
    </row>
    <row r="191" spans="1:25" ht="15.75" x14ac:dyDescent="0.25">
      <c r="A191" s="43" t="s">
        <v>1042</v>
      </c>
      <c r="B191" s="45" t="s">
        <v>693</v>
      </c>
      <c r="C191" s="46">
        <v>0</v>
      </c>
      <c r="D191" s="46">
        <v>1</v>
      </c>
      <c r="E191" s="46"/>
      <c r="F191" s="42" t="s">
        <v>1030</v>
      </c>
      <c r="G191" s="42" t="s">
        <v>1041</v>
      </c>
      <c r="H191" s="48">
        <v>4367.6692923886585</v>
      </c>
      <c r="I191" s="48">
        <v>4625.1684721946294</v>
      </c>
      <c r="J191" s="48">
        <v>0</v>
      </c>
      <c r="K191" s="48">
        <v>0</v>
      </c>
      <c r="L191" s="48">
        <v>65.523936792630394</v>
      </c>
      <c r="M191" s="48">
        <v>1120</v>
      </c>
      <c r="N191" s="48">
        <v>112</v>
      </c>
      <c r="O191" s="50">
        <v>0</v>
      </c>
      <c r="P191" s="50">
        <v>0</v>
      </c>
      <c r="Q191" s="50">
        <v>989.84185298009447</v>
      </c>
      <c r="R191" s="50">
        <v>657.05294470124636</v>
      </c>
      <c r="S191" s="48">
        <v>1297.5239367926304</v>
      </c>
      <c r="T191" s="48">
        <v>257.49917980597093</v>
      </c>
      <c r="U191" s="48">
        <v>1040.0247569866594</v>
      </c>
      <c r="V191" s="48">
        <v>-257.49917980597093</v>
      </c>
      <c r="W191" s="47"/>
      <c r="X191" s="42"/>
      <c r="Y191" s="42"/>
    </row>
    <row r="192" spans="1:25" ht="15.75" x14ac:dyDescent="0.25">
      <c r="A192" s="43" t="s">
        <v>1043</v>
      </c>
      <c r="B192" s="45" t="s">
        <v>689</v>
      </c>
      <c r="C192" s="46">
        <v>0</v>
      </c>
      <c r="D192" s="46">
        <v>0</v>
      </c>
      <c r="E192" s="46"/>
      <c r="F192" s="42" t="s">
        <v>1044</v>
      </c>
      <c r="G192" s="42" t="s">
        <v>1045</v>
      </c>
      <c r="H192" s="48">
        <v>46189.283031136481</v>
      </c>
      <c r="I192" s="48">
        <v>50404.576494779176</v>
      </c>
      <c r="J192" s="48">
        <v>111360.55274086354</v>
      </c>
      <c r="K192" s="48">
        <v>12453.699999999999</v>
      </c>
      <c r="L192" s="48">
        <v>3351.2628480765356</v>
      </c>
      <c r="M192" s="48">
        <v>1120</v>
      </c>
      <c r="N192" s="48">
        <v>0</v>
      </c>
      <c r="O192" s="50">
        <v>114.70268046584495</v>
      </c>
      <c r="P192" s="50">
        <v>0</v>
      </c>
      <c r="Q192" s="50">
        <v>1178.2952729800945</v>
      </c>
      <c r="R192" s="50">
        <v>0</v>
      </c>
      <c r="S192" s="48">
        <v>140739.21558894007</v>
      </c>
      <c r="T192" s="48">
        <v>4215.2934636426944</v>
      </c>
      <c r="U192" s="48">
        <v>136523.92212529737</v>
      </c>
      <c r="V192" s="48">
        <v>132052.65927722084</v>
      </c>
      <c r="W192" s="47"/>
      <c r="X192" s="42"/>
      <c r="Y192" s="42"/>
    </row>
    <row r="193" spans="1:25" ht="15.75" x14ac:dyDescent="0.25">
      <c r="A193" s="43" t="s">
        <v>1046</v>
      </c>
      <c r="B193" s="45" t="s">
        <v>689</v>
      </c>
      <c r="C193" s="46">
        <v>0</v>
      </c>
      <c r="D193" s="46">
        <v>0</v>
      </c>
      <c r="E193" s="46"/>
      <c r="F193" s="42" t="s">
        <v>1044</v>
      </c>
      <c r="G193" s="42" t="s">
        <v>1047</v>
      </c>
      <c r="H193" s="48">
        <v>7150.0759385735873</v>
      </c>
      <c r="I193" s="48">
        <v>8706.7378897363014</v>
      </c>
      <c r="J193" s="48">
        <v>130909.59996892641</v>
      </c>
      <c r="K193" s="48">
        <v>11646.5</v>
      </c>
      <c r="L193" s="48">
        <v>2346.932195899135</v>
      </c>
      <c r="M193" s="48">
        <v>1120</v>
      </c>
      <c r="N193" s="48">
        <v>879.2</v>
      </c>
      <c r="O193" s="50">
        <v>88.114185611611092</v>
      </c>
      <c r="P193" s="50">
        <v>0</v>
      </c>
      <c r="Q193" s="50">
        <v>981.3278729800943</v>
      </c>
      <c r="R193" s="50">
        <v>174.13987567487214</v>
      </c>
      <c r="S193" s="48">
        <v>158548.73216482555</v>
      </c>
      <c r="T193" s="48">
        <v>1556.6619511627141</v>
      </c>
      <c r="U193" s="48">
        <v>156992.07021366284</v>
      </c>
      <c r="V193" s="48">
        <v>152645.93801776369</v>
      </c>
      <c r="W193" s="47"/>
      <c r="X193" s="42"/>
      <c r="Y193" s="42"/>
    </row>
    <row r="194" spans="1:25" ht="15.75" x14ac:dyDescent="0.25">
      <c r="A194" s="43" t="s">
        <v>1048</v>
      </c>
      <c r="B194" s="45" t="s">
        <v>689</v>
      </c>
      <c r="C194" s="46">
        <v>0</v>
      </c>
      <c r="D194" s="46">
        <v>0</v>
      </c>
      <c r="E194" s="46"/>
      <c r="F194" s="42" t="s">
        <v>1044</v>
      </c>
      <c r="G194" s="42" t="s">
        <v>1049</v>
      </c>
      <c r="H194" s="48">
        <v>5765.6131764642669</v>
      </c>
      <c r="I194" s="48">
        <v>7132.1559112804589</v>
      </c>
      <c r="J194" s="48">
        <v>310627.55848603573</v>
      </c>
      <c r="K194" s="48">
        <v>13223.7</v>
      </c>
      <c r="L194" s="48">
        <v>1733.6397994113331</v>
      </c>
      <c r="M194" s="48">
        <v>1120</v>
      </c>
      <c r="N194" s="48">
        <v>0</v>
      </c>
      <c r="O194" s="50">
        <v>103.33983442467837</v>
      </c>
      <c r="P194" s="50">
        <v>0</v>
      </c>
      <c r="Q194" s="50">
        <v>850.18866298009448</v>
      </c>
      <c r="R194" s="50">
        <v>0</v>
      </c>
      <c r="S194" s="48">
        <v>339928.59828544711</v>
      </c>
      <c r="T194" s="48">
        <v>1366.542734816192</v>
      </c>
      <c r="U194" s="48">
        <v>338562.0555506309</v>
      </c>
      <c r="V194" s="48">
        <v>335708.41575121955</v>
      </c>
      <c r="W194" s="47"/>
      <c r="X194" s="42"/>
      <c r="Y194" s="42"/>
    </row>
    <row r="195" spans="1:25" ht="15.75" x14ac:dyDescent="0.25">
      <c r="A195" s="43" t="s">
        <v>1050</v>
      </c>
      <c r="B195" s="45" t="s">
        <v>689</v>
      </c>
      <c r="C195" s="46">
        <v>0</v>
      </c>
      <c r="D195" s="46">
        <v>0</v>
      </c>
      <c r="E195" s="46"/>
      <c r="F195" s="42" t="s">
        <v>1044</v>
      </c>
      <c r="G195" s="42" t="s">
        <v>1051</v>
      </c>
      <c r="H195" s="48">
        <v>12810.516165385023</v>
      </c>
      <c r="I195" s="48">
        <v>12134.366318644001</v>
      </c>
      <c r="J195" s="48">
        <v>64725.235127114982</v>
      </c>
      <c r="K195" s="48">
        <v>10948.999999992337</v>
      </c>
      <c r="L195" s="48">
        <v>2357.7106992959411</v>
      </c>
      <c r="M195" s="48">
        <v>1120</v>
      </c>
      <c r="N195" s="48">
        <v>112</v>
      </c>
      <c r="O195" s="50">
        <v>97.699915643397048</v>
      </c>
      <c r="P195" s="50">
        <v>0</v>
      </c>
      <c r="Q195" s="50">
        <v>862.79944798009433</v>
      </c>
      <c r="R195" s="50">
        <v>1314.1058894024927</v>
      </c>
      <c r="S195" s="48">
        <v>90212.945826395589</v>
      </c>
      <c r="T195" s="48">
        <v>0</v>
      </c>
      <c r="U195" s="48">
        <v>90889.095673136617</v>
      </c>
      <c r="V195" s="48">
        <v>86623.235127099644</v>
      </c>
      <c r="W195" s="47"/>
      <c r="X195" s="42"/>
      <c r="Y195" s="42"/>
    </row>
    <row r="196" spans="1:25" ht="15.75" x14ac:dyDescent="0.25">
      <c r="A196" s="43" t="s">
        <v>1052</v>
      </c>
      <c r="B196" s="45" t="s">
        <v>689</v>
      </c>
      <c r="C196" s="46">
        <v>0</v>
      </c>
      <c r="D196" s="46">
        <v>0</v>
      </c>
      <c r="E196" s="46"/>
      <c r="F196" s="42" t="s">
        <v>1044</v>
      </c>
      <c r="G196" s="42" t="s">
        <v>1053</v>
      </c>
      <c r="H196" s="48">
        <v>3457.0432469066923</v>
      </c>
      <c r="I196" s="48">
        <v>4252.8611209002484</v>
      </c>
      <c r="J196" s="48">
        <v>72868.807034542158</v>
      </c>
      <c r="K196" s="48">
        <v>10603.446331218014</v>
      </c>
      <c r="L196" s="48">
        <v>2765.3331397792963</v>
      </c>
      <c r="M196" s="48">
        <v>1120</v>
      </c>
      <c r="N196" s="48">
        <v>0</v>
      </c>
      <c r="O196" s="50">
        <v>106.76675871155976</v>
      </c>
      <c r="P196" s="50">
        <v>0</v>
      </c>
      <c r="Q196" s="50">
        <v>957.42981940866571</v>
      </c>
      <c r="R196" s="50">
        <v>0</v>
      </c>
      <c r="S196" s="48">
        <v>97961.032836757484</v>
      </c>
      <c r="T196" s="48">
        <v>795.81787399355608</v>
      </c>
      <c r="U196" s="48">
        <v>97165.21496276393</v>
      </c>
      <c r="V196" s="48">
        <v>93279.881822984637</v>
      </c>
      <c r="W196" s="47"/>
      <c r="X196" s="42"/>
      <c r="Y196" s="42"/>
    </row>
    <row r="197" spans="1:25" ht="15.75" x14ac:dyDescent="0.25">
      <c r="A197" s="43" t="s">
        <v>1054</v>
      </c>
      <c r="B197" s="45" t="s">
        <v>693</v>
      </c>
      <c r="C197" s="46">
        <v>0</v>
      </c>
      <c r="D197" s="46">
        <v>0</v>
      </c>
      <c r="E197" s="46"/>
      <c r="F197" s="42" t="s">
        <v>1044</v>
      </c>
      <c r="G197" s="42" t="s">
        <v>1053</v>
      </c>
      <c r="H197" s="48">
        <v>1358.7948163989827</v>
      </c>
      <c r="I197" s="48">
        <v>1580.5907835789499</v>
      </c>
      <c r="J197" s="48">
        <v>0</v>
      </c>
      <c r="K197" s="48">
        <v>0</v>
      </c>
      <c r="L197" s="48">
        <v>65.804932130422699</v>
      </c>
      <c r="M197" s="48">
        <v>1120</v>
      </c>
      <c r="N197" s="48">
        <v>0</v>
      </c>
      <c r="O197" s="50">
        <v>0</v>
      </c>
      <c r="P197" s="50">
        <v>0</v>
      </c>
      <c r="Q197" s="50">
        <v>889.41312298009439</v>
      </c>
      <c r="R197" s="50">
        <v>0</v>
      </c>
      <c r="S197" s="48">
        <v>1185.8049321304227</v>
      </c>
      <c r="T197" s="48">
        <v>221.79596717996719</v>
      </c>
      <c r="U197" s="48">
        <v>964.00896495045549</v>
      </c>
      <c r="V197" s="48">
        <v>-221.79596717996719</v>
      </c>
      <c r="W197" s="47"/>
      <c r="X197" s="42"/>
      <c r="Y197" s="42"/>
    </row>
    <row r="198" spans="1:25" ht="15.75" x14ac:dyDescent="0.25">
      <c r="A198" s="43" t="s">
        <v>1055</v>
      </c>
      <c r="B198" s="45" t="s">
        <v>689</v>
      </c>
      <c r="C198" s="46">
        <v>0</v>
      </c>
      <c r="D198" s="46">
        <v>0</v>
      </c>
      <c r="E198" s="46"/>
      <c r="F198" s="42" t="s">
        <v>1044</v>
      </c>
      <c r="G198" s="42" t="s">
        <v>1056</v>
      </c>
      <c r="H198" s="48">
        <v>2375.3177233538645</v>
      </c>
      <c r="I198" s="48">
        <v>3075.002142743595</v>
      </c>
      <c r="J198" s="48">
        <v>84788.696422646142</v>
      </c>
      <c r="K198" s="48">
        <v>6664.8686607956843</v>
      </c>
      <c r="L198" s="48">
        <v>1040.9794176698372</v>
      </c>
      <c r="M198" s="48">
        <v>1120</v>
      </c>
      <c r="N198" s="48">
        <v>0</v>
      </c>
      <c r="O198" s="50">
        <v>103.23359727406533</v>
      </c>
      <c r="P198" s="50">
        <v>0</v>
      </c>
      <c r="Q198" s="50">
        <v>909.57502298009445</v>
      </c>
      <c r="R198" s="50">
        <v>0</v>
      </c>
      <c r="S198" s="48">
        <v>100279.41316190733</v>
      </c>
      <c r="T198" s="48">
        <v>699.68441938973046</v>
      </c>
      <c r="U198" s="48">
        <v>99579.728742517604</v>
      </c>
      <c r="V198" s="48">
        <v>97418.749324847769</v>
      </c>
      <c r="W198" s="47"/>
      <c r="X198" s="42"/>
      <c r="Y198" s="42"/>
    </row>
    <row r="199" spans="1:25" ht="15.75" x14ac:dyDescent="0.25">
      <c r="A199" s="43" t="s">
        <v>1057</v>
      </c>
      <c r="B199" s="45" t="s">
        <v>689</v>
      </c>
      <c r="C199" s="46">
        <v>0</v>
      </c>
      <c r="D199" s="46">
        <v>0</v>
      </c>
      <c r="E199" s="46"/>
      <c r="F199" s="42" t="s">
        <v>1058</v>
      </c>
      <c r="G199" s="42" t="s">
        <v>1059</v>
      </c>
      <c r="H199" s="48">
        <v>6797.2779274921977</v>
      </c>
      <c r="I199" s="48">
        <v>7355.0551283939667</v>
      </c>
      <c r="J199" s="48">
        <v>9438.0756816138637</v>
      </c>
      <c r="K199" s="48">
        <v>5386.3515988927684</v>
      </c>
      <c r="L199" s="48">
        <v>1192.0046880182431</v>
      </c>
      <c r="M199" s="48">
        <v>1120</v>
      </c>
      <c r="N199" s="48">
        <v>201.6</v>
      </c>
      <c r="O199" s="50">
        <v>106.29763933663085</v>
      </c>
      <c r="P199" s="50">
        <v>0</v>
      </c>
      <c r="Q199" s="50">
        <v>836.62212298009445</v>
      </c>
      <c r="R199" s="50">
        <v>893.68095655777972</v>
      </c>
      <c r="S199" s="48">
        <v>22724.383567417641</v>
      </c>
      <c r="T199" s="48">
        <v>557.77720090176899</v>
      </c>
      <c r="U199" s="48">
        <v>22166.606366515873</v>
      </c>
      <c r="V199" s="48">
        <v>19653.001678497632</v>
      </c>
      <c r="W199" s="47"/>
      <c r="X199" s="42"/>
      <c r="Y199" s="42"/>
    </row>
    <row r="200" spans="1:25" ht="15.75" x14ac:dyDescent="0.25">
      <c r="A200" s="43" t="s">
        <v>1060</v>
      </c>
      <c r="B200" s="45" t="s">
        <v>693</v>
      </c>
      <c r="C200" s="46">
        <v>0</v>
      </c>
      <c r="D200" s="46">
        <v>0</v>
      </c>
      <c r="E200" s="46"/>
      <c r="F200" s="42" t="s">
        <v>1058</v>
      </c>
      <c r="G200" s="42" t="s">
        <v>1059</v>
      </c>
      <c r="H200" s="48">
        <v>1564.8612308771901</v>
      </c>
      <c r="I200" s="48">
        <v>1830.4010518270231</v>
      </c>
      <c r="J200" s="48">
        <v>156783.67735862281</v>
      </c>
      <c r="K200" s="48">
        <v>3452.5900916626315</v>
      </c>
      <c r="L200" s="48">
        <v>77.726259741081122</v>
      </c>
      <c r="M200" s="48">
        <v>1120</v>
      </c>
      <c r="N200" s="48">
        <v>0</v>
      </c>
      <c r="O200" s="50">
        <v>92.941446540137747</v>
      </c>
      <c r="P200" s="50">
        <v>0</v>
      </c>
      <c r="Q200" s="50">
        <v>856.5136229800944</v>
      </c>
      <c r="R200" s="50">
        <v>0</v>
      </c>
      <c r="S200" s="48">
        <v>164886.58380168915</v>
      </c>
      <c r="T200" s="48">
        <v>265.53982094983303</v>
      </c>
      <c r="U200" s="48">
        <v>164621.04398073931</v>
      </c>
      <c r="V200" s="48">
        <v>163423.31772099822</v>
      </c>
      <c r="W200" s="47"/>
      <c r="X200" s="42"/>
      <c r="Y200" s="42"/>
    </row>
    <row r="201" spans="1:25" ht="15.75" x14ac:dyDescent="0.25">
      <c r="A201" s="43" t="s">
        <v>1061</v>
      </c>
      <c r="B201" s="45" t="s">
        <v>693</v>
      </c>
      <c r="C201" s="46">
        <v>0</v>
      </c>
      <c r="D201" s="46">
        <v>0</v>
      </c>
      <c r="E201" s="46"/>
      <c r="F201" s="42" t="s">
        <v>1058</v>
      </c>
      <c r="G201" s="42" t="s">
        <v>1062</v>
      </c>
      <c r="H201" s="48">
        <v>1652.9746126061964</v>
      </c>
      <c r="I201" s="48">
        <v>1923.0706629972833</v>
      </c>
      <c r="J201" s="48">
        <v>16066.274560393804</v>
      </c>
      <c r="K201" s="48">
        <v>18066</v>
      </c>
      <c r="L201" s="48">
        <v>80.592342863833352</v>
      </c>
      <c r="M201" s="48">
        <v>1120</v>
      </c>
      <c r="N201" s="48">
        <v>0</v>
      </c>
      <c r="O201" s="50">
        <v>111.06535431238916</v>
      </c>
      <c r="P201" s="50">
        <v>0</v>
      </c>
      <c r="Q201" s="50">
        <v>870.85572298009447</v>
      </c>
      <c r="R201" s="50">
        <v>0</v>
      </c>
      <c r="S201" s="48">
        <v>53398.866903257636</v>
      </c>
      <c r="T201" s="48">
        <v>270.09605039108692</v>
      </c>
      <c r="U201" s="48">
        <v>53128.770852866546</v>
      </c>
      <c r="V201" s="48">
        <v>51928.178510002712</v>
      </c>
      <c r="W201" s="47"/>
      <c r="X201" s="42"/>
      <c r="Y201" s="42"/>
    </row>
    <row r="202" spans="1:25" ht="15.75" x14ac:dyDescent="0.25">
      <c r="A202" s="43" t="s">
        <v>1063</v>
      </c>
      <c r="B202" s="45" t="s">
        <v>689</v>
      </c>
      <c r="C202" s="46">
        <v>0</v>
      </c>
      <c r="D202" s="46">
        <v>0</v>
      </c>
      <c r="E202" s="46"/>
      <c r="F202" s="42" t="s">
        <v>1058</v>
      </c>
      <c r="G202" s="42" t="s">
        <v>1064</v>
      </c>
      <c r="H202" s="48">
        <v>482.94056786164583</v>
      </c>
      <c r="I202" s="48">
        <v>636.54208794125589</v>
      </c>
      <c r="J202" s="48">
        <v>9570.6980385726893</v>
      </c>
      <c r="K202" s="48">
        <v>973.7609530133301</v>
      </c>
      <c r="L202" s="48">
        <v>327.5930462436404</v>
      </c>
      <c r="M202" s="48">
        <v>1120</v>
      </c>
      <c r="N202" s="48">
        <v>0</v>
      </c>
      <c r="O202" s="50">
        <v>160.7869954165015</v>
      </c>
      <c r="P202" s="50">
        <v>0</v>
      </c>
      <c r="Q202" s="50">
        <v>814.56169798009432</v>
      </c>
      <c r="R202" s="50">
        <v>0</v>
      </c>
      <c r="S202" s="48">
        <v>12965.812990842991</v>
      </c>
      <c r="T202" s="48">
        <v>153.60152007961005</v>
      </c>
      <c r="U202" s="48">
        <v>12812.211470763381</v>
      </c>
      <c r="V202" s="48">
        <v>11364.61842451974</v>
      </c>
      <c r="W202" s="47"/>
      <c r="X202" s="42"/>
      <c r="Y202" s="42"/>
    </row>
    <row r="203" spans="1:25" ht="15.75" x14ac:dyDescent="0.25">
      <c r="A203" s="43" t="s">
        <v>1065</v>
      </c>
      <c r="B203" s="45" t="s">
        <v>693</v>
      </c>
      <c r="C203" s="46">
        <v>0</v>
      </c>
      <c r="D203" s="46">
        <v>1</v>
      </c>
      <c r="E203" s="46"/>
      <c r="F203" s="42" t="s">
        <v>1058</v>
      </c>
      <c r="G203" s="42" t="s">
        <v>1064</v>
      </c>
      <c r="H203" s="48">
        <v>1469.3066671874199</v>
      </c>
      <c r="I203" s="48">
        <v>1692.774343323759</v>
      </c>
      <c r="J203" s="48">
        <v>10180.344428062579</v>
      </c>
      <c r="K203" s="48">
        <v>0</v>
      </c>
      <c r="L203" s="48">
        <v>32.386382075157734</v>
      </c>
      <c r="M203" s="48">
        <v>1120</v>
      </c>
      <c r="N203" s="48">
        <v>0</v>
      </c>
      <c r="O203" s="50">
        <v>0</v>
      </c>
      <c r="P203" s="50">
        <v>0</v>
      </c>
      <c r="Q203" s="50">
        <v>840.60469798009444</v>
      </c>
      <c r="R203" s="50">
        <v>0</v>
      </c>
      <c r="S203" s="48">
        <v>11332.730810137737</v>
      </c>
      <c r="T203" s="48">
        <v>223.46767613633915</v>
      </c>
      <c r="U203" s="48">
        <v>11109.263134001398</v>
      </c>
      <c r="V203" s="48">
        <v>9956.8767519262401</v>
      </c>
      <c r="W203" s="47"/>
      <c r="X203" s="42"/>
      <c r="Y203" s="42"/>
    </row>
    <row r="204" spans="1:25" ht="15.75" x14ac:dyDescent="0.25">
      <c r="A204" s="43" t="s">
        <v>1066</v>
      </c>
      <c r="B204" s="45" t="s">
        <v>693</v>
      </c>
      <c r="C204" s="46">
        <v>0</v>
      </c>
      <c r="D204" s="46">
        <v>1</v>
      </c>
      <c r="E204" s="46"/>
      <c r="F204" s="42" t="s">
        <v>1058</v>
      </c>
      <c r="G204" s="42" t="s">
        <v>1067</v>
      </c>
      <c r="H204" s="48">
        <v>16371.050290104897</v>
      </c>
      <c r="I204" s="48">
        <v>19182.462983946472</v>
      </c>
      <c r="J204" s="48">
        <v>0</v>
      </c>
      <c r="K204" s="48">
        <v>0</v>
      </c>
      <c r="L204" s="48">
        <v>408.27974204605925</v>
      </c>
      <c r="M204" s="48">
        <v>1120</v>
      </c>
      <c r="N204" s="48">
        <v>0</v>
      </c>
      <c r="O204" s="50">
        <v>0</v>
      </c>
      <c r="P204" s="50">
        <v>0</v>
      </c>
      <c r="Q204" s="50">
        <v>793.3078604800944</v>
      </c>
      <c r="R204" s="50">
        <v>0</v>
      </c>
      <c r="S204" s="48">
        <v>1528.2797420460593</v>
      </c>
      <c r="T204" s="48">
        <v>2811.4126938415757</v>
      </c>
      <c r="U204" s="48">
        <v>-1283.1329517955164</v>
      </c>
      <c r="V204" s="48">
        <v>-2811.4126938415757</v>
      </c>
      <c r="W204" s="47"/>
      <c r="X204" s="42"/>
      <c r="Y204" s="42"/>
    </row>
    <row r="205" spans="1:25" ht="15.75" x14ac:dyDescent="0.25">
      <c r="A205" s="43" t="s">
        <v>1068</v>
      </c>
      <c r="B205" s="45" t="s">
        <v>693</v>
      </c>
      <c r="C205" s="46">
        <v>0</v>
      </c>
      <c r="D205" s="46">
        <v>1</v>
      </c>
      <c r="E205" s="46"/>
      <c r="F205" s="42" t="s">
        <v>1058</v>
      </c>
      <c r="G205" s="42" t="s">
        <v>1069</v>
      </c>
      <c r="H205" s="48">
        <v>2551.0881657545183</v>
      </c>
      <c r="I205" s="48">
        <v>2980.4422048885162</v>
      </c>
      <c r="J205" s="48">
        <v>40629.696010412146</v>
      </c>
      <c r="K205" s="48">
        <v>0</v>
      </c>
      <c r="L205" s="48">
        <v>63.00261958557661</v>
      </c>
      <c r="M205" s="48">
        <v>1120</v>
      </c>
      <c r="N205" s="48">
        <v>0</v>
      </c>
      <c r="O205" s="50">
        <v>0</v>
      </c>
      <c r="P205" s="50">
        <v>0</v>
      </c>
      <c r="Q205" s="50">
        <v>837.38721298009432</v>
      </c>
      <c r="R205" s="50">
        <v>0</v>
      </c>
      <c r="S205" s="48">
        <v>41812.698629997722</v>
      </c>
      <c r="T205" s="48">
        <v>429.35403913399796</v>
      </c>
      <c r="U205" s="48">
        <v>41383.344590863722</v>
      </c>
      <c r="V205" s="48">
        <v>40200.341971278147</v>
      </c>
      <c r="W205" s="47"/>
      <c r="X205" s="42"/>
      <c r="Y205" s="42"/>
    </row>
    <row r="206" spans="1:25" ht="15.75" x14ac:dyDescent="0.25">
      <c r="A206" s="43" t="s">
        <v>1070</v>
      </c>
      <c r="B206" s="45" t="s">
        <v>693</v>
      </c>
      <c r="C206" s="46">
        <v>0</v>
      </c>
      <c r="D206" s="46">
        <v>1</v>
      </c>
      <c r="E206" s="46"/>
      <c r="F206" s="42" t="s">
        <v>1058</v>
      </c>
      <c r="G206" s="42" t="s">
        <v>1071</v>
      </c>
      <c r="H206" s="48">
        <v>1374.0494793052192</v>
      </c>
      <c r="I206" s="48">
        <v>1573.436528867793</v>
      </c>
      <c r="J206" s="48">
        <v>24519.85964169478</v>
      </c>
      <c r="K206" s="48">
        <v>0</v>
      </c>
      <c r="L206" s="48">
        <v>25.436439169040305</v>
      </c>
      <c r="M206" s="48">
        <v>1120</v>
      </c>
      <c r="N206" s="48">
        <v>134.4</v>
      </c>
      <c r="O206" s="50">
        <v>0</v>
      </c>
      <c r="P206" s="50">
        <v>0</v>
      </c>
      <c r="Q206" s="50">
        <v>848.03542798009448</v>
      </c>
      <c r="R206" s="50">
        <v>773.17511086909599</v>
      </c>
      <c r="S206" s="48">
        <v>25799.696080863821</v>
      </c>
      <c r="T206" s="48">
        <v>199.38704956257379</v>
      </c>
      <c r="U206" s="48">
        <v>25600.309031301247</v>
      </c>
      <c r="V206" s="48">
        <v>24320.472592132206</v>
      </c>
      <c r="W206" s="47"/>
      <c r="X206" s="42"/>
      <c r="Y206" s="42"/>
    </row>
    <row r="207" spans="1:25" ht="15.75" x14ac:dyDescent="0.25">
      <c r="A207" s="43" t="s">
        <v>1072</v>
      </c>
      <c r="B207" s="45" t="s">
        <v>999</v>
      </c>
      <c r="C207" s="46">
        <v>1</v>
      </c>
      <c r="D207" s="46">
        <v>0</v>
      </c>
      <c r="E207" s="46"/>
      <c r="F207" s="42" t="s">
        <v>1073</v>
      </c>
      <c r="G207" s="42" t="s">
        <v>1073</v>
      </c>
      <c r="H207" s="48">
        <v>10.890851147443216</v>
      </c>
      <c r="I207" s="48">
        <v>11.008555946927268</v>
      </c>
      <c r="J207" s="48">
        <v>3581.7265369234256</v>
      </c>
      <c r="K207" s="48">
        <v>0</v>
      </c>
      <c r="L207" s="48">
        <v>6.4536885657845806</v>
      </c>
      <c r="M207" s="48">
        <v>0</v>
      </c>
      <c r="N207" s="48">
        <v>0</v>
      </c>
      <c r="O207" s="50">
        <v>0</v>
      </c>
      <c r="P207" s="50">
        <v>0</v>
      </c>
      <c r="Q207" s="50">
        <v>0</v>
      </c>
      <c r="R207" s="50">
        <v>0</v>
      </c>
      <c r="S207" s="48">
        <v>3588.18022548921</v>
      </c>
      <c r="T207" s="48">
        <v>0.1177047994840521</v>
      </c>
      <c r="U207" s="48">
        <v>3588.0625206897257</v>
      </c>
      <c r="V207" s="48">
        <v>3581.6088321239413</v>
      </c>
      <c r="W207" s="47"/>
      <c r="X207" s="42"/>
      <c r="Y207" s="42"/>
    </row>
    <row r="208" spans="1:25" ht="15.75" x14ac:dyDescent="0.25">
      <c r="A208" s="43" t="s">
        <v>1074</v>
      </c>
      <c r="B208" s="45" t="s">
        <v>693</v>
      </c>
      <c r="C208" s="46">
        <v>0</v>
      </c>
      <c r="D208" s="46">
        <v>1</v>
      </c>
      <c r="E208" s="46"/>
      <c r="F208" s="42" t="s">
        <v>1073</v>
      </c>
      <c r="G208" s="42" t="s">
        <v>1073</v>
      </c>
      <c r="H208" s="48">
        <v>18308.563416199941</v>
      </c>
      <c r="I208" s="48">
        <v>19932.262357974148</v>
      </c>
      <c r="J208" s="48">
        <v>62551.433676966735</v>
      </c>
      <c r="K208" s="48">
        <v>0</v>
      </c>
      <c r="L208" s="48">
        <v>133.83116418624695</v>
      </c>
      <c r="M208" s="48">
        <v>1120</v>
      </c>
      <c r="N208" s="48">
        <v>257.60000000000002</v>
      </c>
      <c r="O208" s="50">
        <v>0</v>
      </c>
      <c r="P208" s="50">
        <v>0</v>
      </c>
      <c r="Q208" s="50">
        <v>1151.2552259171573</v>
      </c>
      <c r="R208" s="50">
        <v>371.3203879328567</v>
      </c>
      <c r="S208" s="48">
        <v>64062.864841152979</v>
      </c>
      <c r="T208" s="48">
        <v>1623.6989417742079</v>
      </c>
      <c r="U208" s="48">
        <v>62439.165899378771</v>
      </c>
      <c r="V208" s="48">
        <v>60927.734735192527</v>
      </c>
      <c r="W208" s="47"/>
      <c r="X208" s="42"/>
      <c r="Y208" s="42"/>
    </row>
    <row r="209" spans="1:25" ht="15.75" x14ac:dyDescent="0.25">
      <c r="A209" s="43" t="s">
        <v>1075</v>
      </c>
      <c r="B209" s="45" t="s">
        <v>693</v>
      </c>
      <c r="C209" s="46">
        <v>0</v>
      </c>
      <c r="D209" s="46">
        <v>1</v>
      </c>
      <c r="E209" s="46"/>
      <c r="F209" s="42" t="s">
        <v>1073</v>
      </c>
      <c r="G209" s="42" t="s">
        <v>1076</v>
      </c>
      <c r="H209" s="48">
        <v>4475.0998756489498</v>
      </c>
      <c r="I209" s="48">
        <v>5124.0070169780138</v>
      </c>
      <c r="J209" s="48">
        <v>1858999.1628178013</v>
      </c>
      <c r="K209" s="48">
        <v>0</v>
      </c>
      <c r="L209" s="48">
        <v>94.377036426034181</v>
      </c>
      <c r="M209" s="48">
        <v>1120</v>
      </c>
      <c r="N209" s="48">
        <v>280</v>
      </c>
      <c r="O209" s="50">
        <v>0</v>
      </c>
      <c r="P209" s="50">
        <v>0</v>
      </c>
      <c r="Q209" s="50">
        <v>1376.9855729800943</v>
      </c>
      <c r="R209" s="50">
        <v>569.4104201287505</v>
      </c>
      <c r="S209" s="48">
        <v>1860493.5398542273</v>
      </c>
      <c r="T209" s="48">
        <v>648.90714132906396</v>
      </c>
      <c r="U209" s="48">
        <v>1859844.6327128983</v>
      </c>
      <c r="V209" s="48">
        <v>1858350.2556764723</v>
      </c>
      <c r="W209" s="47"/>
      <c r="X209" s="42"/>
      <c r="Y209" s="42"/>
    </row>
    <row r="210" spans="1:25" ht="15.75" x14ac:dyDescent="0.25">
      <c r="A210" s="43" t="s">
        <v>1077</v>
      </c>
      <c r="B210" s="45" t="s">
        <v>693</v>
      </c>
      <c r="C210" s="46">
        <v>0</v>
      </c>
      <c r="D210" s="46">
        <v>1</v>
      </c>
      <c r="E210" s="46"/>
      <c r="F210" s="42" t="s">
        <v>1073</v>
      </c>
      <c r="G210" s="42" t="s">
        <v>1078</v>
      </c>
      <c r="H210" s="48">
        <v>9247.8967993292299</v>
      </c>
      <c r="I210" s="48">
        <v>10791.164639915612</v>
      </c>
      <c r="J210" s="48">
        <v>0</v>
      </c>
      <c r="K210" s="48">
        <v>0</v>
      </c>
      <c r="L210" s="48">
        <v>221.62394490179318</v>
      </c>
      <c r="M210" s="48">
        <v>1120</v>
      </c>
      <c r="N210" s="48">
        <v>0</v>
      </c>
      <c r="O210" s="50">
        <v>0</v>
      </c>
      <c r="P210" s="50">
        <v>0</v>
      </c>
      <c r="Q210" s="50">
        <v>1103.8274729800944</v>
      </c>
      <c r="R210" s="50">
        <v>0</v>
      </c>
      <c r="S210" s="48">
        <v>1341.6239449017933</v>
      </c>
      <c r="T210" s="48">
        <v>1543.2678405863826</v>
      </c>
      <c r="U210" s="48">
        <v>-201.64389568458932</v>
      </c>
      <c r="V210" s="48">
        <v>-1543.2678405863826</v>
      </c>
      <c r="W210" s="47"/>
      <c r="X210" s="42"/>
      <c r="Y210" s="42"/>
    </row>
    <row r="211" spans="1:25" ht="15.75" x14ac:dyDescent="0.25">
      <c r="A211" s="43" t="s">
        <v>1079</v>
      </c>
      <c r="B211" s="45" t="s">
        <v>693</v>
      </c>
      <c r="C211" s="46">
        <v>0</v>
      </c>
      <c r="D211" s="46">
        <v>1</v>
      </c>
      <c r="E211" s="46"/>
      <c r="F211" s="42" t="s">
        <v>1073</v>
      </c>
      <c r="G211" s="42" t="s">
        <v>1080</v>
      </c>
      <c r="H211" s="48">
        <v>2248.6865004088854</v>
      </c>
      <c r="I211" s="48">
        <v>2613.8452921137623</v>
      </c>
      <c r="J211" s="48">
        <v>4206.8607165911144</v>
      </c>
      <c r="K211" s="48">
        <v>0</v>
      </c>
      <c r="L211" s="48">
        <v>53.364122780141138</v>
      </c>
      <c r="M211" s="48">
        <v>1120</v>
      </c>
      <c r="N211" s="48">
        <v>112</v>
      </c>
      <c r="O211" s="50">
        <v>0</v>
      </c>
      <c r="P211" s="50">
        <v>0</v>
      </c>
      <c r="Q211" s="50">
        <v>1810.7399729800945</v>
      </c>
      <c r="R211" s="50">
        <v>1314.1058894024927</v>
      </c>
      <c r="S211" s="48">
        <v>5492.2248393712553</v>
      </c>
      <c r="T211" s="48">
        <v>365.15879170487688</v>
      </c>
      <c r="U211" s="48">
        <v>5127.0660476663779</v>
      </c>
      <c r="V211" s="48">
        <v>3841.7019248862375</v>
      </c>
      <c r="W211" s="47"/>
      <c r="X211" s="42"/>
      <c r="Y211" s="42"/>
    </row>
    <row r="212" spans="1:25" ht="15.75" x14ac:dyDescent="0.25">
      <c r="A212" s="43" t="s">
        <v>1081</v>
      </c>
      <c r="B212" s="45" t="s">
        <v>693</v>
      </c>
      <c r="C212" s="46">
        <v>0</v>
      </c>
      <c r="D212" s="46">
        <v>1</v>
      </c>
      <c r="E212" s="46"/>
      <c r="F212" s="42" t="s">
        <v>1073</v>
      </c>
      <c r="G212" s="42" t="s">
        <v>1082</v>
      </c>
      <c r="H212" s="48">
        <v>2856.1750405760672</v>
      </c>
      <c r="I212" s="48">
        <v>3318.0393728228673</v>
      </c>
      <c r="J212" s="48">
        <v>3599.3721764239331</v>
      </c>
      <c r="K212" s="48">
        <v>0</v>
      </c>
      <c r="L212" s="48">
        <v>68.351584497283014</v>
      </c>
      <c r="M212" s="48">
        <v>1120</v>
      </c>
      <c r="N212" s="48">
        <v>0</v>
      </c>
      <c r="O212" s="50">
        <v>0</v>
      </c>
      <c r="P212" s="50">
        <v>0</v>
      </c>
      <c r="Q212" s="50">
        <v>1064.2633229800945</v>
      </c>
      <c r="R212" s="50">
        <v>0</v>
      </c>
      <c r="S212" s="48">
        <v>4787.7237609212161</v>
      </c>
      <c r="T212" s="48">
        <v>461.86433224680013</v>
      </c>
      <c r="U212" s="48">
        <v>4325.8594286744155</v>
      </c>
      <c r="V212" s="48">
        <v>3137.5078441771329</v>
      </c>
      <c r="W212" s="47"/>
      <c r="X212" s="42"/>
      <c r="Y212" s="42"/>
    </row>
    <row r="213" spans="1:25" ht="15.75" x14ac:dyDescent="0.25">
      <c r="A213" s="43" t="s">
        <v>1083</v>
      </c>
      <c r="B213" s="45" t="s">
        <v>999</v>
      </c>
      <c r="C213" s="46">
        <v>0</v>
      </c>
      <c r="D213" s="46">
        <v>0</v>
      </c>
      <c r="E213" s="46"/>
      <c r="F213" s="42" t="s">
        <v>1084</v>
      </c>
      <c r="G213" s="42" t="s">
        <v>1085</v>
      </c>
      <c r="H213" s="48">
        <v>46089.462630627742</v>
      </c>
      <c r="I213" s="48">
        <v>46014.100077662813</v>
      </c>
      <c r="J213" s="48">
        <v>0</v>
      </c>
      <c r="K213" s="48">
        <v>32036.270865860944</v>
      </c>
      <c r="L213" s="48">
        <v>4370.8572828138113</v>
      </c>
      <c r="M213" s="48">
        <v>0</v>
      </c>
      <c r="N213" s="48">
        <v>1724.8</v>
      </c>
      <c r="O213" s="50">
        <v>105.56661480550386</v>
      </c>
      <c r="P213" s="50">
        <v>0</v>
      </c>
      <c r="Q213" s="50">
        <v>0</v>
      </c>
      <c r="R213" s="50">
        <v>1059.9680842006433</v>
      </c>
      <c r="S213" s="48">
        <v>70168.199014535698</v>
      </c>
      <c r="T213" s="48">
        <v>0</v>
      </c>
      <c r="U213" s="48">
        <v>70243.561567500627</v>
      </c>
      <c r="V213" s="48">
        <v>64072.541731721889</v>
      </c>
      <c r="W213" s="47"/>
      <c r="X213" s="42"/>
      <c r="Y213" s="42"/>
    </row>
    <row r="214" spans="1:25" ht="15.75" x14ac:dyDescent="0.25">
      <c r="A214" s="43" t="s">
        <v>1086</v>
      </c>
      <c r="B214" s="45" t="s">
        <v>693</v>
      </c>
      <c r="C214" s="46">
        <v>0</v>
      </c>
      <c r="D214" s="46">
        <v>1</v>
      </c>
      <c r="E214" s="46"/>
      <c r="F214" s="42" t="s">
        <v>1084</v>
      </c>
      <c r="G214" s="42" t="s">
        <v>1085</v>
      </c>
      <c r="H214" s="48">
        <v>3905.0460361622499</v>
      </c>
      <c r="I214" s="48">
        <v>4607.4035565800159</v>
      </c>
      <c r="J214" s="48">
        <v>4588.189480087749</v>
      </c>
      <c r="K214" s="48">
        <v>0</v>
      </c>
      <c r="L214" s="48">
        <v>88.453790148401112</v>
      </c>
      <c r="M214" s="48">
        <v>1120</v>
      </c>
      <c r="N214" s="48">
        <v>0</v>
      </c>
      <c r="O214" s="50">
        <v>0</v>
      </c>
      <c r="P214" s="50">
        <v>0</v>
      </c>
      <c r="Q214" s="50">
        <v>731.1552594831436</v>
      </c>
      <c r="R214" s="50">
        <v>0</v>
      </c>
      <c r="S214" s="48">
        <v>5796.6432702361499</v>
      </c>
      <c r="T214" s="48">
        <v>702.35752041776595</v>
      </c>
      <c r="U214" s="48">
        <v>5094.2857498183839</v>
      </c>
      <c r="V214" s="48">
        <v>3885.831959669983</v>
      </c>
      <c r="W214" s="47"/>
      <c r="X214" s="42"/>
      <c r="Y214" s="42"/>
    </row>
    <row r="215" spans="1:25" ht="15.75" x14ac:dyDescent="0.25">
      <c r="A215" s="43" t="s">
        <v>1087</v>
      </c>
      <c r="B215" s="45" t="s">
        <v>693</v>
      </c>
      <c r="C215" s="46">
        <v>0</v>
      </c>
      <c r="D215" s="46">
        <v>1</v>
      </c>
      <c r="E215" s="46"/>
      <c r="F215" s="42" t="s">
        <v>1084</v>
      </c>
      <c r="G215" s="42" t="s">
        <v>1088</v>
      </c>
      <c r="H215" s="48">
        <v>5809.838472941683</v>
      </c>
      <c r="I215" s="48">
        <v>6768.549658398133</v>
      </c>
      <c r="J215" s="48">
        <v>6111.4440249583167</v>
      </c>
      <c r="K215" s="48">
        <v>0</v>
      </c>
      <c r="L215" s="48">
        <v>135.14906571726979</v>
      </c>
      <c r="M215" s="48">
        <v>1120</v>
      </c>
      <c r="N215" s="48">
        <v>0</v>
      </c>
      <c r="O215" s="50">
        <v>0</v>
      </c>
      <c r="P215" s="50">
        <v>0</v>
      </c>
      <c r="Q215" s="50">
        <v>838.60392298009424</v>
      </c>
      <c r="R215" s="50">
        <v>0</v>
      </c>
      <c r="S215" s="48">
        <v>7366.5930906755866</v>
      </c>
      <c r="T215" s="48">
        <v>958.71118545645004</v>
      </c>
      <c r="U215" s="48">
        <v>6407.8819052191366</v>
      </c>
      <c r="V215" s="48">
        <v>5152.7328395018667</v>
      </c>
      <c r="W215" s="47"/>
      <c r="X215" s="42"/>
      <c r="Y215" s="42"/>
    </row>
    <row r="216" spans="1:25" ht="15.75" x14ac:dyDescent="0.25">
      <c r="A216" s="43" t="s">
        <v>1089</v>
      </c>
      <c r="B216" s="45" t="s">
        <v>999</v>
      </c>
      <c r="C216" s="46">
        <v>0</v>
      </c>
      <c r="D216" s="46">
        <v>0</v>
      </c>
      <c r="E216" s="46"/>
      <c r="F216" s="42" t="s">
        <v>1084</v>
      </c>
      <c r="G216" s="42" t="s">
        <v>1090</v>
      </c>
      <c r="H216" s="48">
        <v>1386.7012801161109</v>
      </c>
      <c r="I216" s="48">
        <v>1386.6945341122357</v>
      </c>
      <c r="J216" s="48">
        <v>4101.5998061962418</v>
      </c>
      <c r="K216" s="48">
        <v>0</v>
      </c>
      <c r="L216" s="48">
        <v>90.124467112806968</v>
      </c>
      <c r="M216" s="48">
        <v>0</v>
      </c>
      <c r="N216" s="48">
        <v>0</v>
      </c>
      <c r="O216" s="50">
        <v>0</v>
      </c>
      <c r="P216" s="50">
        <v>0</v>
      </c>
      <c r="Q216" s="50">
        <v>0</v>
      </c>
      <c r="R216" s="50">
        <v>0</v>
      </c>
      <c r="S216" s="48">
        <v>4191.7242733090488</v>
      </c>
      <c r="T216" s="48">
        <v>0</v>
      </c>
      <c r="U216" s="48">
        <v>4191.7310193129242</v>
      </c>
      <c r="V216" s="48">
        <v>4101.5998061962418</v>
      </c>
      <c r="W216" s="47"/>
      <c r="X216" s="42"/>
      <c r="Y216" s="42"/>
    </row>
    <row r="217" spans="1:25" ht="15.75" x14ac:dyDescent="0.25">
      <c r="A217" s="43" t="s">
        <v>1091</v>
      </c>
      <c r="B217" s="45" t="s">
        <v>693</v>
      </c>
      <c r="C217" s="46">
        <v>0</v>
      </c>
      <c r="D217" s="46">
        <v>1</v>
      </c>
      <c r="E217" s="46"/>
      <c r="F217" s="42" t="s">
        <v>1084</v>
      </c>
      <c r="G217" s="42" t="s">
        <v>1090</v>
      </c>
      <c r="H217" s="48">
        <v>8068.046802210155</v>
      </c>
      <c r="I217" s="48">
        <v>9419.5643564163511</v>
      </c>
      <c r="J217" s="48">
        <v>32572.777895489839</v>
      </c>
      <c r="K217" s="48">
        <v>0</v>
      </c>
      <c r="L217" s="48">
        <v>189.42265023989427</v>
      </c>
      <c r="M217" s="48">
        <v>1120</v>
      </c>
      <c r="N217" s="48">
        <v>134.4</v>
      </c>
      <c r="O217" s="50">
        <v>0</v>
      </c>
      <c r="P217" s="50">
        <v>0</v>
      </c>
      <c r="Q217" s="50">
        <v>731.1552594831436</v>
      </c>
      <c r="R217" s="50">
        <v>579.88133315182199</v>
      </c>
      <c r="S217" s="48">
        <v>34016.600545729736</v>
      </c>
      <c r="T217" s="48">
        <v>1351.5175542061961</v>
      </c>
      <c r="U217" s="48">
        <v>32665.082991523541</v>
      </c>
      <c r="V217" s="48">
        <v>31221.260341283643</v>
      </c>
      <c r="W217" s="47"/>
      <c r="X217" s="42"/>
      <c r="Y217" s="42"/>
    </row>
    <row r="218" spans="1:25" ht="15.75" x14ac:dyDescent="0.25">
      <c r="A218" s="43" t="s">
        <v>1092</v>
      </c>
      <c r="B218" s="45" t="s">
        <v>693</v>
      </c>
      <c r="C218" s="46">
        <v>0</v>
      </c>
      <c r="D218" s="46">
        <v>1</v>
      </c>
      <c r="E218" s="46"/>
      <c r="F218" s="42" t="s">
        <v>1084</v>
      </c>
      <c r="G218" s="42" t="s">
        <v>134</v>
      </c>
      <c r="H218" s="48">
        <v>5141.8273992772756</v>
      </c>
      <c r="I218" s="48">
        <v>5530.828527603182</v>
      </c>
      <c r="J218" s="48">
        <v>10267.130105431059</v>
      </c>
      <c r="K218" s="48">
        <v>0</v>
      </c>
      <c r="L218" s="48">
        <v>91.201056704170313</v>
      </c>
      <c r="M218" s="48">
        <v>1120</v>
      </c>
      <c r="N218" s="48">
        <v>392</v>
      </c>
      <c r="O218" s="50">
        <v>0</v>
      </c>
      <c r="P218" s="50">
        <v>0</v>
      </c>
      <c r="Q218" s="50">
        <v>1428.1876229800944</v>
      </c>
      <c r="R218" s="50">
        <v>411.29132378993131</v>
      </c>
      <c r="S218" s="48">
        <v>11870.33116213523</v>
      </c>
      <c r="T218" s="48">
        <v>389.00112832590639</v>
      </c>
      <c r="U218" s="48">
        <v>11481.330033809323</v>
      </c>
      <c r="V218" s="48">
        <v>9878.1289771051524</v>
      </c>
      <c r="W218" s="47"/>
      <c r="X218" s="42"/>
      <c r="Y218" s="42"/>
    </row>
    <row r="219" spans="1:25" ht="15.75" x14ac:dyDescent="0.25">
      <c r="A219" s="43" t="s">
        <v>1093</v>
      </c>
      <c r="B219" s="45" t="s">
        <v>999</v>
      </c>
      <c r="C219" s="46">
        <v>0</v>
      </c>
      <c r="D219" s="46">
        <v>0</v>
      </c>
      <c r="E219" s="46"/>
      <c r="F219" s="42" t="s">
        <v>1094</v>
      </c>
      <c r="G219" s="42" t="s">
        <v>1095</v>
      </c>
      <c r="H219" s="48">
        <v>6039.9057584613911</v>
      </c>
      <c r="I219" s="48">
        <v>6069.0299825017692</v>
      </c>
      <c r="J219" s="48">
        <v>32605.424755169966</v>
      </c>
      <c r="K219" s="48">
        <v>2153.6502276028941</v>
      </c>
      <c r="L219" s="48">
        <v>3011.503953213346</v>
      </c>
      <c r="M219" s="48">
        <v>1120</v>
      </c>
      <c r="N219" s="48">
        <v>0</v>
      </c>
      <c r="O219" s="50">
        <v>81.064531716820781</v>
      </c>
      <c r="P219" s="50">
        <v>0</v>
      </c>
      <c r="Q219" s="50">
        <v>833.40122298009442</v>
      </c>
      <c r="R219" s="50">
        <v>0</v>
      </c>
      <c r="S219" s="48">
        <v>41044.229163589094</v>
      </c>
      <c r="T219" s="48">
        <v>29.124224040378067</v>
      </c>
      <c r="U219" s="48">
        <v>41015.104939548713</v>
      </c>
      <c r="V219" s="48">
        <v>36883.600986335368</v>
      </c>
      <c r="W219" s="47"/>
      <c r="X219" s="42"/>
      <c r="Y219" s="42"/>
    </row>
    <row r="220" spans="1:25" ht="15.75" x14ac:dyDescent="0.25">
      <c r="A220" s="43" t="s">
        <v>1096</v>
      </c>
      <c r="B220" s="45" t="s">
        <v>693</v>
      </c>
      <c r="C220" s="46">
        <v>0</v>
      </c>
      <c r="D220" s="46">
        <v>0</v>
      </c>
      <c r="E220" s="46"/>
      <c r="F220" s="42" t="s">
        <v>1094</v>
      </c>
      <c r="G220" s="42" t="s">
        <v>1095</v>
      </c>
      <c r="H220" s="48">
        <v>3375.2925416916155</v>
      </c>
      <c r="I220" s="48">
        <v>3755.8120365878658</v>
      </c>
      <c r="J220" s="48">
        <v>203582.55307730837</v>
      </c>
      <c r="K220" s="48">
        <v>3915.0509962292203</v>
      </c>
      <c r="L220" s="48">
        <v>140.70445762017013</v>
      </c>
      <c r="M220" s="48">
        <v>1120</v>
      </c>
      <c r="N220" s="48">
        <v>112</v>
      </c>
      <c r="O220" s="50">
        <v>63.677704081616625</v>
      </c>
      <c r="P220" s="50">
        <v>0</v>
      </c>
      <c r="Q220" s="50">
        <v>213.10647866169029</v>
      </c>
      <c r="R220" s="50">
        <v>657.05294470124636</v>
      </c>
      <c r="S220" s="48">
        <v>212785.35952738699</v>
      </c>
      <c r="T220" s="48">
        <v>380.51949489625031</v>
      </c>
      <c r="U220" s="48">
        <v>212404.84003249073</v>
      </c>
      <c r="V220" s="48">
        <v>211032.13557487057</v>
      </c>
      <c r="W220" s="47"/>
      <c r="X220" s="42"/>
      <c r="Y220" s="42"/>
    </row>
    <row r="221" spans="1:25" ht="15.75" x14ac:dyDescent="0.25">
      <c r="A221" s="43" t="s">
        <v>1097</v>
      </c>
      <c r="B221" s="45" t="s">
        <v>999</v>
      </c>
      <c r="C221" s="46">
        <v>0</v>
      </c>
      <c r="D221" s="46">
        <v>0</v>
      </c>
      <c r="E221" s="46"/>
      <c r="F221" s="42" t="s">
        <v>1094</v>
      </c>
      <c r="G221" s="42" t="s">
        <v>1098</v>
      </c>
      <c r="H221" s="48">
        <v>34581.931487410344</v>
      </c>
      <c r="I221" s="48">
        <v>34584.893142717454</v>
      </c>
      <c r="J221" s="48">
        <v>0</v>
      </c>
      <c r="K221" s="48">
        <v>29995</v>
      </c>
      <c r="L221" s="48">
        <v>2375.619438082188</v>
      </c>
      <c r="M221" s="48">
        <v>1120</v>
      </c>
      <c r="N221" s="48">
        <v>0</v>
      </c>
      <c r="O221" s="50">
        <v>72.264100725604905</v>
      </c>
      <c r="P221" s="50">
        <v>0</v>
      </c>
      <c r="Q221" s="50">
        <v>213.10647866169029</v>
      </c>
      <c r="R221" s="50">
        <v>0</v>
      </c>
      <c r="S221" s="48">
        <v>63485.619438082191</v>
      </c>
      <c r="T221" s="48">
        <v>2.9616553071100498</v>
      </c>
      <c r="U221" s="48">
        <v>63482.657782775081</v>
      </c>
      <c r="V221" s="48">
        <v>59987.03834469289</v>
      </c>
      <c r="W221" s="47"/>
      <c r="X221" s="42"/>
      <c r="Y221" s="42"/>
    </row>
    <row r="222" spans="1:25" ht="15.75" x14ac:dyDescent="0.25">
      <c r="A222" s="43" t="s">
        <v>1099</v>
      </c>
      <c r="B222" s="45" t="s">
        <v>774</v>
      </c>
      <c r="C222" s="46">
        <v>0</v>
      </c>
      <c r="D222" s="46">
        <v>0</v>
      </c>
      <c r="E222" s="46"/>
      <c r="F222" s="42" t="s">
        <v>1094</v>
      </c>
      <c r="G222" s="42" t="s">
        <v>1098</v>
      </c>
      <c r="H222" s="48">
        <v>16617.995803000002</v>
      </c>
      <c r="I222" s="48">
        <v>17504.604214999999</v>
      </c>
      <c r="J222" s="48">
        <v>0</v>
      </c>
      <c r="K222" s="48">
        <v>0</v>
      </c>
      <c r="L222" s="48">
        <v>539.41099626957055</v>
      </c>
      <c r="M222" s="48">
        <v>1120</v>
      </c>
      <c r="N222" s="48">
        <v>0</v>
      </c>
      <c r="O222" s="50">
        <v>0</v>
      </c>
      <c r="P222" s="50">
        <v>54.486683617535398</v>
      </c>
      <c r="Q222" s="50">
        <v>872.51607298009435</v>
      </c>
      <c r="R222" s="50">
        <v>0</v>
      </c>
      <c r="S222" s="48">
        <v>1659.4109962695707</v>
      </c>
      <c r="T222" s="48">
        <v>886.60841199999777</v>
      </c>
      <c r="U222" s="48">
        <v>772.80258426957289</v>
      </c>
      <c r="V222" s="48">
        <v>-886.60841199999777</v>
      </c>
      <c r="W222" s="47"/>
      <c r="X222" s="42"/>
      <c r="Y222" s="42"/>
    </row>
    <row r="223" spans="1:25" ht="15.75" x14ac:dyDescent="0.25">
      <c r="A223" s="43" t="s">
        <v>1100</v>
      </c>
      <c r="B223" s="45" t="s">
        <v>999</v>
      </c>
      <c r="C223" s="46">
        <v>1</v>
      </c>
      <c r="D223" s="46">
        <v>1</v>
      </c>
      <c r="E223" s="46"/>
      <c r="F223" s="42" t="s">
        <v>1094</v>
      </c>
      <c r="G223" s="42" t="s">
        <v>1101</v>
      </c>
      <c r="H223" s="48">
        <v>306643.67332404456</v>
      </c>
      <c r="I223" s="48">
        <v>306672.80233739421</v>
      </c>
      <c r="J223" s="48">
        <v>0</v>
      </c>
      <c r="K223" s="48">
        <v>0</v>
      </c>
      <c r="L223" s="48">
        <v>4949.9766545493612</v>
      </c>
      <c r="M223" s="48">
        <v>1120</v>
      </c>
      <c r="N223" s="48">
        <v>134.4</v>
      </c>
      <c r="O223" s="50">
        <v>0</v>
      </c>
      <c r="P223" s="50">
        <v>0</v>
      </c>
      <c r="Q223" s="50">
        <v>213.10647866169029</v>
      </c>
      <c r="R223" s="50">
        <v>331.36076180104112</v>
      </c>
      <c r="S223" s="48">
        <v>6204.3766545493609</v>
      </c>
      <c r="T223" s="48">
        <v>29.129013349651359</v>
      </c>
      <c r="U223" s="48">
        <v>6175.2476411997095</v>
      </c>
      <c r="V223" s="48">
        <v>-29.129013349651359</v>
      </c>
      <c r="W223" s="47"/>
      <c r="X223" s="42"/>
      <c r="Y223" s="42"/>
    </row>
    <row r="224" spans="1:25" ht="15.75" x14ac:dyDescent="0.25">
      <c r="A224" s="43" t="s">
        <v>1102</v>
      </c>
      <c r="B224" s="45" t="s">
        <v>693</v>
      </c>
      <c r="C224" s="46">
        <v>0</v>
      </c>
      <c r="D224" s="46">
        <v>0</v>
      </c>
      <c r="E224" s="46"/>
      <c r="F224" s="42" t="s">
        <v>1094</v>
      </c>
      <c r="G224" s="42" t="s">
        <v>1101</v>
      </c>
      <c r="H224" s="48">
        <v>7599.1903398880013</v>
      </c>
      <c r="I224" s="48">
        <v>8905.7550959671844</v>
      </c>
      <c r="J224" s="48">
        <v>0</v>
      </c>
      <c r="K224" s="48">
        <v>0</v>
      </c>
      <c r="L224" s="48">
        <v>379.95951699440008</v>
      </c>
      <c r="M224" s="48">
        <v>0</v>
      </c>
      <c r="N224" s="48">
        <v>0</v>
      </c>
      <c r="O224" s="50">
        <v>0</v>
      </c>
      <c r="P224" s="50">
        <v>0</v>
      </c>
      <c r="Q224" s="50">
        <v>0</v>
      </c>
      <c r="R224" s="50">
        <v>0</v>
      </c>
      <c r="S224" s="48">
        <v>379.95951699440008</v>
      </c>
      <c r="T224" s="48">
        <v>1306.5647560791831</v>
      </c>
      <c r="U224" s="48">
        <v>-926.60523908478308</v>
      </c>
      <c r="V224" s="48">
        <v>-1306.5647560791831</v>
      </c>
      <c r="W224" s="47"/>
      <c r="X224" s="42"/>
      <c r="Y224" s="42"/>
    </row>
    <row r="225" spans="1:25" ht="15.75" x14ac:dyDescent="0.25">
      <c r="A225" s="43" t="s">
        <v>1103</v>
      </c>
      <c r="B225" s="45" t="s">
        <v>999</v>
      </c>
      <c r="C225" s="46">
        <v>0</v>
      </c>
      <c r="D225" s="46">
        <v>0</v>
      </c>
      <c r="E225" s="46"/>
      <c r="F225" s="42" t="s">
        <v>1094</v>
      </c>
      <c r="G225" s="42" t="s">
        <v>1104</v>
      </c>
      <c r="H225" s="48">
        <v>105115.48283233479</v>
      </c>
      <c r="I225" s="48">
        <v>105121.13408712864</v>
      </c>
      <c r="J225" s="48">
        <v>1071513.8216874984</v>
      </c>
      <c r="K225" s="48">
        <v>408629.48306516552</v>
      </c>
      <c r="L225" s="48">
        <v>7392.1203783886722</v>
      </c>
      <c r="M225" s="48">
        <v>0</v>
      </c>
      <c r="N225" s="48">
        <v>716.8</v>
      </c>
      <c r="O225" s="50">
        <v>80.953752787853816</v>
      </c>
      <c r="P225" s="50">
        <v>0</v>
      </c>
      <c r="Q225" s="50">
        <v>0</v>
      </c>
      <c r="R225" s="50">
        <v>515.5749058362286</v>
      </c>
      <c r="S225" s="48">
        <v>1896881.7081962181</v>
      </c>
      <c r="T225" s="48">
        <v>5.651254793847329</v>
      </c>
      <c r="U225" s="48">
        <v>1896876.0569414243</v>
      </c>
      <c r="V225" s="48">
        <v>1888767.1365630357</v>
      </c>
      <c r="W225" s="47"/>
      <c r="X225" s="42"/>
      <c r="Y225" s="42"/>
    </row>
    <row r="226" spans="1:25" ht="15.75" x14ac:dyDescent="0.25">
      <c r="A226" s="43" t="s">
        <v>1105</v>
      </c>
      <c r="B226" s="45" t="s">
        <v>693</v>
      </c>
      <c r="C226" s="46">
        <v>0</v>
      </c>
      <c r="D226" s="46">
        <v>0</v>
      </c>
      <c r="E226" s="46"/>
      <c r="F226" s="42" t="s">
        <v>1094</v>
      </c>
      <c r="G226" s="42" t="s">
        <v>1104</v>
      </c>
      <c r="H226" s="48">
        <v>8911.6689982769276</v>
      </c>
      <c r="I226" s="48">
        <v>10443.326520640712</v>
      </c>
      <c r="J226" s="48">
        <v>0</v>
      </c>
      <c r="K226" s="48">
        <v>0</v>
      </c>
      <c r="L226" s="48">
        <v>445.01858011713642</v>
      </c>
      <c r="M226" s="48">
        <v>0</v>
      </c>
      <c r="N226" s="48">
        <v>0</v>
      </c>
      <c r="O226" s="50">
        <v>0</v>
      </c>
      <c r="P226" s="50">
        <v>0</v>
      </c>
      <c r="Q226" s="50">
        <v>0</v>
      </c>
      <c r="R226" s="50">
        <v>0</v>
      </c>
      <c r="S226" s="48">
        <v>445.01858011713642</v>
      </c>
      <c r="T226" s="48">
        <v>1531.6575223637847</v>
      </c>
      <c r="U226" s="48">
        <v>-1086.6389422466482</v>
      </c>
      <c r="V226" s="48">
        <v>-1531.6575223637847</v>
      </c>
      <c r="W226" s="47"/>
      <c r="X226" s="42"/>
      <c r="Y226" s="42"/>
    </row>
    <row r="227" spans="1:25" ht="15.75" x14ac:dyDescent="0.25">
      <c r="A227" s="43" t="s">
        <v>1106</v>
      </c>
      <c r="B227" s="45" t="s">
        <v>999</v>
      </c>
      <c r="C227" s="46">
        <v>0</v>
      </c>
      <c r="D227" s="46">
        <v>0</v>
      </c>
      <c r="E227" s="46"/>
      <c r="F227" s="42" t="s">
        <v>1094</v>
      </c>
      <c r="G227" s="42" t="s">
        <v>1107</v>
      </c>
      <c r="H227" s="48">
        <v>11880.754386238001</v>
      </c>
      <c r="I227" s="48">
        <v>11881.27395748233</v>
      </c>
      <c r="J227" s="48">
        <v>189014.194289762</v>
      </c>
      <c r="K227" s="48">
        <v>109120.20146451003</v>
      </c>
      <c r="L227" s="48">
        <v>803.96193691916869</v>
      </c>
      <c r="M227" s="48">
        <v>0</v>
      </c>
      <c r="N227" s="48">
        <v>0</v>
      </c>
      <c r="O227" s="50">
        <v>81.064531716820781</v>
      </c>
      <c r="P227" s="50">
        <v>0</v>
      </c>
      <c r="Q227" s="50">
        <v>0</v>
      </c>
      <c r="R227" s="50">
        <v>0</v>
      </c>
      <c r="S227" s="48">
        <v>408058.55915570125</v>
      </c>
      <c r="T227" s="48">
        <v>0.51957124432919954</v>
      </c>
      <c r="U227" s="48">
        <v>408058.03958445694</v>
      </c>
      <c r="V227" s="48">
        <v>407254.07764753775</v>
      </c>
      <c r="W227" s="47"/>
      <c r="X227" s="42"/>
      <c r="Y227" s="42"/>
    </row>
    <row r="228" spans="1:25" ht="15.75" x14ac:dyDescent="0.25">
      <c r="A228" s="43" t="s">
        <v>1108</v>
      </c>
      <c r="B228" s="45" t="s">
        <v>999</v>
      </c>
      <c r="C228" s="46">
        <v>0</v>
      </c>
      <c r="D228" s="46">
        <v>0</v>
      </c>
      <c r="E228" s="46"/>
      <c r="F228" s="42" t="s">
        <v>1094</v>
      </c>
      <c r="G228" s="42" t="s">
        <v>1109</v>
      </c>
      <c r="H228" s="48">
        <v>15275.76205984083</v>
      </c>
      <c r="I228" s="48">
        <v>15285.307402787184</v>
      </c>
      <c r="J228" s="48">
        <v>24456.61119109526</v>
      </c>
      <c r="K228" s="48">
        <v>18643.136243982757</v>
      </c>
      <c r="L228" s="48">
        <v>3900.4966164756042</v>
      </c>
      <c r="M228" s="48">
        <v>0</v>
      </c>
      <c r="N228" s="48">
        <v>0</v>
      </c>
      <c r="O228" s="50">
        <v>102.79531067404706</v>
      </c>
      <c r="P228" s="50">
        <v>0</v>
      </c>
      <c r="Q228" s="50">
        <v>0</v>
      </c>
      <c r="R228" s="50">
        <v>0</v>
      </c>
      <c r="S228" s="48">
        <v>65643.380295536379</v>
      </c>
      <c r="T228" s="48">
        <v>9.5453429463541397</v>
      </c>
      <c r="U228" s="48">
        <v>65633.834952590027</v>
      </c>
      <c r="V228" s="48">
        <v>61733.338336114422</v>
      </c>
      <c r="W228" s="47"/>
      <c r="X228" s="42"/>
      <c r="Y228" s="42"/>
    </row>
    <row r="229" spans="1:25" ht="15.75" x14ac:dyDescent="0.25">
      <c r="A229" s="43" t="s">
        <v>1110</v>
      </c>
      <c r="B229" s="45" t="s">
        <v>693</v>
      </c>
      <c r="C229" s="46">
        <v>0</v>
      </c>
      <c r="D229" s="46">
        <v>0</v>
      </c>
      <c r="E229" s="46"/>
      <c r="F229" s="42" t="s">
        <v>1094</v>
      </c>
      <c r="G229" s="42" t="s">
        <v>1109</v>
      </c>
      <c r="H229" s="48">
        <v>7830.8574970343352</v>
      </c>
      <c r="I229" s="48">
        <v>9116.1086267481151</v>
      </c>
      <c r="J229" s="48">
        <v>60379.734475333898</v>
      </c>
      <c r="K229" s="48">
        <v>17971.417804835193</v>
      </c>
      <c r="L229" s="48">
        <v>376.95319312739701</v>
      </c>
      <c r="M229" s="48">
        <v>1120</v>
      </c>
      <c r="N229" s="48">
        <v>0</v>
      </c>
      <c r="O229" s="50">
        <v>82.006038577830267</v>
      </c>
      <c r="P229" s="50">
        <v>0</v>
      </c>
      <c r="Q229" s="50">
        <v>213.10647866169029</v>
      </c>
      <c r="R229" s="50">
        <v>0</v>
      </c>
      <c r="S229" s="48">
        <v>97819.523278131674</v>
      </c>
      <c r="T229" s="48">
        <v>1285.2511297137798</v>
      </c>
      <c r="U229" s="48">
        <v>96534.272148417891</v>
      </c>
      <c r="V229" s="48">
        <v>95037.318955290495</v>
      </c>
      <c r="W229" s="47"/>
      <c r="X229" s="42"/>
      <c r="Y229" s="42"/>
    </row>
    <row r="230" spans="1:25" ht="15.75" x14ac:dyDescent="0.25">
      <c r="A230" s="43" t="s">
        <v>1111</v>
      </c>
      <c r="B230" s="45" t="s">
        <v>999</v>
      </c>
      <c r="C230" s="46">
        <v>0</v>
      </c>
      <c r="D230" s="46">
        <v>0</v>
      </c>
      <c r="E230" s="46"/>
      <c r="F230" s="42" t="s">
        <v>1094</v>
      </c>
      <c r="G230" s="42" t="s">
        <v>1112</v>
      </c>
      <c r="H230" s="48">
        <v>167451.41264124899</v>
      </c>
      <c r="I230" s="48">
        <v>167455.48784805203</v>
      </c>
      <c r="J230" s="48">
        <v>1701652.6363562511</v>
      </c>
      <c r="K230" s="48">
        <v>22266.185929430256</v>
      </c>
      <c r="L230" s="48">
        <v>4436.8949779418535</v>
      </c>
      <c r="M230" s="48">
        <v>1120</v>
      </c>
      <c r="N230" s="48">
        <v>0</v>
      </c>
      <c r="O230" s="50">
        <v>80.117080207535935</v>
      </c>
      <c r="P230" s="50">
        <v>0</v>
      </c>
      <c r="Q230" s="50">
        <v>851.36044798009448</v>
      </c>
      <c r="R230" s="50">
        <v>0</v>
      </c>
      <c r="S230" s="48">
        <v>1751741.9031930533</v>
      </c>
      <c r="T230" s="48">
        <v>4.0752068030415103</v>
      </c>
      <c r="U230" s="48">
        <v>1751737.8279862502</v>
      </c>
      <c r="V230" s="48">
        <v>1746180.9330083085</v>
      </c>
      <c r="W230" s="47"/>
      <c r="X230" s="42"/>
      <c r="Y230" s="42"/>
    </row>
    <row r="231" spans="1:25" ht="15.75" x14ac:dyDescent="0.25">
      <c r="A231" s="43" t="s">
        <v>1113</v>
      </c>
      <c r="B231" s="45" t="s">
        <v>689</v>
      </c>
      <c r="C231" s="46">
        <v>0</v>
      </c>
      <c r="D231" s="46">
        <v>0</v>
      </c>
      <c r="E231" s="46"/>
      <c r="F231" s="42" t="s">
        <v>1114</v>
      </c>
      <c r="G231" s="42" t="s">
        <v>1115</v>
      </c>
      <c r="H231" s="48">
        <v>70985.719319330266</v>
      </c>
      <c r="I231" s="48">
        <v>95202.787265893552</v>
      </c>
      <c r="J231" s="48">
        <v>0</v>
      </c>
      <c r="K231" s="48">
        <v>3614.0714026750529</v>
      </c>
      <c r="L231" s="48">
        <v>3154.2342640423194</v>
      </c>
      <c r="M231" s="48">
        <v>1120</v>
      </c>
      <c r="N231" s="48">
        <v>380.79999999999995</v>
      </c>
      <c r="O231" s="50">
        <v>73.215108354284823</v>
      </c>
      <c r="P231" s="50">
        <v>0</v>
      </c>
      <c r="Q231" s="50">
        <v>1070.3900979800944</v>
      </c>
      <c r="R231" s="50">
        <v>638.08810709659508</v>
      </c>
      <c r="S231" s="48">
        <v>11883.177069392425</v>
      </c>
      <c r="T231" s="48">
        <v>24217.067946563286</v>
      </c>
      <c r="U231" s="48">
        <v>-12333.890877170861</v>
      </c>
      <c r="V231" s="48">
        <v>-16988.925141213178</v>
      </c>
      <c r="W231" s="47"/>
      <c r="X231" s="42"/>
      <c r="Y231" s="42"/>
    </row>
    <row r="232" spans="1:25" ht="15.75" x14ac:dyDescent="0.25">
      <c r="A232" s="43" t="s">
        <v>1116</v>
      </c>
      <c r="B232" s="45" t="s">
        <v>689</v>
      </c>
      <c r="C232" s="46">
        <v>0</v>
      </c>
      <c r="D232" s="46">
        <v>0</v>
      </c>
      <c r="E232" s="46"/>
      <c r="F232" s="42" t="s">
        <v>1114</v>
      </c>
      <c r="G232" s="42" t="s">
        <v>1117</v>
      </c>
      <c r="H232" s="48">
        <v>7014.5541358519422</v>
      </c>
      <c r="I232" s="48">
        <v>7097.4702362593553</v>
      </c>
      <c r="J232" s="48">
        <v>22748.264188648056</v>
      </c>
      <c r="K232" s="48">
        <v>0</v>
      </c>
      <c r="L232" s="48">
        <v>1185.8179167344824</v>
      </c>
      <c r="M232" s="48">
        <v>1120</v>
      </c>
      <c r="N232" s="48">
        <v>0</v>
      </c>
      <c r="O232" s="50">
        <v>0</v>
      </c>
      <c r="P232" s="50">
        <v>0</v>
      </c>
      <c r="Q232" s="50">
        <v>826.58952298009444</v>
      </c>
      <c r="R232" s="50">
        <v>0</v>
      </c>
      <c r="S232" s="48">
        <v>25054.082105382538</v>
      </c>
      <c r="T232" s="48">
        <v>82.916100407413069</v>
      </c>
      <c r="U232" s="48">
        <v>24971.166004975126</v>
      </c>
      <c r="V232" s="48">
        <v>22665.348088240644</v>
      </c>
      <c r="W232" s="47"/>
      <c r="X232" s="42"/>
      <c r="Y232" s="42"/>
    </row>
    <row r="233" spans="1:25" ht="15.75" x14ac:dyDescent="0.25">
      <c r="A233" s="43" t="s">
        <v>1118</v>
      </c>
      <c r="B233" s="45" t="s">
        <v>689</v>
      </c>
      <c r="C233" s="46">
        <v>1</v>
      </c>
      <c r="D233" s="46">
        <v>1</v>
      </c>
      <c r="E233" s="46"/>
      <c r="F233" s="42" t="s">
        <v>1114</v>
      </c>
      <c r="G233" s="42" t="s">
        <v>1119</v>
      </c>
      <c r="H233" s="48">
        <v>21175.799482751991</v>
      </c>
      <c r="I233" s="48">
        <v>27291.055207681587</v>
      </c>
      <c r="J233" s="48">
        <v>314780.42289955163</v>
      </c>
      <c r="K233" s="48">
        <v>0</v>
      </c>
      <c r="L233" s="48">
        <v>1800.6884894628733</v>
      </c>
      <c r="M233" s="48">
        <v>1120</v>
      </c>
      <c r="N233" s="48">
        <v>0</v>
      </c>
      <c r="O233" s="50">
        <v>0</v>
      </c>
      <c r="P233" s="50">
        <v>0</v>
      </c>
      <c r="Q233" s="50">
        <v>996.4974015515229</v>
      </c>
      <c r="R233" s="50">
        <v>0</v>
      </c>
      <c r="S233" s="48">
        <v>317701.11138901452</v>
      </c>
      <c r="T233" s="48">
        <v>6115.2557249295969</v>
      </c>
      <c r="U233" s="48">
        <v>311585.8556640849</v>
      </c>
      <c r="V233" s="48">
        <v>308665.16717462201</v>
      </c>
      <c r="W233" s="47"/>
      <c r="X233" s="42"/>
      <c r="Y233" s="42"/>
    </row>
    <row r="234" spans="1:25" ht="15.75" x14ac:dyDescent="0.25">
      <c r="A234" s="43" t="s">
        <v>1120</v>
      </c>
      <c r="B234" s="45" t="s">
        <v>693</v>
      </c>
      <c r="C234" s="46">
        <v>0</v>
      </c>
      <c r="D234" s="46">
        <v>1</v>
      </c>
      <c r="E234" s="46"/>
      <c r="F234" s="42" t="s">
        <v>1114</v>
      </c>
      <c r="G234" s="42" t="s">
        <v>1119</v>
      </c>
      <c r="H234" s="48">
        <v>9209.1512857991147</v>
      </c>
      <c r="I234" s="48">
        <v>9762.048492071528</v>
      </c>
      <c r="J234" s="48">
        <v>10040.250692367554</v>
      </c>
      <c r="K234" s="48">
        <v>0</v>
      </c>
      <c r="L234" s="48">
        <v>75.373430798250368</v>
      </c>
      <c r="M234" s="48">
        <v>1120</v>
      </c>
      <c r="N234" s="48">
        <v>4155.2</v>
      </c>
      <c r="O234" s="50">
        <v>0</v>
      </c>
      <c r="P234" s="50">
        <v>0</v>
      </c>
      <c r="Q234" s="50">
        <v>914.17883548009445</v>
      </c>
      <c r="R234" s="50">
        <v>43.167995843888988</v>
      </c>
      <c r="S234" s="48">
        <v>15390.824123165803</v>
      </c>
      <c r="T234" s="48">
        <v>552.89720627241331</v>
      </c>
      <c r="U234" s="48">
        <v>14837.92691689339</v>
      </c>
      <c r="V234" s="48">
        <v>9487.3534860951404</v>
      </c>
      <c r="W234" s="47"/>
      <c r="X234" s="42"/>
      <c r="Y234" s="42"/>
    </row>
    <row r="235" spans="1:25" ht="15.75" x14ac:dyDescent="0.25">
      <c r="A235" s="43" t="s">
        <v>1121</v>
      </c>
      <c r="B235" s="45" t="s">
        <v>689</v>
      </c>
      <c r="C235" s="46">
        <v>1</v>
      </c>
      <c r="D235" s="46">
        <v>1</v>
      </c>
      <c r="E235" s="46"/>
      <c r="F235" s="42" t="s">
        <v>1114</v>
      </c>
      <c r="G235" s="42" t="s">
        <v>1122</v>
      </c>
      <c r="H235" s="48">
        <v>1794.04436621779</v>
      </c>
      <c r="I235" s="48">
        <v>2318.3322186836062</v>
      </c>
      <c r="J235" s="48">
        <v>18403.808520317369</v>
      </c>
      <c r="K235" s="48">
        <v>0</v>
      </c>
      <c r="L235" s="48">
        <v>878.44591822117275</v>
      </c>
      <c r="M235" s="48">
        <v>1120</v>
      </c>
      <c r="N235" s="48">
        <v>168</v>
      </c>
      <c r="O235" s="50">
        <v>0</v>
      </c>
      <c r="P235" s="50">
        <v>0</v>
      </c>
      <c r="Q235" s="50">
        <v>945.51207298009444</v>
      </c>
      <c r="R235" s="50">
        <v>400.69190295163202</v>
      </c>
      <c r="S235" s="48">
        <v>20570.254438538541</v>
      </c>
      <c r="T235" s="48">
        <v>524.28785246581629</v>
      </c>
      <c r="U235" s="48">
        <v>20045.966586072725</v>
      </c>
      <c r="V235" s="48">
        <v>17879.520667851553</v>
      </c>
      <c r="W235" s="47"/>
      <c r="X235" s="42"/>
      <c r="Y235" s="42"/>
    </row>
    <row r="236" spans="1:25" ht="15.75" x14ac:dyDescent="0.25">
      <c r="A236" s="43" t="s">
        <v>1123</v>
      </c>
      <c r="B236" s="45" t="s">
        <v>693</v>
      </c>
      <c r="C236" s="46">
        <v>0</v>
      </c>
      <c r="D236" s="46">
        <v>1</v>
      </c>
      <c r="E236" s="46"/>
      <c r="F236" s="42" t="s">
        <v>1114</v>
      </c>
      <c r="G236" s="42" t="s">
        <v>1122</v>
      </c>
      <c r="H236" s="48">
        <v>3751.6283533321366</v>
      </c>
      <c r="I236" s="48">
        <v>4340.8241257491663</v>
      </c>
      <c r="J236" s="48">
        <v>40119.161405042847</v>
      </c>
      <c r="K236" s="48">
        <v>0</v>
      </c>
      <c r="L236" s="48">
        <v>87.037540152072879</v>
      </c>
      <c r="M236" s="48">
        <v>1120</v>
      </c>
      <c r="N236" s="48">
        <v>0</v>
      </c>
      <c r="O236" s="50">
        <v>0</v>
      </c>
      <c r="P236" s="50">
        <v>0</v>
      </c>
      <c r="Q236" s="50">
        <v>839.53782298009446</v>
      </c>
      <c r="R236" s="50">
        <v>0</v>
      </c>
      <c r="S236" s="48">
        <v>41326.198945194919</v>
      </c>
      <c r="T236" s="48">
        <v>589.19577241702973</v>
      </c>
      <c r="U236" s="48">
        <v>40737.003172777891</v>
      </c>
      <c r="V236" s="48">
        <v>39529.965632625819</v>
      </c>
      <c r="W236" s="47"/>
      <c r="X236" s="42"/>
      <c r="Y236" s="42"/>
    </row>
    <row r="237" spans="1:25" ht="15.75" x14ac:dyDescent="0.25">
      <c r="A237" s="43" t="s">
        <v>1124</v>
      </c>
      <c r="B237" s="45" t="s">
        <v>693</v>
      </c>
      <c r="C237" s="46">
        <v>0</v>
      </c>
      <c r="D237" s="46">
        <v>1</v>
      </c>
      <c r="E237" s="46"/>
      <c r="F237" s="42" t="s">
        <v>1114</v>
      </c>
      <c r="G237" s="42" t="s">
        <v>1125</v>
      </c>
      <c r="H237" s="48">
        <v>5305.5856753300286</v>
      </c>
      <c r="I237" s="48">
        <v>6102.0373207632765</v>
      </c>
      <c r="J237" s="48">
        <v>0</v>
      </c>
      <c r="K237" s="48">
        <v>0</v>
      </c>
      <c r="L237" s="48">
        <v>118.78603567665674</v>
      </c>
      <c r="M237" s="48">
        <v>1120</v>
      </c>
      <c r="N237" s="48">
        <v>224</v>
      </c>
      <c r="O237" s="50">
        <v>0</v>
      </c>
      <c r="P237" s="50">
        <v>0</v>
      </c>
      <c r="Q237" s="50">
        <v>1028.8047629800944</v>
      </c>
      <c r="R237" s="50">
        <v>419.31399678384531</v>
      </c>
      <c r="S237" s="48">
        <v>1462.7860356766566</v>
      </c>
      <c r="T237" s="48">
        <v>796.4516454332479</v>
      </c>
      <c r="U237" s="48">
        <v>666.33439024340873</v>
      </c>
      <c r="V237" s="48">
        <v>-796.4516454332479</v>
      </c>
      <c r="W237" s="47"/>
      <c r="X237" s="42"/>
      <c r="Y237" s="42"/>
    </row>
    <row r="238" spans="1:25" ht="15.75" x14ac:dyDescent="0.25">
      <c r="A238" s="43" t="s">
        <v>1126</v>
      </c>
      <c r="B238" s="45" t="s">
        <v>693</v>
      </c>
      <c r="C238" s="46">
        <v>0</v>
      </c>
      <c r="D238" s="46">
        <v>1</v>
      </c>
      <c r="E238" s="46"/>
      <c r="F238" s="42" t="s">
        <v>1114</v>
      </c>
      <c r="G238" s="42" t="s">
        <v>1127</v>
      </c>
      <c r="H238" s="48">
        <v>12390.774915187842</v>
      </c>
      <c r="I238" s="48">
        <v>14254.310919143092</v>
      </c>
      <c r="J238" s="48">
        <v>340015.38156431209</v>
      </c>
      <c r="K238" s="48">
        <v>0</v>
      </c>
      <c r="L238" s="48">
        <v>281.83461470198927</v>
      </c>
      <c r="M238" s="48">
        <v>1120</v>
      </c>
      <c r="N238" s="48">
        <v>2340.8000000000002</v>
      </c>
      <c r="O238" s="50">
        <v>0</v>
      </c>
      <c r="P238" s="50">
        <v>0</v>
      </c>
      <c r="Q238" s="50">
        <v>1009.5577829800943</v>
      </c>
      <c r="R238" s="50">
        <v>209.39262732645167</v>
      </c>
      <c r="S238" s="48">
        <v>343758.01617901406</v>
      </c>
      <c r="T238" s="48">
        <v>1863.5360039552506</v>
      </c>
      <c r="U238" s="48">
        <v>341894.48017505882</v>
      </c>
      <c r="V238" s="48">
        <v>338151.84556035686</v>
      </c>
      <c r="W238" s="47"/>
      <c r="X238" s="42"/>
      <c r="Y238" s="42"/>
    </row>
    <row r="239" spans="1:25" ht="15.75" x14ac:dyDescent="0.25">
      <c r="A239" s="43" t="s">
        <v>1128</v>
      </c>
      <c r="B239" s="45" t="s">
        <v>693</v>
      </c>
      <c r="C239" s="46">
        <v>0</v>
      </c>
      <c r="D239" s="46">
        <v>1</v>
      </c>
      <c r="E239" s="46"/>
      <c r="F239" s="42" t="s">
        <v>1114</v>
      </c>
      <c r="G239" s="42" t="s">
        <v>1129</v>
      </c>
      <c r="H239" s="48">
        <v>1375.1899645963781</v>
      </c>
      <c r="I239" s="48">
        <v>1591.402642249803</v>
      </c>
      <c r="J239" s="48">
        <v>0</v>
      </c>
      <c r="K239" s="48">
        <v>0</v>
      </c>
      <c r="L239" s="48">
        <v>32.682094892071341</v>
      </c>
      <c r="M239" s="48">
        <v>1120</v>
      </c>
      <c r="N239" s="48">
        <v>0</v>
      </c>
      <c r="O239" s="50">
        <v>0</v>
      </c>
      <c r="P239" s="50">
        <v>0</v>
      </c>
      <c r="Q239" s="50">
        <v>947.6718479800943</v>
      </c>
      <c r="R239" s="50">
        <v>0</v>
      </c>
      <c r="S239" s="48">
        <v>1152.6820948920713</v>
      </c>
      <c r="T239" s="48">
        <v>216.21267765342486</v>
      </c>
      <c r="U239" s="48">
        <v>936.46941723864643</v>
      </c>
      <c r="V239" s="48">
        <v>-216.21267765342486</v>
      </c>
      <c r="W239" s="47"/>
      <c r="X239" s="42"/>
      <c r="Y239" s="42"/>
    </row>
    <row r="240" spans="1:25" ht="15.75" x14ac:dyDescent="0.25">
      <c r="A240" s="43" t="s">
        <v>1130</v>
      </c>
      <c r="B240" s="45" t="s">
        <v>693</v>
      </c>
      <c r="C240" s="46">
        <v>0</v>
      </c>
      <c r="D240" s="46">
        <v>1</v>
      </c>
      <c r="E240" s="46"/>
      <c r="F240" s="42" t="s">
        <v>1114</v>
      </c>
      <c r="G240" s="42" t="s">
        <v>1107</v>
      </c>
      <c r="H240" s="48">
        <v>5041.9055316820695</v>
      </c>
      <c r="I240" s="48">
        <v>5813.1110548480783</v>
      </c>
      <c r="J240" s="48">
        <v>65439.325764217916</v>
      </c>
      <c r="K240" s="48">
        <v>0</v>
      </c>
      <c r="L240" s="48">
        <v>115.85090085103616</v>
      </c>
      <c r="M240" s="48">
        <v>1120</v>
      </c>
      <c r="N240" s="48">
        <v>280</v>
      </c>
      <c r="O240" s="50">
        <v>0</v>
      </c>
      <c r="P240" s="50">
        <v>0</v>
      </c>
      <c r="Q240" s="50">
        <v>1044.8143979800943</v>
      </c>
      <c r="R240" s="50">
        <v>661.66732765187794</v>
      </c>
      <c r="S240" s="48">
        <v>66955.176665068953</v>
      </c>
      <c r="T240" s="48">
        <v>771.20552316600879</v>
      </c>
      <c r="U240" s="48">
        <v>66183.971141902948</v>
      </c>
      <c r="V240" s="48">
        <v>64668.120241051904</v>
      </c>
      <c r="W240" s="47"/>
      <c r="X240" s="42"/>
      <c r="Y240" s="42"/>
    </row>
    <row r="241" spans="1:25" ht="15.75" x14ac:dyDescent="0.25">
      <c r="A241" s="43" t="s">
        <v>1131</v>
      </c>
      <c r="B241" s="45" t="s">
        <v>693</v>
      </c>
      <c r="C241" s="46">
        <v>0</v>
      </c>
      <c r="D241" s="46">
        <v>1</v>
      </c>
      <c r="E241" s="46"/>
      <c r="F241" s="42" t="s">
        <v>1114</v>
      </c>
      <c r="G241" s="42" t="s">
        <v>740</v>
      </c>
      <c r="H241" s="48">
        <v>4544.0814555936695</v>
      </c>
      <c r="I241" s="48">
        <v>5195.6950128815688</v>
      </c>
      <c r="J241" s="48">
        <v>2878.9647299063299</v>
      </c>
      <c r="K241" s="48">
        <v>0</v>
      </c>
      <c r="L241" s="48">
        <v>103.49214266449405</v>
      </c>
      <c r="M241" s="48">
        <v>1120</v>
      </c>
      <c r="N241" s="48">
        <v>515.20000000000005</v>
      </c>
      <c r="O241" s="50">
        <v>0</v>
      </c>
      <c r="P241" s="50">
        <v>0</v>
      </c>
      <c r="Q241" s="50">
        <v>1151.6229629800946</v>
      </c>
      <c r="R241" s="50">
        <v>590.34107647049825</v>
      </c>
      <c r="S241" s="48">
        <v>4617.6568725708239</v>
      </c>
      <c r="T241" s="48">
        <v>651.61355728789931</v>
      </c>
      <c r="U241" s="48">
        <v>3966.0433152829246</v>
      </c>
      <c r="V241" s="48">
        <v>2227.3511726184306</v>
      </c>
      <c r="W241" s="47"/>
      <c r="X241" s="42"/>
      <c r="Y241" s="42"/>
    </row>
    <row r="242" spans="1:25" ht="15.75" x14ac:dyDescent="0.25">
      <c r="A242" s="43" t="s">
        <v>1132</v>
      </c>
      <c r="B242" s="45" t="s">
        <v>693</v>
      </c>
      <c r="C242" s="46">
        <v>0</v>
      </c>
      <c r="D242" s="46">
        <v>1</v>
      </c>
      <c r="E242" s="46"/>
      <c r="F242" s="42" t="s">
        <v>1114</v>
      </c>
      <c r="G242" s="42" t="s">
        <v>1133</v>
      </c>
      <c r="H242" s="48">
        <v>5022.471288312574</v>
      </c>
      <c r="I242" s="48">
        <v>5500.5595887644249</v>
      </c>
      <c r="J242" s="48">
        <v>938432.82572868746</v>
      </c>
      <c r="K242" s="48">
        <v>0</v>
      </c>
      <c r="L242" s="48">
        <v>63.409903158920386</v>
      </c>
      <c r="M242" s="48">
        <v>1120</v>
      </c>
      <c r="N242" s="48">
        <v>1308.1599999999999</v>
      </c>
      <c r="O242" s="50">
        <v>0</v>
      </c>
      <c r="P242" s="50">
        <v>0</v>
      </c>
      <c r="Q242" s="50">
        <v>896.79065070736704</v>
      </c>
      <c r="R242" s="50">
        <v>626.51934154840501</v>
      </c>
      <c r="S242" s="48">
        <v>940924.39563184639</v>
      </c>
      <c r="T242" s="48">
        <v>478.08830045185096</v>
      </c>
      <c r="U242" s="48">
        <v>940446.30733139452</v>
      </c>
      <c r="V242" s="48">
        <v>937954.73742823559</v>
      </c>
      <c r="W242" s="47"/>
      <c r="X242" s="42"/>
      <c r="Y242" s="42"/>
    </row>
    <row r="243" spans="1:25" ht="15.75" x14ac:dyDescent="0.25">
      <c r="A243" s="43" t="s">
        <v>1134</v>
      </c>
      <c r="B243" s="45" t="s">
        <v>999</v>
      </c>
      <c r="C243" s="46">
        <v>1</v>
      </c>
      <c r="D243" s="46">
        <v>0</v>
      </c>
      <c r="E243" s="46"/>
      <c r="F243" s="42" t="s">
        <v>1135</v>
      </c>
      <c r="G243" s="42" t="s">
        <v>1135</v>
      </c>
      <c r="H243" s="48">
        <v>5807.8940539912255</v>
      </c>
      <c r="I243" s="48">
        <v>0</v>
      </c>
      <c r="J243" s="48">
        <v>10242642.745805854</v>
      </c>
      <c r="K243" s="48">
        <v>0</v>
      </c>
      <c r="L243" s="48">
        <v>5970.8911058469939</v>
      </c>
      <c r="M243" s="48">
        <v>1120</v>
      </c>
      <c r="N243" s="48">
        <v>1702.4</v>
      </c>
      <c r="O243" s="50">
        <v>0</v>
      </c>
      <c r="P243" s="50">
        <v>0</v>
      </c>
      <c r="Q243" s="50">
        <v>824.09314221086356</v>
      </c>
      <c r="R243" s="50">
        <v>507.77237534605013</v>
      </c>
      <c r="S243" s="48">
        <v>10251436.036911702</v>
      </c>
      <c r="T243" s="48">
        <v>0</v>
      </c>
      <c r="U243" s="48">
        <v>10257243.930965694</v>
      </c>
      <c r="V243" s="48">
        <v>10242642.745805854</v>
      </c>
      <c r="W243" s="47"/>
      <c r="X243" s="42"/>
      <c r="Y243" s="42"/>
    </row>
    <row r="244" spans="1:25" ht="15.75" x14ac:dyDescent="0.25">
      <c r="A244" s="43" t="s">
        <v>1136</v>
      </c>
      <c r="B244" s="45" t="s">
        <v>693</v>
      </c>
      <c r="C244" s="46">
        <v>0</v>
      </c>
      <c r="D244" s="46">
        <v>1</v>
      </c>
      <c r="E244" s="46"/>
      <c r="F244" s="42" t="s">
        <v>1135</v>
      </c>
      <c r="G244" s="42" t="s">
        <v>1135</v>
      </c>
      <c r="H244" s="48">
        <v>20029.962074336021</v>
      </c>
      <c r="I244" s="48">
        <v>22353.32275501523</v>
      </c>
      <c r="J244" s="48">
        <v>8448713.5114566032</v>
      </c>
      <c r="K244" s="48">
        <v>0</v>
      </c>
      <c r="L244" s="48">
        <v>193.11725785424966</v>
      </c>
      <c r="M244" s="48">
        <v>1120</v>
      </c>
      <c r="N244" s="48">
        <v>145.6</v>
      </c>
      <c r="O244" s="50">
        <v>0</v>
      </c>
      <c r="P244" s="50">
        <v>0</v>
      </c>
      <c r="Q244" s="50">
        <v>855.26439498009449</v>
      </c>
      <c r="R244" s="50">
        <v>183.24610536017937</v>
      </c>
      <c r="S244" s="48">
        <v>8450172.2287144568</v>
      </c>
      <c r="T244" s="48">
        <v>2323.3606806792086</v>
      </c>
      <c r="U244" s="48">
        <v>8447848.8680337779</v>
      </c>
      <c r="V244" s="48">
        <v>8446390.1507759243</v>
      </c>
      <c r="W244" s="47"/>
      <c r="X244" s="42"/>
      <c r="Y244" s="42"/>
    </row>
    <row r="245" spans="1:25" ht="15.75" x14ac:dyDescent="0.25">
      <c r="A245" s="43" t="s">
        <v>1137</v>
      </c>
      <c r="B245" s="45" t="s">
        <v>693</v>
      </c>
      <c r="C245" s="46">
        <v>0</v>
      </c>
      <c r="D245" s="46">
        <v>1</v>
      </c>
      <c r="E245" s="46"/>
      <c r="F245" s="42" t="s">
        <v>1135</v>
      </c>
      <c r="G245" s="42" t="s">
        <v>1138</v>
      </c>
      <c r="H245" s="48">
        <v>13254.445100644485</v>
      </c>
      <c r="I245" s="48">
        <v>15323.562640856979</v>
      </c>
      <c r="J245" s="48">
        <v>65366.829650772183</v>
      </c>
      <c r="K245" s="48">
        <v>0</v>
      </c>
      <c r="L245" s="48">
        <v>196.17980887551661</v>
      </c>
      <c r="M245" s="48">
        <v>1120</v>
      </c>
      <c r="N245" s="48">
        <v>784</v>
      </c>
      <c r="O245" s="50">
        <v>0</v>
      </c>
      <c r="P245" s="50">
        <v>0</v>
      </c>
      <c r="Q245" s="50">
        <v>879.43947298009448</v>
      </c>
      <c r="R245" s="50">
        <v>479.05565759216222</v>
      </c>
      <c r="S245" s="48">
        <v>67467.009459647699</v>
      </c>
      <c r="T245" s="48">
        <v>2069.1175402124936</v>
      </c>
      <c r="U245" s="48">
        <v>65397.891919435206</v>
      </c>
      <c r="V245" s="48">
        <v>63297.712110559689</v>
      </c>
      <c r="W245" s="47"/>
      <c r="X245" s="42"/>
      <c r="Y245" s="42"/>
    </row>
    <row r="246" spans="1:25" ht="15.75" x14ac:dyDescent="0.25">
      <c r="A246" s="43" t="s">
        <v>1139</v>
      </c>
      <c r="B246" s="45" t="s">
        <v>693</v>
      </c>
      <c r="C246" s="46">
        <v>0</v>
      </c>
      <c r="D246" s="46">
        <v>1</v>
      </c>
      <c r="E246" s="46"/>
      <c r="F246" s="42" t="s">
        <v>1135</v>
      </c>
      <c r="G246" s="42" t="s">
        <v>1140</v>
      </c>
      <c r="H246" s="48">
        <v>4620.2365072433831</v>
      </c>
      <c r="I246" s="48">
        <v>5027.7754413737912</v>
      </c>
      <c r="J246" s="48">
        <v>2324871.6015518815</v>
      </c>
      <c r="K246" s="48">
        <v>0</v>
      </c>
      <c r="L246" s="48">
        <v>80.534410624340438</v>
      </c>
      <c r="M246" s="48">
        <v>1120</v>
      </c>
      <c r="N246" s="48">
        <v>112</v>
      </c>
      <c r="O246" s="50">
        <v>0</v>
      </c>
      <c r="P246" s="50">
        <v>0</v>
      </c>
      <c r="Q246" s="50">
        <v>998.70537298009435</v>
      </c>
      <c r="R246" s="50">
        <v>375.45882554356933</v>
      </c>
      <c r="S246" s="48">
        <v>2326184.1359625058</v>
      </c>
      <c r="T246" s="48">
        <v>407.53893413040805</v>
      </c>
      <c r="U246" s="48">
        <v>2325776.5970283756</v>
      </c>
      <c r="V246" s="48">
        <v>2324464.0626177513</v>
      </c>
      <c r="W246" s="47"/>
      <c r="X246" s="42"/>
      <c r="Y246" s="42"/>
    </row>
    <row r="247" spans="1:25" ht="15.75" x14ac:dyDescent="0.25">
      <c r="A247" s="43" t="s">
        <v>1141</v>
      </c>
      <c r="B247" s="45" t="s">
        <v>693</v>
      </c>
      <c r="C247" s="46">
        <v>0</v>
      </c>
      <c r="D247" s="46">
        <v>1</v>
      </c>
      <c r="E247" s="46"/>
      <c r="F247" s="42" t="s">
        <v>1142</v>
      </c>
      <c r="G247" s="42" t="s">
        <v>1143</v>
      </c>
      <c r="H247" s="48">
        <v>10552.183100838269</v>
      </c>
      <c r="I247" s="48">
        <v>11745.420150580856</v>
      </c>
      <c r="J247" s="48">
        <v>22483.460379974236</v>
      </c>
      <c r="K247" s="48">
        <v>0</v>
      </c>
      <c r="L247" s="48">
        <v>110.30615942915468</v>
      </c>
      <c r="M247" s="48">
        <v>1120</v>
      </c>
      <c r="N247" s="48">
        <v>212.8</v>
      </c>
      <c r="O247" s="50">
        <v>0</v>
      </c>
      <c r="P247" s="50">
        <v>0</v>
      </c>
      <c r="Q247" s="50">
        <v>885.76892660509429</v>
      </c>
      <c r="R247" s="50">
        <v>139.68996415600816</v>
      </c>
      <c r="S247" s="48">
        <v>23926.566539403389</v>
      </c>
      <c r="T247" s="48">
        <v>1193.2370497425873</v>
      </c>
      <c r="U247" s="48">
        <v>22733.329489660802</v>
      </c>
      <c r="V247" s="48">
        <v>21290.223330231649</v>
      </c>
      <c r="W247" s="47"/>
      <c r="X247" s="42"/>
      <c r="Y247" s="42"/>
    </row>
    <row r="248" spans="1:25" ht="15.75" x14ac:dyDescent="0.25">
      <c r="A248" s="43" t="s">
        <v>1144</v>
      </c>
      <c r="B248" s="45" t="s">
        <v>693</v>
      </c>
      <c r="C248" s="46">
        <v>0</v>
      </c>
      <c r="D248" s="46">
        <v>1</v>
      </c>
      <c r="E248" s="46"/>
      <c r="F248" s="42" t="s">
        <v>1142</v>
      </c>
      <c r="G248" s="42" t="s">
        <v>1145</v>
      </c>
      <c r="H248" s="48">
        <v>13053.973389649167</v>
      </c>
      <c r="I248" s="48">
        <v>15053.840683394834</v>
      </c>
      <c r="J248" s="48">
        <v>5747.2373778508336</v>
      </c>
      <c r="K248" s="48">
        <v>0</v>
      </c>
      <c r="L248" s="48">
        <v>157.45770735189944</v>
      </c>
      <c r="M248" s="48">
        <v>1120</v>
      </c>
      <c r="N248" s="48">
        <v>560</v>
      </c>
      <c r="O248" s="50">
        <v>0</v>
      </c>
      <c r="P248" s="50">
        <v>0</v>
      </c>
      <c r="Q248" s="50">
        <v>971.16410173009433</v>
      </c>
      <c r="R248" s="50">
        <v>441.94205545639113</v>
      </c>
      <c r="S248" s="48">
        <v>7584.695085202733</v>
      </c>
      <c r="T248" s="48">
        <v>1999.8672937456668</v>
      </c>
      <c r="U248" s="48">
        <v>5584.8277914570663</v>
      </c>
      <c r="V248" s="48">
        <v>3747.3700841051668</v>
      </c>
      <c r="W248" s="47"/>
      <c r="X248" s="42"/>
      <c r="Y248" s="42"/>
    </row>
    <row r="249" spans="1:25" ht="15.75" x14ac:dyDescent="0.25">
      <c r="A249" s="43" t="s">
        <v>1146</v>
      </c>
      <c r="B249" s="45" t="s">
        <v>999</v>
      </c>
      <c r="C249" s="46">
        <v>0</v>
      </c>
      <c r="D249" s="46">
        <v>0</v>
      </c>
      <c r="E249" s="46"/>
      <c r="F249" s="42" t="s">
        <v>1142</v>
      </c>
      <c r="G249" s="42" t="s">
        <v>1147</v>
      </c>
      <c r="H249" s="48">
        <v>138735.47600625883</v>
      </c>
      <c r="I249" s="48">
        <v>144421.06908508658</v>
      </c>
      <c r="J249" s="48">
        <v>0</v>
      </c>
      <c r="K249" s="48">
        <v>0</v>
      </c>
      <c r="L249" s="48">
        <v>314.91541470379889</v>
      </c>
      <c r="M249" s="48">
        <v>1120</v>
      </c>
      <c r="N249" s="48">
        <v>0</v>
      </c>
      <c r="O249" s="50">
        <v>0</v>
      </c>
      <c r="P249" s="50">
        <v>0</v>
      </c>
      <c r="Q249" s="50">
        <v>971.16410173009433</v>
      </c>
      <c r="R249" s="50">
        <v>0</v>
      </c>
      <c r="S249" s="48">
        <v>1434.9154147037989</v>
      </c>
      <c r="T249" s="48">
        <v>5685.5930788277474</v>
      </c>
      <c r="U249" s="48">
        <v>-4250.6776641239485</v>
      </c>
      <c r="V249" s="48">
        <v>-5685.5930788277474</v>
      </c>
      <c r="W249" s="47"/>
      <c r="X249" s="42"/>
      <c r="Y249" s="42"/>
    </row>
    <row r="250" spans="1:25" ht="15.75" x14ac:dyDescent="0.25">
      <c r="A250" s="43" t="s">
        <v>1148</v>
      </c>
      <c r="B250" s="45" t="s">
        <v>693</v>
      </c>
      <c r="C250" s="46">
        <v>0</v>
      </c>
      <c r="D250" s="46">
        <v>1</v>
      </c>
      <c r="E250" s="46"/>
      <c r="F250" s="42" t="s">
        <v>1142</v>
      </c>
      <c r="G250" s="42" t="s">
        <v>1147</v>
      </c>
      <c r="H250" s="48">
        <v>47614.434168872118</v>
      </c>
      <c r="I250" s="48">
        <v>56771.537734700447</v>
      </c>
      <c r="J250" s="48">
        <v>3036.0249220966361</v>
      </c>
      <c r="K250" s="48">
        <v>0</v>
      </c>
      <c r="L250" s="48">
        <v>132.9546751737382</v>
      </c>
      <c r="M250" s="48">
        <v>1120</v>
      </c>
      <c r="N250" s="48">
        <v>1848</v>
      </c>
      <c r="O250" s="50">
        <v>0</v>
      </c>
      <c r="P250" s="50">
        <v>0</v>
      </c>
      <c r="Q250" s="50">
        <v>826.50726673009444</v>
      </c>
      <c r="R250" s="50">
        <v>133.70528043709916</v>
      </c>
      <c r="S250" s="48">
        <v>6136.9795972703741</v>
      </c>
      <c r="T250" s="48">
        <v>9157.103565828329</v>
      </c>
      <c r="U250" s="48">
        <v>-3020.1239685579549</v>
      </c>
      <c r="V250" s="48">
        <v>-6121.0786437316929</v>
      </c>
      <c r="W250" s="47"/>
      <c r="X250" s="42"/>
      <c r="Y250" s="42"/>
    </row>
    <row r="251" spans="1:25" ht="15.75" x14ac:dyDescent="0.25">
      <c r="A251" s="43" t="s">
        <v>1149</v>
      </c>
      <c r="B251" s="45" t="s">
        <v>1150</v>
      </c>
      <c r="C251" s="46">
        <v>0</v>
      </c>
      <c r="D251" s="46">
        <v>0</v>
      </c>
      <c r="E251" s="46"/>
      <c r="F251" s="42" t="s">
        <v>1151</v>
      </c>
      <c r="G251" s="42" t="s">
        <v>1152</v>
      </c>
      <c r="H251" s="48">
        <v>122029.65080600001</v>
      </c>
      <c r="I251" s="48">
        <v>121863</v>
      </c>
      <c r="J251" s="48">
        <v>0</v>
      </c>
      <c r="K251" s="48">
        <v>0</v>
      </c>
      <c r="L251" s="48">
        <v>3701.5150909748081</v>
      </c>
      <c r="M251" s="48">
        <v>1120</v>
      </c>
      <c r="N251" s="48">
        <v>0</v>
      </c>
      <c r="O251" s="50">
        <v>0</v>
      </c>
      <c r="P251" s="50">
        <v>461.32058796179967</v>
      </c>
      <c r="Q251" s="50">
        <v>825.64632298009451</v>
      </c>
      <c r="R251" s="50">
        <v>0</v>
      </c>
      <c r="S251" s="48">
        <v>4821.5150909748081</v>
      </c>
      <c r="T251" s="48">
        <v>0</v>
      </c>
      <c r="U251" s="48">
        <v>4988.1658969748132</v>
      </c>
      <c r="V251" s="48">
        <v>0</v>
      </c>
      <c r="W251" s="47"/>
      <c r="X251" s="42"/>
      <c r="Y251" s="42"/>
    </row>
    <row r="252" spans="1:25" ht="15.75" x14ac:dyDescent="0.25">
      <c r="A252" s="43" t="s">
        <v>1153</v>
      </c>
      <c r="B252" s="45" t="s">
        <v>1150</v>
      </c>
      <c r="C252" s="46">
        <v>0</v>
      </c>
      <c r="D252" s="46">
        <v>0</v>
      </c>
      <c r="E252" s="46"/>
      <c r="F252" s="42" t="s">
        <v>1151</v>
      </c>
      <c r="G252" s="42" t="s">
        <v>1154</v>
      </c>
      <c r="H252" s="48">
        <v>3354.262854475</v>
      </c>
      <c r="I252" s="48">
        <v>3352</v>
      </c>
      <c r="J252" s="48">
        <v>196000</v>
      </c>
      <c r="K252" s="48">
        <v>0</v>
      </c>
      <c r="L252" s="48">
        <v>511.34122302151081</v>
      </c>
      <c r="M252" s="48">
        <v>1120</v>
      </c>
      <c r="N252" s="48">
        <v>0</v>
      </c>
      <c r="O252" s="50">
        <v>0</v>
      </c>
      <c r="P252" s="50">
        <v>461.32058796179967</v>
      </c>
      <c r="Q252" s="50">
        <v>461.02059472636546</v>
      </c>
      <c r="R252" s="50">
        <v>0</v>
      </c>
      <c r="S252" s="48">
        <v>197631.3412230215</v>
      </c>
      <c r="T252" s="48">
        <v>0</v>
      </c>
      <c r="U252" s="48">
        <v>197633.60407749651</v>
      </c>
      <c r="V252" s="48">
        <v>196000</v>
      </c>
      <c r="W252" s="47"/>
      <c r="X252" s="42"/>
      <c r="Y252" s="42"/>
    </row>
    <row r="253" spans="1:25" ht="15.75" x14ac:dyDescent="0.25">
      <c r="A253" s="43" t="s">
        <v>1155</v>
      </c>
      <c r="B253" s="45" t="s">
        <v>774</v>
      </c>
      <c r="C253" s="46">
        <v>0</v>
      </c>
      <c r="D253" s="46">
        <v>0</v>
      </c>
      <c r="E253" s="46"/>
      <c r="F253" s="42" t="s">
        <v>1151</v>
      </c>
      <c r="G253" s="42" t="s">
        <v>1154</v>
      </c>
      <c r="H253" s="48">
        <v>96154.81908999999</v>
      </c>
      <c r="I253" s="48">
        <v>97557.647950000013</v>
      </c>
      <c r="J253" s="48">
        <v>1371282.334168057</v>
      </c>
      <c r="K253" s="48">
        <v>254225.63053875047</v>
      </c>
      <c r="L253" s="48">
        <v>2308.6521484114292</v>
      </c>
      <c r="M253" s="48">
        <v>2319.8345890000001</v>
      </c>
      <c r="N253" s="48">
        <v>1232</v>
      </c>
      <c r="O253" s="50">
        <v>80.680518507452192</v>
      </c>
      <c r="P253" s="50">
        <v>54.486683617535398</v>
      </c>
      <c r="Q253" s="50">
        <v>914.04327298009434</v>
      </c>
      <c r="R253" s="50">
        <v>155.45954129478022</v>
      </c>
      <c r="S253" s="48">
        <v>1885594.0819829693</v>
      </c>
      <c r="T253" s="48">
        <v>1402.8288600000233</v>
      </c>
      <c r="U253" s="48">
        <v>1884191.2531229693</v>
      </c>
      <c r="V253" s="48">
        <v>1878330.7663855578</v>
      </c>
      <c r="W253" s="47"/>
      <c r="X253" s="42"/>
      <c r="Y253" s="42"/>
    </row>
    <row r="254" spans="1:25" ht="15.75" x14ac:dyDescent="0.25">
      <c r="A254" s="43" t="s">
        <v>1156</v>
      </c>
      <c r="B254" s="45" t="s">
        <v>774</v>
      </c>
      <c r="C254" s="46">
        <v>0</v>
      </c>
      <c r="D254" s="46">
        <v>0</v>
      </c>
      <c r="E254" s="46"/>
      <c r="F254" s="42" t="s">
        <v>1151</v>
      </c>
      <c r="G254" s="42" t="s">
        <v>1157</v>
      </c>
      <c r="H254" s="48">
        <v>4404.3215760000003</v>
      </c>
      <c r="I254" s="48">
        <v>4459.9661975999998</v>
      </c>
      <c r="J254" s="48">
        <v>549994.32078449999</v>
      </c>
      <c r="K254" s="48">
        <v>18079.576320491895</v>
      </c>
      <c r="L254" s="48">
        <v>837.82678672068016</v>
      </c>
      <c r="M254" s="48">
        <v>1231.86204</v>
      </c>
      <c r="N254" s="48">
        <v>0</v>
      </c>
      <c r="O254" s="50">
        <v>86.630931915840762</v>
      </c>
      <c r="P254" s="50">
        <v>54.486683617535398</v>
      </c>
      <c r="Q254" s="50">
        <v>852.41082298009428</v>
      </c>
      <c r="R254" s="50">
        <v>0</v>
      </c>
      <c r="S254" s="48">
        <v>588223.16225220438</v>
      </c>
      <c r="T254" s="48">
        <v>55.644621599999482</v>
      </c>
      <c r="U254" s="48">
        <v>588167.51763060433</v>
      </c>
      <c r="V254" s="48">
        <v>586097.82880388363</v>
      </c>
      <c r="W254" s="47"/>
      <c r="X254" s="42"/>
      <c r="Y254" s="42"/>
    </row>
    <row r="255" spans="1:25" ht="15.75" x14ac:dyDescent="0.25">
      <c r="A255" s="43" t="s">
        <v>1158</v>
      </c>
      <c r="B255" s="45" t="s">
        <v>774</v>
      </c>
      <c r="C255" s="46">
        <v>0</v>
      </c>
      <c r="D255" s="46">
        <v>0</v>
      </c>
      <c r="E255" s="46"/>
      <c r="F255" s="42" t="s">
        <v>1151</v>
      </c>
      <c r="G255" s="42" t="s">
        <v>1159</v>
      </c>
      <c r="H255" s="48">
        <v>38579.357110000004</v>
      </c>
      <c r="I255" s="48">
        <v>38954.943021300001</v>
      </c>
      <c r="J255" s="48">
        <v>235701.71044249999</v>
      </c>
      <c r="K255" s="48">
        <v>125038.211328983</v>
      </c>
      <c r="L255" s="48">
        <v>1272.4989040714586</v>
      </c>
      <c r="M255" s="48">
        <v>1120</v>
      </c>
      <c r="N255" s="48">
        <v>0</v>
      </c>
      <c r="O255" s="50">
        <v>87.629016009108824</v>
      </c>
      <c r="P255" s="50">
        <v>54.486683617535398</v>
      </c>
      <c r="Q255" s="50">
        <v>946.00362298009441</v>
      </c>
      <c r="R255" s="50">
        <v>0</v>
      </c>
      <c r="S255" s="48">
        <v>488170.63200453745</v>
      </c>
      <c r="T255" s="48">
        <v>375.58591129999695</v>
      </c>
      <c r="U255" s="48">
        <v>487795.04609323747</v>
      </c>
      <c r="V255" s="48">
        <v>485402.54718916601</v>
      </c>
      <c r="W255" s="47"/>
      <c r="X255" s="42"/>
      <c r="Y255" s="42"/>
    </row>
    <row r="256" spans="1:25" ht="15.75" x14ac:dyDescent="0.25">
      <c r="A256" s="43" t="s">
        <v>1160</v>
      </c>
      <c r="B256" s="45" t="s">
        <v>774</v>
      </c>
      <c r="C256" s="46">
        <v>0</v>
      </c>
      <c r="D256" s="46">
        <v>0</v>
      </c>
      <c r="E256" s="46"/>
      <c r="F256" s="42" t="s">
        <v>1151</v>
      </c>
      <c r="G256" s="42" t="s">
        <v>1161</v>
      </c>
      <c r="H256" s="48">
        <v>4877.9591609999998</v>
      </c>
      <c r="I256" s="48">
        <v>5036.3765590000003</v>
      </c>
      <c r="J256" s="48">
        <v>37039.993153000003</v>
      </c>
      <c r="K256" s="48">
        <v>12423.598620489076</v>
      </c>
      <c r="L256" s="48">
        <v>943.67638534235994</v>
      </c>
      <c r="M256" s="48">
        <v>1120</v>
      </c>
      <c r="N256" s="48">
        <v>0</v>
      </c>
      <c r="O256" s="50">
        <v>127.10285090222982</v>
      </c>
      <c r="P256" s="50">
        <v>54.486683617535398</v>
      </c>
      <c r="Q256" s="50">
        <v>861.03942298009451</v>
      </c>
      <c r="R256" s="50">
        <v>0</v>
      </c>
      <c r="S256" s="48">
        <v>63950.866779320524</v>
      </c>
      <c r="T256" s="48">
        <v>158.4173980000005</v>
      </c>
      <c r="U256" s="48">
        <v>63792.449381320526</v>
      </c>
      <c r="V256" s="48">
        <v>61728.772995978165</v>
      </c>
      <c r="W256" s="47"/>
      <c r="X256" s="42"/>
      <c r="Y256" s="42"/>
    </row>
    <row r="257" spans="1:25" ht="15.75" x14ac:dyDescent="0.25">
      <c r="A257" s="43" t="s">
        <v>1162</v>
      </c>
      <c r="B257" s="45" t="s">
        <v>774</v>
      </c>
      <c r="C257" s="46">
        <v>0</v>
      </c>
      <c r="D257" s="46">
        <v>0</v>
      </c>
      <c r="E257" s="46"/>
      <c r="F257" s="42" t="s">
        <v>1151</v>
      </c>
      <c r="G257" s="42" t="s">
        <v>1163</v>
      </c>
      <c r="H257" s="48">
        <v>23886.333059999997</v>
      </c>
      <c r="I257" s="48">
        <v>24891.066279999999</v>
      </c>
      <c r="J257" s="48">
        <v>188914.17761399999</v>
      </c>
      <c r="K257" s="48">
        <v>127132.44038664566</v>
      </c>
      <c r="L257" s="48">
        <v>2829.212072288612</v>
      </c>
      <c r="M257" s="48">
        <v>10995.932244</v>
      </c>
      <c r="N257" s="48">
        <v>0</v>
      </c>
      <c r="O257" s="50">
        <v>93.248611443899833</v>
      </c>
      <c r="P257" s="50">
        <v>54.486683617535398</v>
      </c>
      <c r="Q257" s="50">
        <v>1002.1549229800943</v>
      </c>
      <c r="R257" s="50">
        <v>0</v>
      </c>
      <c r="S257" s="48">
        <v>457004.20270357997</v>
      </c>
      <c r="T257" s="48">
        <v>1004.7332200000019</v>
      </c>
      <c r="U257" s="48">
        <v>455999.46948357997</v>
      </c>
      <c r="V257" s="48">
        <v>442174.32516729133</v>
      </c>
      <c r="W257" s="47"/>
      <c r="X257" s="42"/>
      <c r="Y257" s="42"/>
    </row>
    <row r="258" spans="1:25" ht="15.75" x14ac:dyDescent="0.25">
      <c r="A258" s="43" t="s">
        <v>1164</v>
      </c>
      <c r="B258" s="45" t="s">
        <v>774</v>
      </c>
      <c r="C258" s="46">
        <v>1</v>
      </c>
      <c r="D258" s="46">
        <v>1</v>
      </c>
      <c r="E258" s="46"/>
      <c r="F258" s="42" t="s">
        <v>1151</v>
      </c>
      <c r="G258" s="42" t="s">
        <v>1165</v>
      </c>
      <c r="H258" s="48">
        <v>102085.891787</v>
      </c>
      <c r="I258" s="48">
        <v>112289.966707</v>
      </c>
      <c r="J258" s="48">
        <v>4185679.7314909995</v>
      </c>
      <c r="K258" s="48">
        <v>0</v>
      </c>
      <c r="L258" s="48">
        <v>979.4733754666571</v>
      </c>
      <c r="M258" s="48">
        <v>1120</v>
      </c>
      <c r="N258" s="48">
        <v>0</v>
      </c>
      <c r="O258" s="50">
        <v>0</v>
      </c>
      <c r="P258" s="50">
        <v>54.486683617535398</v>
      </c>
      <c r="Q258" s="50">
        <v>886.17777298009446</v>
      </c>
      <c r="R258" s="50">
        <v>0</v>
      </c>
      <c r="S258" s="48">
        <v>4187779.2048664661</v>
      </c>
      <c r="T258" s="48">
        <v>10204.074919999999</v>
      </c>
      <c r="U258" s="48">
        <v>4177575.1299464661</v>
      </c>
      <c r="V258" s="48">
        <v>4175475.6565709994</v>
      </c>
      <c r="W258" s="47"/>
      <c r="X258" s="42"/>
      <c r="Y258" s="42"/>
    </row>
    <row r="259" spans="1:25" ht="15.75" x14ac:dyDescent="0.25">
      <c r="A259" s="43" t="s">
        <v>1166</v>
      </c>
      <c r="B259" s="45" t="s">
        <v>774</v>
      </c>
      <c r="C259" s="46">
        <v>1</v>
      </c>
      <c r="D259" s="46">
        <v>1</v>
      </c>
      <c r="E259" s="46"/>
      <c r="F259" s="42" t="s">
        <v>1151</v>
      </c>
      <c r="G259" s="42" t="s">
        <v>1167</v>
      </c>
      <c r="H259" s="48">
        <v>50537.947589999996</v>
      </c>
      <c r="I259" s="48">
        <v>53593.932669999995</v>
      </c>
      <c r="J259" s="48">
        <v>3065007.9539050004</v>
      </c>
      <c r="K259" s="48">
        <v>0</v>
      </c>
      <c r="L259" s="48">
        <v>1567.8033145903073</v>
      </c>
      <c r="M259" s="48">
        <v>0</v>
      </c>
      <c r="N259" s="48">
        <v>731.36</v>
      </c>
      <c r="O259" s="50">
        <v>0</v>
      </c>
      <c r="P259" s="50">
        <v>54.486683617535398</v>
      </c>
      <c r="Q259" s="50">
        <v>0</v>
      </c>
      <c r="R259" s="50">
        <v>233.38561434705343</v>
      </c>
      <c r="S259" s="48">
        <v>3067307.1172195906</v>
      </c>
      <c r="T259" s="48">
        <v>3055.9850799999986</v>
      </c>
      <c r="U259" s="48">
        <v>3064251.1321395906</v>
      </c>
      <c r="V259" s="48">
        <v>3061951.9688250003</v>
      </c>
      <c r="W259" s="47"/>
      <c r="X259" s="42"/>
      <c r="Y259" s="42"/>
    </row>
    <row r="260" spans="1:25" ht="15.75" x14ac:dyDescent="0.25">
      <c r="A260" s="43" t="s">
        <v>1168</v>
      </c>
      <c r="B260" s="45" t="s">
        <v>999</v>
      </c>
      <c r="C260" s="46">
        <v>0</v>
      </c>
      <c r="D260" s="46">
        <v>0</v>
      </c>
      <c r="E260" s="46"/>
      <c r="F260" s="42" t="s">
        <v>1151</v>
      </c>
      <c r="G260" s="42" t="s">
        <v>1169</v>
      </c>
      <c r="H260" s="48">
        <v>480476.72821160045</v>
      </c>
      <c r="I260" s="48">
        <v>479359.10784725216</v>
      </c>
      <c r="J260" s="48">
        <v>3046735.870699937</v>
      </c>
      <c r="K260" s="48">
        <v>191099.99267835999</v>
      </c>
      <c r="L260" s="48">
        <v>12820.785379556413</v>
      </c>
      <c r="M260" s="48">
        <v>1120</v>
      </c>
      <c r="N260" s="48">
        <v>5035.5199999999995</v>
      </c>
      <c r="O260" s="50">
        <v>87.174869731361639</v>
      </c>
      <c r="P260" s="50">
        <v>0</v>
      </c>
      <c r="Q260" s="50">
        <v>791.83959298009449</v>
      </c>
      <c r="R260" s="50">
        <v>774.68334137745342</v>
      </c>
      <c r="S260" s="48">
        <v>3447912.1614362136</v>
      </c>
      <c r="T260" s="48">
        <v>0</v>
      </c>
      <c r="U260" s="48">
        <v>3449029.7818005621</v>
      </c>
      <c r="V260" s="48">
        <v>3428935.8560566572</v>
      </c>
      <c r="W260" s="47"/>
      <c r="X260" s="42"/>
      <c r="Y260" s="42"/>
    </row>
    <row r="261" spans="1:25" ht="15.75" x14ac:dyDescent="0.25">
      <c r="A261" s="43" t="s">
        <v>1170</v>
      </c>
      <c r="B261" s="45" t="s">
        <v>774</v>
      </c>
      <c r="C261" s="46">
        <v>1</v>
      </c>
      <c r="D261" s="46">
        <v>1</v>
      </c>
      <c r="E261" s="46"/>
      <c r="F261" s="42" t="s">
        <v>1151</v>
      </c>
      <c r="G261" s="42" t="s">
        <v>1169</v>
      </c>
      <c r="H261" s="48">
        <v>117152.01</v>
      </c>
      <c r="I261" s="48">
        <v>117500</v>
      </c>
      <c r="J261" s="48">
        <v>1288841.273435978</v>
      </c>
      <c r="K261" s="48">
        <v>0</v>
      </c>
      <c r="L261" s="48">
        <v>2848.7524478028308</v>
      </c>
      <c r="M261" s="48">
        <v>0</v>
      </c>
      <c r="N261" s="48">
        <v>980</v>
      </c>
      <c r="O261" s="50">
        <v>0</v>
      </c>
      <c r="P261" s="50">
        <v>54.486683617535398</v>
      </c>
      <c r="Q261" s="50">
        <v>0</v>
      </c>
      <c r="R261" s="50">
        <v>279.27773637441572</v>
      </c>
      <c r="S261" s="48">
        <v>1292670.0258837808</v>
      </c>
      <c r="T261" s="48">
        <v>347.99000000000524</v>
      </c>
      <c r="U261" s="48">
        <v>1292322.0358837808</v>
      </c>
      <c r="V261" s="48">
        <v>1288493.283435978</v>
      </c>
      <c r="W261" s="47"/>
      <c r="X261" s="42"/>
      <c r="Y261" s="42"/>
    </row>
    <row r="262" spans="1:25" ht="15.75" x14ac:dyDescent="0.25">
      <c r="A262" s="43" t="s">
        <v>1171</v>
      </c>
      <c r="B262" s="45" t="s">
        <v>1150</v>
      </c>
      <c r="C262" s="46">
        <v>0</v>
      </c>
      <c r="D262" s="46">
        <v>0</v>
      </c>
      <c r="E262" s="46"/>
      <c r="F262" s="42" t="s">
        <v>1151</v>
      </c>
      <c r="G262" s="42" t="s">
        <v>1172</v>
      </c>
      <c r="H262" s="48">
        <v>5689.9487029850006</v>
      </c>
      <c r="I262" s="48">
        <v>4874.9766570000002</v>
      </c>
      <c r="J262" s="48">
        <v>0</v>
      </c>
      <c r="K262" s="48">
        <v>0</v>
      </c>
      <c r="L262" s="48">
        <v>681.90562879088691</v>
      </c>
      <c r="M262" s="48">
        <v>0</v>
      </c>
      <c r="N262" s="48">
        <v>0</v>
      </c>
      <c r="O262" s="50">
        <v>0</v>
      </c>
      <c r="P262" s="50">
        <v>461.32058796179967</v>
      </c>
      <c r="Q262" s="50">
        <v>0</v>
      </c>
      <c r="R262" s="50">
        <v>0</v>
      </c>
      <c r="S262" s="48">
        <v>681.90562879088691</v>
      </c>
      <c r="T262" s="48">
        <v>0</v>
      </c>
      <c r="U262" s="48">
        <v>1496.8776747758875</v>
      </c>
      <c r="V262" s="48">
        <v>0</v>
      </c>
      <c r="W262" s="47"/>
      <c r="X262" s="42"/>
      <c r="Y262" s="42"/>
    </row>
    <row r="263" spans="1:25" ht="15.75" x14ac:dyDescent="0.25">
      <c r="A263" s="43" t="s">
        <v>1173</v>
      </c>
      <c r="B263" s="45" t="s">
        <v>774</v>
      </c>
      <c r="C263" s="46">
        <v>0</v>
      </c>
      <c r="D263" s="46">
        <v>0</v>
      </c>
      <c r="E263" s="46"/>
      <c r="F263" s="42" t="s">
        <v>1151</v>
      </c>
      <c r="G263" s="42" t="s">
        <v>1172</v>
      </c>
      <c r="H263" s="48">
        <v>78149.67</v>
      </c>
      <c r="I263" s="48">
        <v>82400</v>
      </c>
      <c r="J263" s="48">
        <v>460574.62418454542</v>
      </c>
      <c r="K263" s="48">
        <v>53609.912531366455</v>
      </c>
      <c r="L263" s="48">
        <v>1948.0838004685181</v>
      </c>
      <c r="M263" s="48">
        <v>1120</v>
      </c>
      <c r="N263" s="48">
        <v>0</v>
      </c>
      <c r="O263" s="50">
        <v>75.710468073988977</v>
      </c>
      <c r="P263" s="50">
        <v>54.486683617535398</v>
      </c>
      <c r="Q263" s="50">
        <v>854.74272298009441</v>
      </c>
      <c r="R263" s="50">
        <v>0</v>
      </c>
      <c r="S263" s="48">
        <v>570862.53304774675</v>
      </c>
      <c r="T263" s="48">
        <v>4250.3300000000017</v>
      </c>
      <c r="U263" s="48">
        <v>566612.20304774679</v>
      </c>
      <c r="V263" s="48">
        <v>563544.11924727832</v>
      </c>
      <c r="W263" s="47"/>
      <c r="X263" s="42"/>
      <c r="Y263" s="42"/>
    </row>
    <row r="264" spans="1:25" ht="15.75" x14ac:dyDescent="0.25">
      <c r="A264" s="43" t="s">
        <v>1174</v>
      </c>
      <c r="B264" s="45" t="s">
        <v>774</v>
      </c>
      <c r="C264" s="46">
        <v>1</v>
      </c>
      <c r="D264" s="46">
        <v>1</v>
      </c>
      <c r="E264" s="46"/>
      <c r="F264" s="42" t="s">
        <v>1151</v>
      </c>
      <c r="G264" s="42" t="s">
        <v>1175</v>
      </c>
      <c r="H264" s="48">
        <v>148602.57423999999</v>
      </c>
      <c r="I264" s="48">
        <v>149644.34424000001</v>
      </c>
      <c r="J264" s="48">
        <v>381255.7882190001</v>
      </c>
      <c r="K264" s="48">
        <v>0</v>
      </c>
      <c r="L264" s="48">
        <v>2245.0098759598372</v>
      </c>
      <c r="M264" s="48">
        <v>1120</v>
      </c>
      <c r="N264" s="48">
        <v>0</v>
      </c>
      <c r="O264" s="50">
        <v>0</v>
      </c>
      <c r="P264" s="50">
        <v>54.486683617535398</v>
      </c>
      <c r="Q264" s="50">
        <v>461.02059472636546</v>
      </c>
      <c r="R264" s="50">
        <v>0</v>
      </c>
      <c r="S264" s="48">
        <v>384620.79809495993</v>
      </c>
      <c r="T264" s="48">
        <v>1041.7700000000186</v>
      </c>
      <c r="U264" s="48">
        <v>383579.02809495991</v>
      </c>
      <c r="V264" s="48">
        <v>380214.01821900008</v>
      </c>
      <c r="W264" s="47"/>
      <c r="X264" s="42"/>
      <c r="Y264" s="42"/>
    </row>
    <row r="265" spans="1:25" ht="15.75" x14ac:dyDescent="0.25">
      <c r="A265" s="43" t="s">
        <v>1176</v>
      </c>
      <c r="B265" s="45" t="s">
        <v>999</v>
      </c>
      <c r="C265" s="46">
        <v>0</v>
      </c>
      <c r="D265" s="46">
        <v>0</v>
      </c>
      <c r="E265" s="46"/>
      <c r="F265" s="42" t="s">
        <v>1151</v>
      </c>
      <c r="G265" s="42" t="s">
        <v>1177</v>
      </c>
      <c r="H265" s="48">
        <v>43335.631353573488</v>
      </c>
      <c r="I265" s="48">
        <v>43317.4397149215</v>
      </c>
      <c r="J265" s="48">
        <v>0</v>
      </c>
      <c r="K265" s="48">
        <v>3697.1628816000002</v>
      </c>
      <c r="L265" s="48">
        <v>702.96074090412833</v>
      </c>
      <c r="M265" s="48">
        <v>0</v>
      </c>
      <c r="N265" s="48">
        <v>0</v>
      </c>
      <c r="O265" s="50">
        <v>87.759461160456084</v>
      </c>
      <c r="P265" s="50">
        <v>0</v>
      </c>
      <c r="Q265" s="50">
        <v>0</v>
      </c>
      <c r="R265" s="50">
        <v>0</v>
      </c>
      <c r="S265" s="48">
        <v>8097.2865041041287</v>
      </c>
      <c r="T265" s="48">
        <v>0</v>
      </c>
      <c r="U265" s="48">
        <v>8115.4781427561165</v>
      </c>
      <c r="V265" s="48">
        <v>7394.3257632000004</v>
      </c>
      <c r="W265" s="47"/>
      <c r="X265" s="42"/>
      <c r="Y265" s="42"/>
    </row>
    <row r="266" spans="1:25" ht="15.75" x14ac:dyDescent="0.25">
      <c r="A266" s="43" t="s">
        <v>1178</v>
      </c>
      <c r="B266" s="45" t="s">
        <v>774</v>
      </c>
      <c r="C266" s="46">
        <v>1</v>
      </c>
      <c r="D266" s="46">
        <v>1</v>
      </c>
      <c r="E266" s="46"/>
      <c r="F266" s="42" t="s">
        <v>1151</v>
      </c>
      <c r="G266" s="42" t="s">
        <v>1177</v>
      </c>
      <c r="H266" s="48">
        <v>77456.89</v>
      </c>
      <c r="I266" s="48">
        <v>78067</v>
      </c>
      <c r="J266" s="48">
        <v>0</v>
      </c>
      <c r="K266" s="48">
        <v>0</v>
      </c>
      <c r="L266" s="48">
        <v>2205.9083034653722</v>
      </c>
      <c r="M266" s="48">
        <v>1120</v>
      </c>
      <c r="N266" s="48">
        <v>0</v>
      </c>
      <c r="O266" s="50">
        <v>0</v>
      </c>
      <c r="P266" s="50">
        <v>54.486683617535398</v>
      </c>
      <c r="Q266" s="50">
        <v>461.02059472636546</v>
      </c>
      <c r="R266" s="50">
        <v>0</v>
      </c>
      <c r="S266" s="48">
        <v>3325.9083034653722</v>
      </c>
      <c r="T266" s="48">
        <v>610.11000000000058</v>
      </c>
      <c r="U266" s="48">
        <v>2715.7983034653716</v>
      </c>
      <c r="V266" s="48">
        <v>-610.11000000000058</v>
      </c>
      <c r="W266" s="47"/>
      <c r="X266" s="42"/>
      <c r="Y266" s="42"/>
    </row>
    <row r="267" spans="1:25" ht="15.75" x14ac:dyDescent="0.25">
      <c r="A267" s="43" t="s">
        <v>1179</v>
      </c>
      <c r="B267" s="45" t="s">
        <v>999</v>
      </c>
      <c r="C267" s="46">
        <v>0</v>
      </c>
      <c r="D267" s="46">
        <v>0</v>
      </c>
      <c r="E267" s="46"/>
      <c r="F267" s="42" t="s">
        <v>1151</v>
      </c>
      <c r="G267" s="42" t="s">
        <v>1180</v>
      </c>
      <c r="H267" s="48">
        <v>81170.70878719652</v>
      </c>
      <c r="I267" s="48">
        <v>81165.895979637513</v>
      </c>
      <c r="J267" s="48">
        <v>0</v>
      </c>
      <c r="K267" s="48">
        <v>33749.450108700003</v>
      </c>
      <c r="L267" s="48">
        <v>5386.5445413571415</v>
      </c>
      <c r="M267" s="48">
        <v>1120</v>
      </c>
      <c r="N267" s="48">
        <v>1792</v>
      </c>
      <c r="O267" s="50">
        <v>63.427664000142315</v>
      </c>
      <c r="P267" s="50">
        <v>0</v>
      </c>
      <c r="Q267" s="50">
        <v>825.33282298009453</v>
      </c>
      <c r="R267" s="50">
        <v>811.59304490403542</v>
      </c>
      <c r="S267" s="48">
        <v>75797.444758757149</v>
      </c>
      <c r="T267" s="48">
        <v>0</v>
      </c>
      <c r="U267" s="48">
        <v>75802.257566316155</v>
      </c>
      <c r="V267" s="48">
        <v>67498.900217400005</v>
      </c>
      <c r="W267" s="47"/>
      <c r="X267" s="42"/>
      <c r="Y267" s="42"/>
    </row>
    <row r="268" spans="1:25" ht="15.75" x14ac:dyDescent="0.25">
      <c r="A268" s="43" t="s">
        <v>1181</v>
      </c>
      <c r="B268" s="45" t="s">
        <v>774</v>
      </c>
      <c r="C268" s="46">
        <v>0</v>
      </c>
      <c r="D268" s="46">
        <v>0</v>
      </c>
      <c r="E268" s="46"/>
      <c r="F268" s="42" t="s">
        <v>1151</v>
      </c>
      <c r="G268" s="42" t="s">
        <v>1180</v>
      </c>
      <c r="H268" s="48">
        <v>0</v>
      </c>
      <c r="I268" s="48">
        <v>0</v>
      </c>
      <c r="J268" s="48">
        <v>329.87929248594446</v>
      </c>
      <c r="K268" s="48">
        <v>0</v>
      </c>
      <c r="L268" s="48">
        <v>134.9211532691449</v>
      </c>
      <c r="M268" s="48">
        <v>0</v>
      </c>
      <c r="N268" s="48">
        <v>0</v>
      </c>
      <c r="O268" s="50">
        <v>0</v>
      </c>
      <c r="P268" s="50">
        <v>54.486683617535398</v>
      </c>
      <c r="Q268" s="50">
        <v>0</v>
      </c>
      <c r="R268" s="50">
        <v>0</v>
      </c>
      <c r="S268" s="48">
        <v>464.80044575508936</v>
      </c>
      <c r="T268" s="48">
        <v>0</v>
      </c>
      <c r="U268" s="48">
        <v>464.80044575508936</v>
      </c>
      <c r="V268" s="48">
        <v>329.87929248594446</v>
      </c>
      <c r="W268" s="47"/>
      <c r="X268" s="42"/>
      <c r="Y268" s="42"/>
    </row>
    <row r="269" spans="1:25" ht="15.75" x14ac:dyDescent="0.25">
      <c r="A269" s="43" t="s">
        <v>1182</v>
      </c>
      <c r="B269" s="45" t="s">
        <v>999</v>
      </c>
      <c r="C269" s="46">
        <v>0</v>
      </c>
      <c r="D269" s="46">
        <v>0</v>
      </c>
      <c r="E269" s="46"/>
      <c r="F269" s="42" t="s">
        <v>1151</v>
      </c>
      <c r="G269" s="42" t="s">
        <v>1183</v>
      </c>
      <c r="H269" s="48">
        <v>168691.72078458389</v>
      </c>
      <c r="I269" s="48">
        <v>167997.15741553836</v>
      </c>
      <c r="J269" s="48">
        <v>1118666.1738259161</v>
      </c>
      <c r="K269" s="48">
        <v>188722</v>
      </c>
      <c r="L269" s="48">
        <v>9451.343098757121</v>
      </c>
      <c r="M269" s="48">
        <v>1120</v>
      </c>
      <c r="N269" s="48">
        <v>3583.9999999999995</v>
      </c>
      <c r="O269" s="50">
        <v>104.4483318043917</v>
      </c>
      <c r="P269" s="50">
        <v>0</v>
      </c>
      <c r="Q269" s="50">
        <v>461.02059472636546</v>
      </c>
      <c r="R269" s="50">
        <v>117.64529181838277</v>
      </c>
      <c r="S269" s="48">
        <v>1510265.5169246732</v>
      </c>
      <c r="T269" s="48">
        <v>0</v>
      </c>
      <c r="U269" s="48">
        <v>1510960.0802937187</v>
      </c>
      <c r="V269" s="48">
        <v>1496110.1738259161</v>
      </c>
      <c r="W269" s="47"/>
      <c r="X269" s="42"/>
      <c r="Y269" s="42"/>
    </row>
    <row r="270" spans="1:25" ht="15.75" x14ac:dyDescent="0.25">
      <c r="A270" s="43" t="s">
        <v>1184</v>
      </c>
      <c r="B270" s="45" t="s">
        <v>1150</v>
      </c>
      <c r="C270" s="46">
        <v>0</v>
      </c>
      <c r="D270" s="46">
        <v>0</v>
      </c>
      <c r="E270" s="46"/>
      <c r="F270" s="42" t="s">
        <v>1185</v>
      </c>
      <c r="G270" s="42" t="s">
        <v>1186</v>
      </c>
      <c r="H270" s="48">
        <v>7225.6457170000003</v>
      </c>
      <c r="I270" s="48">
        <v>6525.6478580000003</v>
      </c>
      <c r="J270" s="48">
        <v>0</v>
      </c>
      <c r="K270" s="48">
        <v>0</v>
      </c>
      <c r="L270" s="48">
        <v>250.84082948538696</v>
      </c>
      <c r="M270" s="48">
        <v>1120</v>
      </c>
      <c r="N270" s="48">
        <v>0</v>
      </c>
      <c r="O270" s="50">
        <v>0</v>
      </c>
      <c r="P270" s="50">
        <v>461.32058796179967</v>
      </c>
      <c r="Q270" s="50">
        <v>202.50331250258429</v>
      </c>
      <c r="R270" s="50">
        <v>0</v>
      </c>
      <c r="S270" s="48">
        <v>1370.8408294853871</v>
      </c>
      <c r="T270" s="48">
        <v>0</v>
      </c>
      <c r="U270" s="48">
        <v>2070.8386884853871</v>
      </c>
      <c r="V270" s="48">
        <v>0</v>
      </c>
      <c r="W270" s="47"/>
      <c r="X270" s="42"/>
      <c r="Y270" s="42"/>
    </row>
    <row r="271" spans="1:25" ht="15.75" x14ac:dyDescent="0.25">
      <c r="A271" s="43" t="s">
        <v>1187</v>
      </c>
      <c r="B271" s="45" t="s">
        <v>1150</v>
      </c>
      <c r="C271" s="46">
        <v>1</v>
      </c>
      <c r="D271" s="46">
        <v>1</v>
      </c>
      <c r="E271" s="46"/>
      <c r="F271" s="42" t="s">
        <v>1185</v>
      </c>
      <c r="G271" s="42" t="s">
        <v>1188</v>
      </c>
      <c r="H271" s="48">
        <v>66424.536080000005</v>
      </c>
      <c r="I271" s="48">
        <v>78978.791608</v>
      </c>
      <c r="J271" s="48">
        <v>1000</v>
      </c>
      <c r="K271" s="48">
        <v>0</v>
      </c>
      <c r="L271" s="48">
        <v>177.89934303247483</v>
      </c>
      <c r="M271" s="48">
        <v>1120</v>
      </c>
      <c r="N271" s="48">
        <v>358.40000000000003</v>
      </c>
      <c r="O271" s="50">
        <v>0</v>
      </c>
      <c r="P271" s="50">
        <v>461.32058796179967</v>
      </c>
      <c r="Q271" s="50">
        <v>800.2589339800943</v>
      </c>
      <c r="R271" s="50">
        <v>63.974310035247086</v>
      </c>
      <c r="S271" s="48">
        <v>2656.299343032475</v>
      </c>
      <c r="T271" s="48">
        <v>12554.255527999994</v>
      </c>
      <c r="U271" s="48">
        <v>-9897.9561849675192</v>
      </c>
      <c r="V271" s="48">
        <v>-11554.255527999994</v>
      </c>
      <c r="W271" s="47"/>
      <c r="X271" s="42"/>
      <c r="Y271" s="42"/>
    </row>
    <row r="272" spans="1:25" ht="15.75" x14ac:dyDescent="0.25">
      <c r="A272" s="43" t="s">
        <v>1189</v>
      </c>
      <c r="B272" s="45" t="s">
        <v>1150</v>
      </c>
      <c r="C272" s="46">
        <v>1</v>
      </c>
      <c r="D272" s="46">
        <v>1</v>
      </c>
      <c r="E272" s="46"/>
      <c r="F272" s="42" t="s">
        <v>1185</v>
      </c>
      <c r="G272" s="42" t="s">
        <v>1190</v>
      </c>
      <c r="H272" s="48">
        <v>445626.46281</v>
      </c>
      <c r="I272" s="48">
        <v>426142.36189999996</v>
      </c>
      <c r="J272" s="48">
        <v>162000</v>
      </c>
      <c r="K272" s="48">
        <v>0</v>
      </c>
      <c r="L272" s="48">
        <v>4648.7126335560115</v>
      </c>
      <c r="M272" s="48">
        <v>1120</v>
      </c>
      <c r="N272" s="48">
        <v>5208</v>
      </c>
      <c r="O272" s="50">
        <v>0</v>
      </c>
      <c r="P272" s="50">
        <v>461.32058796179967</v>
      </c>
      <c r="Q272" s="50">
        <v>809.65790869438001</v>
      </c>
      <c r="R272" s="50">
        <v>164.00241423646258</v>
      </c>
      <c r="S272" s="48">
        <v>172976.71263355602</v>
      </c>
      <c r="T272" s="48">
        <v>0</v>
      </c>
      <c r="U272" s="48">
        <v>192460.81354355605</v>
      </c>
      <c r="V272" s="48">
        <v>162000</v>
      </c>
      <c r="W272" s="47"/>
      <c r="X272" s="42"/>
      <c r="Y272" s="42"/>
    </row>
    <row r="273" spans="1:25" ht="15.75" x14ac:dyDescent="0.25">
      <c r="A273" s="43" t="s">
        <v>1191</v>
      </c>
      <c r="B273" s="45" t="s">
        <v>1150</v>
      </c>
      <c r="C273" s="46">
        <v>1</v>
      </c>
      <c r="D273" s="46">
        <v>1</v>
      </c>
      <c r="E273" s="46"/>
      <c r="F273" s="42" t="s">
        <v>1185</v>
      </c>
      <c r="G273" s="42" t="s">
        <v>945</v>
      </c>
      <c r="H273" s="48">
        <v>43883.410810000001</v>
      </c>
      <c r="I273" s="48">
        <v>45877.362549999998</v>
      </c>
      <c r="J273" s="48">
        <v>0</v>
      </c>
      <c r="K273" s="48">
        <v>0</v>
      </c>
      <c r="L273" s="48">
        <v>25.641617303781445</v>
      </c>
      <c r="M273" s="48">
        <v>1120</v>
      </c>
      <c r="N273" s="48">
        <v>0</v>
      </c>
      <c r="O273" s="50">
        <v>0</v>
      </c>
      <c r="P273" s="50">
        <v>461.32058796179967</v>
      </c>
      <c r="Q273" s="50">
        <v>202.50331250258429</v>
      </c>
      <c r="R273" s="50">
        <v>0</v>
      </c>
      <c r="S273" s="48">
        <v>1145.6416173037815</v>
      </c>
      <c r="T273" s="48">
        <v>1993.9517399999968</v>
      </c>
      <c r="U273" s="48">
        <v>-848.31012269621533</v>
      </c>
      <c r="V273" s="48">
        <v>-1993.9517399999968</v>
      </c>
      <c r="W273" s="47"/>
      <c r="X273" s="42"/>
      <c r="Y273" s="42"/>
    </row>
    <row r="274" spans="1:25" ht="15.75" x14ac:dyDescent="0.25">
      <c r="A274" s="43" t="s">
        <v>1192</v>
      </c>
      <c r="B274" s="45" t="s">
        <v>1150</v>
      </c>
      <c r="C274" s="46">
        <v>1</v>
      </c>
      <c r="D274" s="46">
        <v>1</v>
      </c>
      <c r="E274" s="46"/>
      <c r="F274" s="42" t="s">
        <v>1185</v>
      </c>
      <c r="G274" s="42" t="s">
        <v>1193</v>
      </c>
      <c r="H274" s="48">
        <v>136469.15827000001</v>
      </c>
      <c r="I274" s="48">
        <v>127561.75661</v>
      </c>
      <c r="J274" s="48">
        <v>0</v>
      </c>
      <c r="K274" s="48">
        <v>0</v>
      </c>
      <c r="L274" s="48">
        <v>1510.028949297757</v>
      </c>
      <c r="M274" s="48">
        <v>1120</v>
      </c>
      <c r="N274" s="48">
        <v>2184</v>
      </c>
      <c r="O274" s="50">
        <v>0</v>
      </c>
      <c r="P274" s="50">
        <v>461.32058796179967</v>
      </c>
      <c r="Q274" s="50">
        <v>816.68314798009442</v>
      </c>
      <c r="R274" s="50">
        <v>350.00931745124461</v>
      </c>
      <c r="S274" s="48">
        <v>4814.0289492977572</v>
      </c>
      <c r="T274" s="48">
        <v>0</v>
      </c>
      <c r="U274" s="48">
        <v>13721.430609297775</v>
      </c>
      <c r="V274" s="48">
        <v>0</v>
      </c>
      <c r="W274" s="47"/>
      <c r="X274" s="42"/>
      <c r="Y274" s="42"/>
    </row>
    <row r="275" spans="1:25" ht="15.75" x14ac:dyDescent="0.25">
      <c r="A275" s="43" t="s">
        <v>1194</v>
      </c>
      <c r="B275" s="45" t="s">
        <v>1150</v>
      </c>
      <c r="C275" s="46">
        <v>1</v>
      </c>
      <c r="D275" s="46">
        <v>0</v>
      </c>
      <c r="E275" s="46"/>
      <c r="F275" s="42" t="s">
        <v>1185</v>
      </c>
      <c r="G275" s="42" t="s">
        <v>1195</v>
      </c>
      <c r="H275" s="48">
        <v>87808.359375999993</v>
      </c>
      <c r="I275" s="48">
        <v>79892.834799999997</v>
      </c>
      <c r="J275" s="48">
        <v>0</v>
      </c>
      <c r="K275" s="48">
        <v>0</v>
      </c>
      <c r="L275" s="48">
        <v>920.10985481069451</v>
      </c>
      <c r="M275" s="48">
        <v>0</v>
      </c>
      <c r="N275" s="48">
        <v>0</v>
      </c>
      <c r="O275" s="50">
        <v>0</v>
      </c>
      <c r="P275" s="50">
        <v>461.32058796179967</v>
      </c>
      <c r="Q275" s="50">
        <v>0</v>
      </c>
      <c r="R275" s="50">
        <v>0</v>
      </c>
      <c r="S275" s="48">
        <v>920.10985481069451</v>
      </c>
      <c r="T275" s="48">
        <v>0</v>
      </c>
      <c r="U275" s="48">
        <v>8835.6344308106909</v>
      </c>
      <c r="V275" s="48">
        <v>0</v>
      </c>
      <c r="W275" s="47"/>
      <c r="X275" s="42"/>
      <c r="Y275" s="42"/>
    </row>
    <row r="276" spans="1:25" ht="15.75" x14ac:dyDescent="0.25">
      <c r="A276" s="43" t="s">
        <v>1196</v>
      </c>
      <c r="B276" s="45" t="s">
        <v>1150</v>
      </c>
      <c r="C276" s="46">
        <v>0</v>
      </c>
      <c r="D276" s="46">
        <v>0</v>
      </c>
      <c r="E276" s="46"/>
      <c r="F276" s="42" t="s">
        <v>1185</v>
      </c>
      <c r="G276" s="42" t="s">
        <v>1197</v>
      </c>
      <c r="H276" s="48">
        <v>279250.57917000004</v>
      </c>
      <c r="I276" s="48">
        <v>252561.2683</v>
      </c>
      <c r="J276" s="48">
        <v>0</v>
      </c>
      <c r="K276" s="48">
        <v>2292.9447852869062</v>
      </c>
      <c r="L276" s="48">
        <v>4317.1998099099483</v>
      </c>
      <c r="M276" s="48">
        <v>1120</v>
      </c>
      <c r="N276" s="48">
        <v>0</v>
      </c>
      <c r="O276" s="50">
        <v>58.088864809315773</v>
      </c>
      <c r="P276" s="50">
        <v>461.32058796179967</v>
      </c>
      <c r="Q276" s="50">
        <v>202.50331250258429</v>
      </c>
      <c r="R276" s="50">
        <v>0</v>
      </c>
      <c r="S276" s="48">
        <v>10023.089380483761</v>
      </c>
      <c r="T276" s="48">
        <v>0</v>
      </c>
      <c r="U276" s="48">
        <v>36712.400250483806</v>
      </c>
      <c r="V276" s="48">
        <v>4585.8895705738123</v>
      </c>
      <c r="W276" s="47"/>
      <c r="X276" s="42"/>
      <c r="Y276" s="42"/>
    </row>
    <row r="277" spans="1:25" ht="15.75" x14ac:dyDescent="0.25">
      <c r="A277" s="43" t="s">
        <v>1198</v>
      </c>
      <c r="B277" s="45" t="s">
        <v>774</v>
      </c>
      <c r="C277" s="46">
        <v>0</v>
      </c>
      <c r="D277" s="46">
        <v>0</v>
      </c>
      <c r="E277" s="46"/>
      <c r="F277" s="42" t="s">
        <v>1185</v>
      </c>
      <c r="G277" s="42" t="s">
        <v>1197</v>
      </c>
      <c r="H277" s="48">
        <v>363.716026</v>
      </c>
      <c r="I277" s="48">
        <v>376.65575437000001</v>
      </c>
      <c r="J277" s="48">
        <v>54168.068496355576</v>
      </c>
      <c r="K277" s="48">
        <v>0</v>
      </c>
      <c r="L277" s="48">
        <v>149.42278327848607</v>
      </c>
      <c r="M277" s="48">
        <v>1120</v>
      </c>
      <c r="N277" s="48">
        <v>0</v>
      </c>
      <c r="O277" s="50">
        <v>0</v>
      </c>
      <c r="P277" s="50">
        <v>54.486683617535398</v>
      </c>
      <c r="Q277" s="50">
        <v>202.50331250258429</v>
      </c>
      <c r="R277" s="50">
        <v>0</v>
      </c>
      <c r="S277" s="48">
        <v>55437.491279634065</v>
      </c>
      <c r="T277" s="48">
        <v>12.939728370000012</v>
      </c>
      <c r="U277" s="48">
        <v>55424.551551264063</v>
      </c>
      <c r="V277" s="48">
        <v>54155.128767985574</v>
      </c>
      <c r="W277" s="47"/>
      <c r="X277" s="42"/>
      <c r="Y277" s="42"/>
    </row>
    <row r="278" spans="1:25" ht="15.75" x14ac:dyDescent="0.25">
      <c r="A278" s="43" t="s">
        <v>1199</v>
      </c>
      <c r="B278" s="45" t="s">
        <v>1150</v>
      </c>
      <c r="C278" s="46">
        <v>0</v>
      </c>
      <c r="D278" s="46">
        <v>0</v>
      </c>
      <c r="E278" s="46"/>
      <c r="F278" s="42" t="s">
        <v>1185</v>
      </c>
      <c r="G278" s="42" t="s">
        <v>1200</v>
      </c>
      <c r="H278" s="48">
        <v>45545.405067899999</v>
      </c>
      <c r="I278" s="48">
        <v>39284.34506</v>
      </c>
      <c r="J278" s="48">
        <v>0</v>
      </c>
      <c r="K278" s="48">
        <v>167.37795450568936</v>
      </c>
      <c r="L278" s="48">
        <v>2609.6947715008155</v>
      </c>
      <c r="M278" s="48">
        <v>0</v>
      </c>
      <c r="N278" s="48">
        <v>112</v>
      </c>
      <c r="O278" s="50">
        <v>58.827645386422041</v>
      </c>
      <c r="P278" s="50">
        <v>461.32058796179967</v>
      </c>
      <c r="Q278" s="50">
        <v>0</v>
      </c>
      <c r="R278" s="50">
        <v>494.5598573507645</v>
      </c>
      <c r="S278" s="48">
        <v>3056.4506805121941</v>
      </c>
      <c r="T278" s="48">
        <v>0</v>
      </c>
      <c r="U278" s="48">
        <v>9317.5106884121942</v>
      </c>
      <c r="V278" s="48">
        <v>334.75590901137872</v>
      </c>
      <c r="W278" s="47"/>
      <c r="X278" s="42"/>
      <c r="Y278" s="42"/>
    </row>
    <row r="279" spans="1:25" ht="15.75" x14ac:dyDescent="0.25">
      <c r="A279" s="43" t="s">
        <v>1201</v>
      </c>
      <c r="B279" s="45" t="s">
        <v>774</v>
      </c>
      <c r="C279" s="46">
        <v>0</v>
      </c>
      <c r="D279" s="46">
        <v>0</v>
      </c>
      <c r="E279" s="46"/>
      <c r="F279" s="42" t="s">
        <v>1185</v>
      </c>
      <c r="G279" s="42" t="s">
        <v>1200</v>
      </c>
      <c r="H279" s="48">
        <v>1488.1511740000001</v>
      </c>
      <c r="I279" s="48">
        <v>1506.4845842</v>
      </c>
      <c r="J279" s="48">
        <v>0</v>
      </c>
      <c r="K279" s="48">
        <v>0</v>
      </c>
      <c r="L279" s="48">
        <v>224.4764484417363</v>
      </c>
      <c r="M279" s="48">
        <v>1120</v>
      </c>
      <c r="N279" s="48">
        <v>0</v>
      </c>
      <c r="O279" s="50">
        <v>0</v>
      </c>
      <c r="P279" s="50">
        <v>54.486683617535398</v>
      </c>
      <c r="Q279" s="50">
        <v>202.50331250258429</v>
      </c>
      <c r="R279" s="50">
        <v>0</v>
      </c>
      <c r="S279" s="48">
        <v>1344.4764484417362</v>
      </c>
      <c r="T279" s="48">
        <v>18.333410199999889</v>
      </c>
      <c r="U279" s="48">
        <v>1326.1430382417363</v>
      </c>
      <c r="V279" s="48">
        <v>-18.333410199999889</v>
      </c>
      <c r="W279" s="47"/>
      <c r="X279" s="42"/>
      <c r="Y279" s="42"/>
    </row>
    <row r="280" spans="1:25" ht="15.75" x14ac:dyDescent="0.25">
      <c r="A280" s="43" t="s">
        <v>1202</v>
      </c>
      <c r="B280" s="45" t="s">
        <v>1150</v>
      </c>
      <c r="C280" s="46">
        <v>1</v>
      </c>
      <c r="D280" s="46">
        <v>0</v>
      </c>
      <c r="E280" s="46"/>
      <c r="F280" s="42" t="s">
        <v>1185</v>
      </c>
      <c r="G280" s="42" t="s">
        <v>1082</v>
      </c>
      <c r="H280" s="48">
        <v>27739.644631400002</v>
      </c>
      <c r="I280" s="48">
        <v>23855.221659999999</v>
      </c>
      <c r="J280" s="48">
        <v>0</v>
      </c>
      <c r="K280" s="48">
        <v>0</v>
      </c>
      <c r="L280" s="48">
        <v>2578.8777141884893</v>
      </c>
      <c r="M280" s="48">
        <v>0</v>
      </c>
      <c r="N280" s="48">
        <v>0</v>
      </c>
      <c r="O280" s="50">
        <v>0</v>
      </c>
      <c r="P280" s="50">
        <v>461.32058796179967</v>
      </c>
      <c r="Q280" s="50">
        <v>0</v>
      </c>
      <c r="R280" s="50">
        <v>0</v>
      </c>
      <c r="S280" s="48">
        <v>2578.8777141884893</v>
      </c>
      <c r="T280" s="48">
        <v>0</v>
      </c>
      <c r="U280" s="48">
        <v>6463.3006855884923</v>
      </c>
      <c r="V280" s="48">
        <v>0</v>
      </c>
      <c r="W280" s="47"/>
      <c r="X280" s="42"/>
      <c r="Y280" s="42"/>
    </row>
    <row r="281" spans="1:25" ht="15.75" x14ac:dyDescent="0.25">
      <c r="A281" s="43" t="s">
        <v>1203</v>
      </c>
      <c r="B281" s="45" t="s">
        <v>774</v>
      </c>
      <c r="C281" s="46">
        <v>1</v>
      </c>
      <c r="D281" s="46">
        <v>0</v>
      </c>
      <c r="E281" s="46"/>
      <c r="F281" s="42" t="s">
        <v>1185</v>
      </c>
      <c r="G281" s="42" t="s">
        <v>1082</v>
      </c>
      <c r="H281" s="48">
        <v>22976.082739999998</v>
      </c>
      <c r="I281" s="48">
        <v>23923.12225</v>
      </c>
      <c r="J281" s="48">
        <v>0</v>
      </c>
      <c r="K281" s="48">
        <v>0</v>
      </c>
      <c r="L281" s="48">
        <v>468.06568802523589</v>
      </c>
      <c r="M281" s="48">
        <v>0</v>
      </c>
      <c r="N281" s="48">
        <v>9912</v>
      </c>
      <c r="O281" s="50">
        <v>0</v>
      </c>
      <c r="P281" s="50">
        <v>54.486683617535398</v>
      </c>
      <c r="Q281" s="50">
        <v>0</v>
      </c>
      <c r="R281" s="50">
        <v>526.4179627504501</v>
      </c>
      <c r="S281" s="48">
        <v>10380.065688025235</v>
      </c>
      <c r="T281" s="48">
        <v>947.03951000000234</v>
      </c>
      <c r="U281" s="48">
        <v>9433.0261780252331</v>
      </c>
      <c r="V281" s="48">
        <v>-947.03951000000234</v>
      </c>
      <c r="W281" s="47"/>
      <c r="X281" s="42"/>
      <c r="Y281" s="42"/>
    </row>
    <row r="282" spans="1:25" ht="15.75" x14ac:dyDescent="0.25">
      <c r="A282" s="43" t="s">
        <v>1204</v>
      </c>
      <c r="B282" s="45" t="s">
        <v>1150</v>
      </c>
      <c r="C282" s="46">
        <v>1</v>
      </c>
      <c r="D282" s="46">
        <v>1</v>
      </c>
      <c r="E282" s="46"/>
      <c r="F282" s="42" t="s">
        <v>1185</v>
      </c>
      <c r="G282" s="42" t="s">
        <v>1205</v>
      </c>
      <c r="H282" s="48">
        <v>21549.7951689</v>
      </c>
      <c r="I282" s="48">
        <v>18949.596409999998</v>
      </c>
      <c r="J282" s="48">
        <v>0</v>
      </c>
      <c r="K282" s="48">
        <v>0</v>
      </c>
      <c r="L282" s="48">
        <v>598.84029284815961</v>
      </c>
      <c r="M282" s="48">
        <v>1120</v>
      </c>
      <c r="N282" s="48">
        <v>336</v>
      </c>
      <c r="O282" s="50">
        <v>0</v>
      </c>
      <c r="P282" s="50">
        <v>461.32058796179967</v>
      </c>
      <c r="Q282" s="50">
        <v>879.75172298009443</v>
      </c>
      <c r="R282" s="50">
        <v>184.29230770508303</v>
      </c>
      <c r="S282" s="48">
        <v>2054.8402928481596</v>
      </c>
      <c r="T282" s="48">
        <v>0</v>
      </c>
      <c r="U282" s="48">
        <v>4655.039051748161</v>
      </c>
      <c r="V282" s="48">
        <v>0</v>
      </c>
      <c r="W282" s="47"/>
      <c r="X282" s="42"/>
      <c r="Y282" s="42"/>
    </row>
    <row r="283" spans="1:25" ht="15.75" x14ac:dyDescent="0.25">
      <c r="A283" s="43" t="s">
        <v>1206</v>
      </c>
      <c r="B283" s="45" t="s">
        <v>1150</v>
      </c>
      <c r="C283" s="46">
        <v>1</v>
      </c>
      <c r="D283" s="46">
        <v>1</v>
      </c>
      <c r="E283" s="46"/>
      <c r="F283" s="42" t="s">
        <v>1185</v>
      </c>
      <c r="G283" s="42" t="s">
        <v>1207</v>
      </c>
      <c r="H283" s="48">
        <v>41156.555256899999</v>
      </c>
      <c r="I283" s="48">
        <v>35475.683349999999</v>
      </c>
      <c r="J283" s="48">
        <v>0</v>
      </c>
      <c r="K283" s="48">
        <v>0</v>
      </c>
      <c r="L283" s="48">
        <v>699.25557829086745</v>
      </c>
      <c r="M283" s="48">
        <v>1120</v>
      </c>
      <c r="N283" s="48">
        <v>0</v>
      </c>
      <c r="O283" s="50">
        <v>0</v>
      </c>
      <c r="P283" s="50">
        <v>461.32058796179967</v>
      </c>
      <c r="Q283" s="50">
        <v>824.31840298009433</v>
      </c>
      <c r="R283" s="50">
        <v>0</v>
      </c>
      <c r="S283" s="48">
        <v>1819.2555782908676</v>
      </c>
      <c r="T283" s="48">
        <v>0</v>
      </c>
      <c r="U283" s="48">
        <v>7500.1274851908674</v>
      </c>
      <c r="V283" s="48">
        <v>0</v>
      </c>
      <c r="W283" s="47"/>
      <c r="X283" s="42"/>
      <c r="Y283" s="42"/>
    </row>
    <row r="284" spans="1:25" ht="15.75" x14ac:dyDescent="0.25">
      <c r="A284" s="43" t="s">
        <v>1208</v>
      </c>
      <c r="B284" s="45" t="s">
        <v>1150</v>
      </c>
      <c r="C284" s="46">
        <v>1</v>
      </c>
      <c r="D284" s="46">
        <v>0</v>
      </c>
      <c r="E284" s="46"/>
      <c r="F284" s="42" t="s">
        <v>1185</v>
      </c>
      <c r="G284" s="42" t="s">
        <v>1209</v>
      </c>
      <c r="H284" s="48">
        <v>245104.33515</v>
      </c>
      <c r="I284" s="48">
        <v>212270.13500000001</v>
      </c>
      <c r="J284" s="48">
        <v>62000</v>
      </c>
      <c r="K284" s="48">
        <v>0</v>
      </c>
      <c r="L284" s="48">
        <v>5965.1843921974314</v>
      </c>
      <c r="M284" s="48">
        <v>1120</v>
      </c>
      <c r="N284" s="48">
        <v>0</v>
      </c>
      <c r="O284" s="50">
        <v>0</v>
      </c>
      <c r="P284" s="50">
        <v>461.32058796179967</v>
      </c>
      <c r="Q284" s="50">
        <v>814.15272298009427</v>
      </c>
      <c r="R284" s="50">
        <v>0</v>
      </c>
      <c r="S284" s="48">
        <v>69085.184392197436</v>
      </c>
      <c r="T284" s="48">
        <v>0</v>
      </c>
      <c r="U284" s="48">
        <v>101919.38454219743</v>
      </c>
      <c r="V284" s="48">
        <v>62000</v>
      </c>
      <c r="W284" s="47"/>
      <c r="X284" s="42"/>
      <c r="Y284" s="42"/>
    </row>
    <row r="285" spans="1:25" ht="15.75" x14ac:dyDescent="0.25">
      <c r="A285" s="43" t="s">
        <v>1210</v>
      </c>
      <c r="B285" s="45" t="s">
        <v>999</v>
      </c>
      <c r="C285" s="46">
        <v>0</v>
      </c>
      <c r="D285" s="46">
        <v>0</v>
      </c>
      <c r="E285" s="46"/>
      <c r="F285" s="42" t="s">
        <v>1185</v>
      </c>
      <c r="G285" s="42" t="s">
        <v>1209</v>
      </c>
      <c r="H285" s="48">
        <v>5994.7757441794038</v>
      </c>
      <c r="I285" s="48">
        <v>5993.8154493997745</v>
      </c>
      <c r="J285" s="48">
        <v>16231.571191238529</v>
      </c>
      <c r="K285" s="48">
        <v>0</v>
      </c>
      <c r="L285" s="48">
        <v>514.61977869968973</v>
      </c>
      <c r="M285" s="48">
        <v>1120</v>
      </c>
      <c r="N285" s="48">
        <v>0</v>
      </c>
      <c r="O285" s="50">
        <v>0</v>
      </c>
      <c r="P285" s="50">
        <v>0</v>
      </c>
      <c r="Q285" s="50">
        <v>202.50331250258429</v>
      </c>
      <c r="R285" s="50">
        <v>0</v>
      </c>
      <c r="S285" s="48">
        <v>17866.190969938219</v>
      </c>
      <c r="T285" s="48">
        <v>0</v>
      </c>
      <c r="U285" s="48">
        <v>17867.15126471785</v>
      </c>
      <c r="V285" s="48">
        <v>16231.571191238529</v>
      </c>
      <c r="W285" s="47"/>
      <c r="X285" s="42"/>
      <c r="Y285" s="42"/>
    </row>
    <row r="286" spans="1:25" ht="15.75" x14ac:dyDescent="0.25">
      <c r="A286" s="43" t="s">
        <v>1211</v>
      </c>
      <c r="B286" s="45" t="s">
        <v>1150</v>
      </c>
      <c r="C286" s="46">
        <v>1</v>
      </c>
      <c r="D286" s="46">
        <v>0</v>
      </c>
      <c r="E286" s="46"/>
      <c r="F286" s="42" t="s">
        <v>1185</v>
      </c>
      <c r="G286" s="42" t="s">
        <v>849</v>
      </c>
      <c r="H286" s="48">
        <v>28124.091889299998</v>
      </c>
      <c r="I286" s="48">
        <v>25516.255790000003</v>
      </c>
      <c r="J286" s="48">
        <v>0</v>
      </c>
      <c r="K286" s="48">
        <v>0</v>
      </c>
      <c r="L286" s="48">
        <v>1017.0972739178624</v>
      </c>
      <c r="M286" s="48">
        <v>0</v>
      </c>
      <c r="N286" s="48">
        <v>0</v>
      </c>
      <c r="O286" s="50">
        <v>0</v>
      </c>
      <c r="P286" s="50">
        <v>461.32058796179967</v>
      </c>
      <c r="Q286" s="50">
        <v>0</v>
      </c>
      <c r="R286" s="50">
        <v>0</v>
      </c>
      <c r="S286" s="48">
        <v>1017.0972739178624</v>
      </c>
      <c r="T286" s="48">
        <v>0</v>
      </c>
      <c r="U286" s="48">
        <v>3624.9333732178575</v>
      </c>
      <c r="V286" s="48">
        <v>0</v>
      </c>
      <c r="W286" s="47"/>
      <c r="X286" s="42"/>
      <c r="Y286" s="42"/>
    </row>
    <row r="287" spans="1:25" ht="15.75" x14ac:dyDescent="0.25">
      <c r="A287" s="43" t="s">
        <v>1212</v>
      </c>
      <c r="B287" s="45" t="s">
        <v>1150</v>
      </c>
      <c r="C287" s="46">
        <v>1</v>
      </c>
      <c r="D287" s="46">
        <v>0</v>
      </c>
      <c r="E287" s="46"/>
      <c r="F287" s="42" t="s">
        <v>1185</v>
      </c>
      <c r="G287" s="42" t="s">
        <v>1213</v>
      </c>
      <c r="H287" s="48">
        <v>8996.03454375</v>
      </c>
      <c r="I287" s="48">
        <v>7728.5636260000001</v>
      </c>
      <c r="J287" s="48">
        <v>0</v>
      </c>
      <c r="K287" s="48">
        <v>0</v>
      </c>
      <c r="L287" s="48">
        <v>2072.035918031122</v>
      </c>
      <c r="M287" s="48">
        <v>0</v>
      </c>
      <c r="N287" s="48">
        <v>0</v>
      </c>
      <c r="O287" s="50">
        <v>0</v>
      </c>
      <c r="P287" s="50">
        <v>461.32058796179967</v>
      </c>
      <c r="Q287" s="50">
        <v>0</v>
      </c>
      <c r="R287" s="50">
        <v>0</v>
      </c>
      <c r="S287" s="48">
        <v>2072.035918031122</v>
      </c>
      <c r="T287" s="48">
        <v>0</v>
      </c>
      <c r="U287" s="48">
        <v>3339.5068357811219</v>
      </c>
      <c r="V287" s="48">
        <v>0</v>
      </c>
      <c r="W287" s="47"/>
      <c r="X287" s="42"/>
      <c r="Y287" s="42"/>
    </row>
    <row r="288" spans="1:25" ht="15.75" x14ac:dyDescent="0.25">
      <c r="A288" s="43" t="s">
        <v>1214</v>
      </c>
      <c r="B288" s="45" t="s">
        <v>1150</v>
      </c>
      <c r="C288" s="46">
        <v>1</v>
      </c>
      <c r="D288" s="46">
        <v>0</v>
      </c>
      <c r="E288" s="46"/>
      <c r="F288" s="42" t="s">
        <v>1185</v>
      </c>
      <c r="G288" s="42" t="s">
        <v>1215</v>
      </c>
      <c r="H288" s="48">
        <v>107.03126927000001</v>
      </c>
      <c r="I288" s="48">
        <v>92.621247740000001</v>
      </c>
      <c r="J288" s="48">
        <v>0</v>
      </c>
      <c r="K288" s="48">
        <v>0</v>
      </c>
      <c r="L288" s="48">
        <v>70.523578985021203</v>
      </c>
      <c r="M288" s="48">
        <v>0</v>
      </c>
      <c r="N288" s="48">
        <v>0</v>
      </c>
      <c r="O288" s="50">
        <v>0</v>
      </c>
      <c r="P288" s="50">
        <v>461.32058796179967</v>
      </c>
      <c r="Q288" s="50">
        <v>0</v>
      </c>
      <c r="R288" s="50">
        <v>0</v>
      </c>
      <c r="S288" s="48">
        <v>70.523578985021203</v>
      </c>
      <c r="T288" s="48">
        <v>0</v>
      </c>
      <c r="U288" s="48">
        <v>84.933600515021212</v>
      </c>
      <c r="V288" s="48">
        <v>0</v>
      </c>
      <c r="W288" s="47"/>
      <c r="X288" s="42"/>
      <c r="Y288" s="42"/>
    </row>
    <row r="289" spans="1:25" ht="15.75" x14ac:dyDescent="0.25">
      <c r="A289" s="43" t="s">
        <v>1216</v>
      </c>
      <c r="B289" s="45" t="s">
        <v>999</v>
      </c>
      <c r="C289" s="46">
        <v>1</v>
      </c>
      <c r="D289" s="46">
        <v>0</v>
      </c>
      <c r="E289" s="46"/>
      <c r="F289" s="42" t="s">
        <v>1185</v>
      </c>
      <c r="G289" s="42" t="s">
        <v>1215</v>
      </c>
      <c r="H289" s="48">
        <v>5387.2029556090556</v>
      </c>
      <c r="I289" s="48">
        <v>5384.4566370192751</v>
      </c>
      <c r="J289" s="48">
        <v>0</v>
      </c>
      <c r="K289" s="48">
        <v>0</v>
      </c>
      <c r="L289" s="48">
        <v>221.58760053000961</v>
      </c>
      <c r="M289" s="48">
        <v>0</v>
      </c>
      <c r="N289" s="48">
        <v>0</v>
      </c>
      <c r="O289" s="50">
        <v>0</v>
      </c>
      <c r="P289" s="50">
        <v>0</v>
      </c>
      <c r="Q289" s="50">
        <v>0</v>
      </c>
      <c r="R289" s="50">
        <v>0</v>
      </c>
      <c r="S289" s="48">
        <v>221.58760053000961</v>
      </c>
      <c r="T289" s="48">
        <v>0</v>
      </c>
      <c r="U289" s="48">
        <v>224.33391911979007</v>
      </c>
      <c r="V289" s="48">
        <v>0</v>
      </c>
      <c r="W289" s="47"/>
      <c r="X289" s="42"/>
      <c r="Y289" s="42"/>
    </row>
    <row r="290" spans="1:25" ht="15.75" x14ac:dyDescent="0.25">
      <c r="A290" s="43" t="s">
        <v>1217</v>
      </c>
      <c r="B290" s="45" t="s">
        <v>774</v>
      </c>
      <c r="C290" s="46">
        <v>1</v>
      </c>
      <c r="D290" s="46">
        <v>0</v>
      </c>
      <c r="E290" s="46"/>
      <c r="F290" s="42" t="s">
        <v>1185</v>
      </c>
      <c r="G290" s="42" t="s">
        <v>1215</v>
      </c>
      <c r="H290" s="48">
        <v>25379.926340000002</v>
      </c>
      <c r="I290" s="48">
        <v>25968.880529999999</v>
      </c>
      <c r="J290" s="48">
        <v>0</v>
      </c>
      <c r="K290" s="48">
        <v>0</v>
      </c>
      <c r="L290" s="48">
        <v>944.6732516297069</v>
      </c>
      <c r="M290" s="48">
        <v>0</v>
      </c>
      <c r="N290" s="48">
        <v>0</v>
      </c>
      <c r="O290" s="50">
        <v>0</v>
      </c>
      <c r="P290" s="50">
        <v>54.486683617535398</v>
      </c>
      <c r="Q290" s="50">
        <v>0</v>
      </c>
      <c r="R290" s="50">
        <v>0</v>
      </c>
      <c r="S290" s="48">
        <v>944.6732516297069</v>
      </c>
      <c r="T290" s="48">
        <v>588.95418999999674</v>
      </c>
      <c r="U290" s="48">
        <v>355.71906162971015</v>
      </c>
      <c r="V290" s="48">
        <v>-588.95418999999674</v>
      </c>
      <c r="W290" s="47"/>
      <c r="X290" s="42"/>
      <c r="Y290" s="42"/>
    </row>
    <row r="291" spans="1:25" ht="15.75" x14ac:dyDescent="0.25">
      <c r="A291" s="43" t="s">
        <v>1218</v>
      </c>
      <c r="B291" s="45" t="s">
        <v>1150</v>
      </c>
      <c r="C291" s="46">
        <v>1</v>
      </c>
      <c r="D291" s="46">
        <v>0</v>
      </c>
      <c r="E291" s="46"/>
      <c r="F291" s="42" t="s">
        <v>1185</v>
      </c>
      <c r="G291" s="42" t="s">
        <v>1219</v>
      </c>
      <c r="H291" s="48">
        <v>1971.3756893699999</v>
      </c>
      <c r="I291" s="48">
        <v>1705.1629720000001</v>
      </c>
      <c r="J291" s="48">
        <v>0</v>
      </c>
      <c r="K291" s="48">
        <v>0</v>
      </c>
      <c r="L291" s="48">
        <v>128.52404329725951</v>
      </c>
      <c r="M291" s="48">
        <v>0</v>
      </c>
      <c r="N291" s="48">
        <v>0</v>
      </c>
      <c r="O291" s="50">
        <v>0</v>
      </c>
      <c r="P291" s="50">
        <v>461.32058796179967</v>
      </c>
      <c r="Q291" s="50">
        <v>0</v>
      </c>
      <c r="R291" s="50">
        <v>0</v>
      </c>
      <c r="S291" s="48">
        <v>128.52404329725951</v>
      </c>
      <c r="T291" s="48">
        <v>0</v>
      </c>
      <c r="U291" s="48">
        <v>394.73676066725932</v>
      </c>
      <c r="V291" s="48">
        <v>0</v>
      </c>
      <c r="W291" s="47"/>
      <c r="X291" s="42"/>
      <c r="Y291" s="42"/>
    </row>
    <row r="292" spans="1:25" ht="15.75" x14ac:dyDescent="0.25">
      <c r="A292" s="43" t="s">
        <v>1220</v>
      </c>
      <c r="B292" s="45" t="s">
        <v>999</v>
      </c>
      <c r="C292" s="46">
        <v>1</v>
      </c>
      <c r="D292" s="46">
        <v>0</v>
      </c>
      <c r="E292" s="46"/>
      <c r="F292" s="42" t="s">
        <v>1185</v>
      </c>
      <c r="G292" s="42" t="s">
        <v>1219</v>
      </c>
      <c r="H292" s="48">
        <v>77816.919916218816</v>
      </c>
      <c r="I292" s="48">
        <v>77623.185784441623</v>
      </c>
      <c r="J292" s="48">
        <v>0</v>
      </c>
      <c r="K292" s="48">
        <v>0</v>
      </c>
      <c r="L292" s="48">
        <v>2656.5717386084443</v>
      </c>
      <c r="M292" s="48">
        <v>0</v>
      </c>
      <c r="N292" s="48">
        <v>1187.1999999999998</v>
      </c>
      <c r="O292" s="50">
        <v>0</v>
      </c>
      <c r="P292" s="50">
        <v>0</v>
      </c>
      <c r="Q292" s="50">
        <v>0</v>
      </c>
      <c r="R292" s="50">
        <v>429.59910257700636</v>
      </c>
      <c r="S292" s="48">
        <v>3843.7717386084441</v>
      </c>
      <c r="T292" s="48">
        <v>0</v>
      </c>
      <c r="U292" s="48">
        <v>4037.5058703856375</v>
      </c>
      <c r="V292" s="48">
        <v>0</v>
      </c>
      <c r="W292" s="47"/>
      <c r="X292" s="42"/>
      <c r="Y292" s="42"/>
    </row>
    <row r="293" spans="1:25" ht="15.75" x14ac:dyDescent="0.25">
      <c r="A293" s="43" t="s">
        <v>1221</v>
      </c>
      <c r="B293" s="45" t="s">
        <v>774</v>
      </c>
      <c r="C293" s="46">
        <v>1</v>
      </c>
      <c r="D293" s="46">
        <v>0</v>
      </c>
      <c r="E293" s="46"/>
      <c r="F293" s="42" t="s">
        <v>1185</v>
      </c>
      <c r="G293" s="42" t="s">
        <v>1219</v>
      </c>
      <c r="H293" s="48">
        <v>8311.7237549999991</v>
      </c>
      <c r="I293" s="48">
        <v>8424.8569260599998</v>
      </c>
      <c r="J293" s="48">
        <v>0</v>
      </c>
      <c r="K293" s="48">
        <v>0</v>
      </c>
      <c r="L293" s="48">
        <v>139.41892573122809</v>
      </c>
      <c r="M293" s="48">
        <v>0</v>
      </c>
      <c r="N293" s="48">
        <v>0</v>
      </c>
      <c r="O293" s="50">
        <v>0</v>
      </c>
      <c r="P293" s="50">
        <v>54.486683617535398</v>
      </c>
      <c r="Q293" s="50">
        <v>0</v>
      </c>
      <c r="R293" s="50">
        <v>0</v>
      </c>
      <c r="S293" s="48">
        <v>139.41892573122809</v>
      </c>
      <c r="T293" s="48">
        <v>113.13317106000068</v>
      </c>
      <c r="U293" s="48">
        <v>26.285754671227409</v>
      </c>
      <c r="V293" s="48">
        <v>-113.13317106000068</v>
      </c>
      <c r="W293" s="47"/>
      <c r="X293" s="42"/>
      <c r="Y293" s="42"/>
    </row>
    <row r="294" spans="1:25" ht="15.75" x14ac:dyDescent="0.25">
      <c r="A294" s="43" t="s">
        <v>1222</v>
      </c>
      <c r="B294" s="45" t="s">
        <v>1150</v>
      </c>
      <c r="C294" s="46">
        <v>1</v>
      </c>
      <c r="D294" s="46">
        <v>0</v>
      </c>
      <c r="E294" s="46"/>
      <c r="F294" s="42" t="s">
        <v>1185</v>
      </c>
      <c r="G294" s="42" t="s">
        <v>1223</v>
      </c>
      <c r="H294" s="48">
        <v>606.59894230499992</v>
      </c>
      <c r="I294" s="48">
        <v>521.65876149999997</v>
      </c>
      <c r="J294" s="48">
        <v>0</v>
      </c>
      <c r="K294" s="48">
        <v>0</v>
      </c>
      <c r="L294" s="48">
        <v>441.27194194549065</v>
      </c>
      <c r="M294" s="48">
        <v>0</v>
      </c>
      <c r="N294" s="48">
        <v>0</v>
      </c>
      <c r="O294" s="50">
        <v>0</v>
      </c>
      <c r="P294" s="50">
        <v>461.32058796179967</v>
      </c>
      <c r="Q294" s="50">
        <v>0</v>
      </c>
      <c r="R294" s="50">
        <v>0</v>
      </c>
      <c r="S294" s="48">
        <v>441.27194194549065</v>
      </c>
      <c r="T294" s="48">
        <v>0</v>
      </c>
      <c r="U294" s="48">
        <v>526.21212275049061</v>
      </c>
      <c r="V294" s="48">
        <v>0</v>
      </c>
      <c r="W294" s="47"/>
      <c r="X294" s="42"/>
      <c r="Y294" s="42"/>
    </row>
    <row r="295" spans="1:25" ht="15.75" x14ac:dyDescent="0.25">
      <c r="A295" s="43" t="s">
        <v>1224</v>
      </c>
      <c r="B295" s="45" t="s">
        <v>999</v>
      </c>
      <c r="C295" s="46">
        <v>0</v>
      </c>
      <c r="D295" s="46">
        <v>0</v>
      </c>
      <c r="E295" s="46"/>
      <c r="F295" s="42" t="s">
        <v>1185</v>
      </c>
      <c r="G295" s="42" t="s">
        <v>1223</v>
      </c>
      <c r="H295" s="48">
        <v>36344.370749171438</v>
      </c>
      <c r="I295" s="48">
        <v>36338.162010845474</v>
      </c>
      <c r="J295" s="48">
        <v>0</v>
      </c>
      <c r="K295" s="48">
        <v>19154.189082698002</v>
      </c>
      <c r="L295" s="48">
        <v>2698.5824369063271</v>
      </c>
      <c r="M295" s="48">
        <v>0</v>
      </c>
      <c r="N295" s="48">
        <v>0</v>
      </c>
      <c r="O295" s="50">
        <v>96.737783318414614</v>
      </c>
      <c r="P295" s="50">
        <v>0</v>
      </c>
      <c r="Q295" s="50">
        <v>0</v>
      </c>
      <c r="R295" s="50">
        <v>0</v>
      </c>
      <c r="S295" s="48">
        <v>41006.96060230233</v>
      </c>
      <c r="T295" s="48">
        <v>0</v>
      </c>
      <c r="U295" s="48">
        <v>41013.169340628294</v>
      </c>
      <c r="V295" s="48">
        <v>38308.378165396003</v>
      </c>
      <c r="W295" s="47"/>
      <c r="X295" s="42"/>
      <c r="Y295" s="42"/>
    </row>
    <row r="296" spans="1:25" ht="15.75" x14ac:dyDescent="0.25">
      <c r="A296" s="43" t="s">
        <v>1225</v>
      </c>
      <c r="B296" s="45" t="s">
        <v>774</v>
      </c>
      <c r="C296" s="46">
        <v>1</v>
      </c>
      <c r="D296" s="46">
        <v>0</v>
      </c>
      <c r="E296" s="46"/>
      <c r="F296" s="42" t="s">
        <v>1185</v>
      </c>
      <c r="G296" s="42" t="s">
        <v>1223</v>
      </c>
      <c r="H296" s="48">
        <v>0</v>
      </c>
      <c r="I296" s="48">
        <v>0</v>
      </c>
      <c r="J296" s="48">
        <v>49.376427251988574</v>
      </c>
      <c r="K296" s="48">
        <v>0</v>
      </c>
      <c r="L296" s="48">
        <v>10.329898275501249</v>
      </c>
      <c r="M296" s="48">
        <v>0</v>
      </c>
      <c r="N296" s="48">
        <v>0</v>
      </c>
      <c r="O296" s="50">
        <v>0</v>
      </c>
      <c r="P296" s="50">
        <v>54.486683617535398</v>
      </c>
      <c r="Q296" s="50">
        <v>0</v>
      </c>
      <c r="R296" s="50">
        <v>0</v>
      </c>
      <c r="S296" s="48">
        <v>59.706325527489824</v>
      </c>
      <c r="T296" s="48">
        <v>0</v>
      </c>
      <c r="U296" s="48">
        <v>59.706325527489824</v>
      </c>
      <c r="V296" s="48">
        <v>49.376427251988574</v>
      </c>
      <c r="W296" s="47"/>
      <c r="X296" s="42"/>
      <c r="Y296" s="42"/>
    </row>
    <row r="297" spans="1:25" ht="15.75" x14ac:dyDescent="0.25">
      <c r="A297" s="43" t="s">
        <v>1226</v>
      </c>
      <c r="B297" s="45" t="s">
        <v>1150</v>
      </c>
      <c r="C297" s="46">
        <v>1</v>
      </c>
      <c r="D297" s="46">
        <v>0</v>
      </c>
      <c r="E297" s="46"/>
      <c r="F297" s="42" t="s">
        <v>1185</v>
      </c>
      <c r="G297" s="42" t="s">
        <v>1227</v>
      </c>
      <c r="H297" s="48">
        <v>11634.3158203</v>
      </c>
      <c r="I297" s="48">
        <v>10030.972583000001</v>
      </c>
      <c r="J297" s="48">
        <v>0</v>
      </c>
      <c r="K297" s="48">
        <v>0</v>
      </c>
      <c r="L297" s="48">
        <v>311.06951517518235</v>
      </c>
      <c r="M297" s="48">
        <v>0</v>
      </c>
      <c r="N297" s="48">
        <v>0</v>
      </c>
      <c r="O297" s="50">
        <v>0</v>
      </c>
      <c r="P297" s="50">
        <v>461.32058796179967</v>
      </c>
      <c r="Q297" s="50">
        <v>0</v>
      </c>
      <c r="R297" s="50">
        <v>0</v>
      </c>
      <c r="S297" s="48">
        <v>311.06951517518235</v>
      </c>
      <c r="T297" s="48">
        <v>0</v>
      </c>
      <c r="U297" s="48">
        <v>1914.4127524751821</v>
      </c>
      <c r="V297" s="48">
        <v>0</v>
      </c>
      <c r="W297" s="47"/>
      <c r="X297" s="42"/>
      <c r="Y297" s="42"/>
    </row>
    <row r="298" spans="1:25" ht="15.75" x14ac:dyDescent="0.25">
      <c r="A298" s="43" t="s">
        <v>1228</v>
      </c>
      <c r="B298" s="45" t="s">
        <v>999</v>
      </c>
      <c r="C298" s="46">
        <v>0</v>
      </c>
      <c r="D298" s="46">
        <v>0</v>
      </c>
      <c r="E298" s="46"/>
      <c r="F298" s="42" t="s">
        <v>1185</v>
      </c>
      <c r="G298" s="42" t="s">
        <v>1227</v>
      </c>
      <c r="H298" s="48">
        <v>166739.33928772554</v>
      </c>
      <c r="I298" s="48">
        <v>166513.77461423975</v>
      </c>
      <c r="J298" s="48">
        <v>589292.19354153133</v>
      </c>
      <c r="K298" s="48">
        <v>0</v>
      </c>
      <c r="L298" s="48">
        <v>6597.842394487785</v>
      </c>
      <c r="M298" s="48">
        <v>1120</v>
      </c>
      <c r="N298" s="48">
        <v>795.19999999999993</v>
      </c>
      <c r="O298" s="50">
        <v>0</v>
      </c>
      <c r="P298" s="50">
        <v>0</v>
      </c>
      <c r="Q298" s="50">
        <v>927.77322298009437</v>
      </c>
      <c r="R298" s="50">
        <v>108.17694110525593</v>
      </c>
      <c r="S298" s="48">
        <v>597805.2359360191</v>
      </c>
      <c r="T298" s="48">
        <v>0</v>
      </c>
      <c r="U298" s="48">
        <v>598030.80060950492</v>
      </c>
      <c r="V298" s="48">
        <v>589292.19354153133</v>
      </c>
      <c r="W298" s="47"/>
      <c r="X298" s="42"/>
      <c r="Y298" s="42"/>
    </row>
    <row r="299" spans="1:25" ht="15.75" x14ac:dyDescent="0.25">
      <c r="A299" s="43" t="s">
        <v>1229</v>
      </c>
      <c r="B299" s="45" t="s">
        <v>999</v>
      </c>
      <c r="C299" s="46">
        <v>1</v>
      </c>
      <c r="D299" s="46">
        <v>0</v>
      </c>
      <c r="E299" s="46"/>
      <c r="F299" s="42" t="s">
        <v>1230</v>
      </c>
      <c r="G299" s="42" t="s">
        <v>1231</v>
      </c>
      <c r="H299" s="48">
        <v>787180.27988936973</v>
      </c>
      <c r="I299" s="48">
        <v>786844.91656415095</v>
      </c>
      <c r="J299" s="48">
        <v>3913487.5332736294</v>
      </c>
      <c r="K299" s="48">
        <v>0</v>
      </c>
      <c r="L299" s="48">
        <v>7621.8118733534948</v>
      </c>
      <c r="M299" s="48">
        <v>0</v>
      </c>
      <c r="N299" s="48">
        <v>10729.599999999999</v>
      </c>
      <c r="O299" s="50">
        <v>0</v>
      </c>
      <c r="P299" s="50">
        <v>0</v>
      </c>
      <c r="Q299" s="50">
        <v>0</v>
      </c>
      <c r="R299" s="50">
        <v>422.21597941524527</v>
      </c>
      <c r="S299" s="48">
        <v>3931838.945146983</v>
      </c>
      <c r="T299" s="48">
        <v>0</v>
      </c>
      <c r="U299" s="48">
        <v>3932174.3084722017</v>
      </c>
      <c r="V299" s="48">
        <v>3913487.5332736294</v>
      </c>
      <c r="W299" s="47"/>
      <c r="X299" s="42"/>
      <c r="Y299" s="42"/>
    </row>
    <row r="300" spans="1:25" ht="15.75" x14ac:dyDescent="0.25">
      <c r="A300" s="43" t="s">
        <v>1232</v>
      </c>
      <c r="B300" s="45" t="s">
        <v>999</v>
      </c>
      <c r="C300" s="46">
        <v>0</v>
      </c>
      <c r="D300" s="46">
        <v>0</v>
      </c>
      <c r="E300" s="46"/>
      <c r="F300" s="42" t="s">
        <v>1230</v>
      </c>
      <c r="G300" s="42" t="s">
        <v>1233</v>
      </c>
      <c r="H300" s="48">
        <v>237054.30797947993</v>
      </c>
      <c r="I300" s="48">
        <v>236858.16861433923</v>
      </c>
      <c r="J300" s="48">
        <v>0</v>
      </c>
      <c r="K300" s="48">
        <v>0</v>
      </c>
      <c r="L300" s="48">
        <v>3615.0462561394083</v>
      </c>
      <c r="M300" s="48">
        <v>1120</v>
      </c>
      <c r="N300" s="48">
        <v>21369.599999999999</v>
      </c>
      <c r="O300" s="50">
        <v>0</v>
      </c>
      <c r="P300" s="50">
        <v>0</v>
      </c>
      <c r="Q300" s="50">
        <v>298.05724099336481</v>
      </c>
      <c r="R300" s="50">
        <v>486.53188739495204</v>
      </c>
      <c r="S300" s="48">
        <v>26104.646256139407</v>
      </c>
      <c r="T300" s="48">
        <v>0</v>
      </c>
      <c r="U300" s="48">
        <v>26300.785621280105</v>
      </c>
      <c r="V300" s="48">
        <v>0</v>
      </c>
      <c r="W300" s="47"/>
      <c r="X300" s="42"/>
      <c r="Y300" s="42"/>
    </row>
    <row r="301" spans="1:25" ht="15.75" x14ac:dyDescent="0.25">
      <c r="A301" s="43" t="s">
        <v>1234</v>
      </c>
      <c r="B301" s="45" t="s">
        <v>999</v>
      </c>
      <c r="C301" s="46">
        <v>0</v>
      </c>
      <c r="D301" s="46">
        <v>0</v>
      </c>
      <c r="E301" s="46"/>
      <c r="F301" s="42" t="s">
        <v>1230</v>
      </c>
      <c r="G301" s="42" t="s">
        <v>1235</v>
      </c>
      <c r="H301" s="48">
        <v>467579.1715450011</v>
      </c>
      <c r="I301" s="48">
        <v>467196.58057725069</v>
      </c>
      <c r="J301" s="48">
        <v>207880.72231499897</v>
      </c>
      <c r="K301" s="48">
        <v>0</v>
      </c>
      <c r="L301" s="48">
        <v>9781.9235057080277</v>
      </c>
      <c r="M301" s="48">
        <v>1120</v>
      </c>
      <c r="N301" s="48">
        <v>1008</v>
      </c>
      <c r="O301" s="50">
        <v>0</v>
      </c>
      <c r="P301" s="50">
        <v>0</v>
      </c>
      <c r="Q301" s="50">
        <v>298.05724099336481</v>
      </c>
      <c r="R301" s="50">
        <v>138.56375026860147</v>
      </c>
      <c r="S301" s="48">
        <v>219790.645820707</v>
      </c>
      <c r="T301" s="48">
        <v>0</v>
      </c>
      <c r="U301" s="48">
        <v>220173.23678845741</v>
      </c>
      <c r="V301" s="48">
        <v>207880.72231499897</v>
      </c>
      <c r="W301" s="47"/>
      <c r="X301" s="42"/>
      <c r="Y301" s="42"/>
    </row>
    <row r="302" spans="1:25" ht="15.75" x14ac:dyDescent="0.25">
      <c r="A302" s="43" t="s">
        <v>1236</v>
      </c>
      <c r="B302" s="45" t="s">
        <v>999</v>
      </c>
      <c r="C302" s="46">
        <v>1</v>
      </c>
      <c r="D302" s="46">
        <v>0</v>
      </c>
      <c r="E302" s="46"/>
      <c r="F302" s="42" t="s">
        <v>1237</v>
      </c>
      <c r="G302" s="42" t="s">
        <v>1238</v>
      </c>
      <c r="H302" s="48">
        <v>239540.30047387962</v>
      </c>
      <c r="I302" s="48">
        <v>239238.11917875323</v>
      </c>
      <c r="J302" s="48">
        <v>1434769.7302581205</v>
      </c>
      <c r="K302" s="48">
        <v>0</v>
      </c>
      <c r="L302" s="48">
        <v>3374.2619116000906</v>
      </c>
      <c r="M302" s="48">
        <v>0</v>
      </c>
      <c r="N302" s="48">
        <v>985.6</v>
      </c>
      <c r="O302" s="50">
        <v>0</v>
      </c>
      <c r="P302" s="50">
        <v>0</v>
      </c>
      <c r="Q302" s="50">
        <v>0</v>
      </c>
      <c r="R302" s="50">
        <v>355.09201856040272</v>
      </c>
      <c r="S302" s="48">
        <v>1439129.5921697207</v>
      </c>
      <c r="T302" s="48">
        <v>0</v>
      </c>
      <c r="U302" s="48">
        <v>1439431.7734648471</v>
      </c>
      <c r="V302" s="48">
        <v>1434769.7302581205</v>
      </c>
      <c r="W302" s="47"/>
      <c r="X302" s="42"/>
      <c r="Y302" s="42"/>
    </row>
    <row r="303" spans="1:25" ht="15.75" x14ac:dyDescent="0.25">
      <c r="A303" s="43" t="s">
        <v>1239</v>
      </c>
      <c r="B303" s="45" t="s">
        <v>999</v>
      </c>
      <c r="C303" s="46">
        <v>0</v>
      </c>
      <c r="D303" s="46">
        <v>0</v>
      </c>
      <c r="E303" s="46"/>
      <c r="F303" s="42" t="s">
        <v>1237</v>
      </c>
      <c r="G303" s="42" t="s">
        <v>1237</v>
      </c>
      <c r="H303" s="48">
        <v>58397.257374694549</v>
      </c>
      <c r="I303" s="48">
        <v>58420.755991727827</v>
      </c>
      <c r="J303" s="48">
        <v>6345048.4558323054</v>
      </c>
      <c r="K303" s="48">
        <v>0</v>
      </c>
      <c r="L303" s="48">
        <v>5609.3792870222123</v>
      </c>
      <c r="M303" s="48">
        <v>1120</v>
      </c>
      <c r="N303" s="48">
        <v>1912.9599999999998</v>
      </c>
      <c r="O303" s="50">
        <v>0</v>
      </c>
      <c r="P303" s="50">
        <v>0</v>
      </c>
      <c r="Q303" s="50">
        <v>945.74382298009436</v>
      </c>
      <c r="R303" s="50">
        <v>642.96465285565546</v>
      </c>
      <c r="S303" s="48">
        <v>6353690.7951193275</v>
      </c>
      <c r="T303" s="48">
        <v>23.498617033277696</v>
      </c>
      <c r="U303" s="48">
        <v>6353667.296502294</v>
      </c>
      <c r="V303" s="48">
        <v>6345024.9572152719</v>
      </c>
      <c r="W303" s="47"/>
      <c r="X303" s="42"/>
      <c r="Y303" s="42"/>
    </row>
    <row r="304" spans="1:25" ht="15.75" x14ac:dyDescent="0.25">
      <c r="A304" s="43" t="s">
        <v>1240</v>
      </c>
      <c r="B304" s="45" t="s">
        <v>999</v>
      </c>
      <c r="C304" s="46">
        <v>1</v>
      </c>
      <c r="D304" s="46">
        <v>0</v>
      </c>
      <c r="E304" s="46"/>
      <c r="F304" s="42" t="s">
        <v>1237</v>
      </c>
      <c r="G304" s="42" t="s">
        <v>941</v>
      </c>
      <c r="H304" s="48">
        <v>245932.54215557428</v>
      </c>
      <c r="I304" s="48">
        <v>245443.94944441135</v>
      </c>
      <c r="J304" s="48">
        <v>418558.1374539258</v>
      </c>
      <c r="K304" s="48">
        <v>0</v>
      </c>
      <c r="L304" s="48">
        <v>5009.9534257252635</v>
      </c>
      <c r="M304" s="48">
        <v>1120</v>
      </c>
      <c r="N304" s="48">
        <v>33734.400000000001</v>
      </c>
      <c r="O304" s="50">
        <v>0</v>
      </c>
      <c r="P304" s="50">
        <v>0</v>
      </c>
      <c r="Q304" s="50">
        <v>842.59962298009441</v>
      </c>
      <c r="R304" s="50">
        <v>372.35078357160614</v>
      </c>
      <c r="S304" s="48">
        <v>458422.4908796511</v>
      </c>
      <c r="T304" s="48">
        <v>0</v>
      </c>
      <c r="U304" s="48">
        <v>458911.08359081403</v>
      </c>
      <c r="V304" s="48">
        <v>418558.1374539258</v>
      </c>
      <c r="W304" s="47"/>
      <c r="X304" s="42"/>
      <c r="Y304" s="42"/>
    </row>
    <row r="305" spans="1:25" ht="15.75" x14ac:dyDescent="0.25">
      <c r="A305" s="43" t="s">
        <v>1241</v>
      </c>
      <c r="B305" s="45" t="s">
        <v>999</v>
      </c>
      <c r="C305" s="46">
        <v>0</v>
      </c>
      <c r="D305" s="46">
        <v>0</v>
      </c>
      <c r="E305" s="46"/>
      <c r="F305" s="42" t="s">
        <v>1242</v>
      </c>
      <c r="G305" s="42" t="s">
        <v>1243</v>
      </c>
      <c r="H305" s="48">
        <v>21052.745237197381</v>
      </c>
      <c r="I305" s="48">
        <v>21036.179623659387</v>
      </c>
      <c r="J305" s="48">
        <v>204414.35900830262</v>
      </c>
      <c r="K305" s="48">
        <v>243249.78453516279</v>
      </c>
      <c r="L305" s="48">
        <v>8634.8093666080513</v>
      </c>
      <c r="M305" s="48">
        <v>0</v>
      </c>
      <c r="N305" s="48">
        <v>0</v>
      </c>
      <c r="O305" s="50">
        <v>114.14665796257042</v>
      </c>
      <c r="P305" s="50">
        <v>0</v>
      </c>
      <c r="Q305" s="50">
        <v>0</v>
      </c>
      <c r="R305" s="50">
        <v>0</v>
      </c>
      <c r="S305" s="48">
        <v>699548.73744523618</v>
      </c>
      <c r="T305" s="48">
        <v>0</v>
      </c>
      <c r="U305" s="48">
        <v>699565.30305877421</v>
      </c>
      <c r="V305" s="48">
        <v>690913.92807862815</v>
      </c>
      <c r="W305" s="47"/>
      <c r="X305" s="42"/>
      <c r="Y305" s="42"/>
    </row>
    <row r="306" spans="1:25" ht="15.75" x14ac:dyDescent="0.25">
      <c r="A306" s="43" t="s">
        <v>1244</v>
      </c>
      <c r="B306" s="45" t="s">
        <v>999</v>
      </c>
      <c r="C306" s="46">
        <v>0</v>
      </c>
      <c r="D306" s="46">
        <v>0</v>
      </c>
      <c r="E306" s="46"/>
      <c r="F306" s="42" t="s">
        <v>1242</v>
      </c>
      <c r="G306" s="42" t="s">
        <v>1245</v>
      </c>
      <c r="H306" s="48">
        <v>25203.00098955338</v>
      </c>
      <c r="I306" s="48">
        <v>25203.176767621924</v>
      </c>
      <c r="J306" s="48">
        <v>268896.4009184466</v>
      </c>
      <c r="K306" s="48">
        <v>194498.58051066907</v>
      </c>
      <c r="L306" s="48">
        <v>11202.477699379702</v>
      </c>
      <c r="M306" s="48">
        <v>0</v>
      </c>
      <c r="N306" s="48">
        <v>0</v>
      </c>
      <c r="O306" s="50">
        <v>113.39316335807361</v>
      </c>
      <c r="P306" s="50">
        <v>0</v>
      </c>
      <c r="Q306" s="50">
        <v>0</v>
      </c>
      <c r="R306" s="50">
        <v>0</v>
      </c>
      <c r="S306" s="48">
        <v>669096.03963916434</v>
      </c>
      <c r="T306" s="48">
        <v>0.17577806854387745</v>
      </c>
      <c r="U306" s="48">
        <v>669095.86386109586</v>
      </c>
      <c r="V306" s="48">
        <v>657893.38616171619</v>
      </c>
      <c r="W306" s="47"/>
      <c r="X306" s="42"/>
      <c r="Y306" s="42"/>
    </row>
    <row r="307" spans="1:25" ht="15.75" x14ac:dyDescent="0.25">
      <c r="A307" s="43" t="s">
        <v>1246</v>
      </c>
      <c r="B307" s="45" t="s">
        <v>999</v>
      </c>
      <c r="C307" s="46">
        <v>0</v>
      </c>
      <c r="D307" s="46">
        <v>0</v>
      </c>
      <c r="E307" s="46"/>
      <c r="F307" s="42" t="s">
        <v>1242</v>
      </c>
      <c r="G307" s="42" t="s">
        <v>1247</v>
      </c>
      <c r="H307" s="48">
        <v>257552.74014325137</v>
      </c>
      <c r="I307" s="48">
        <v>257528.70822935691</v>
      </c>
      <c r="J307" s="48">
        <v>1884222.2929492488</v>
      </c>
      <c r="K307" s="48">
        <v>0</v>
      </c>
      <c r="L307" s="48">
        <v>8785.812497467894</v>
      </c>
      <c r="M307" s="48">
        <v>0</v>
      </c>
      <c r="N307" s="48">
        <v>705.59999999999991</v>
      </c>
      <c r="O307" s="50">
        <v>0</v>
      </c>
      <c r="P307" s="50">
        <v>0</v>
      </c>
      <c r="Q307" s="50">
        <v>0</v>
      </c>
      <c r="R307" s="50">
        <v>157.50174740505815</v>
      </c>
      <c r="S307" s="48">
        <v>1893713.7054467169</v>
      </c>
      <c r="T307" s="48">
        <v>0</v>
      </c>
      <c r="U307" s="48">
        <v>1893737.7373606113</v>
      </c>
      <c r="V307" s="48">
        <v>1884222.2929492488</v>
      </c>
      <c r="W307" s="47"/>
      <c r="X307" s="42"/>
      <c r="Y307" s="42"/>
    </row>
    <row r="308" spans="1:25" ht="15.75" x14ac:dyDescent="0.25">
      <c r="A308" s="43" t="s">
        <v>1248</v>
      </c>
      <c r="B308" s="45" t="s">
        <v>999</v>
      </c>
      <c r="C308" s="46">
        <v>0</v>
      </c>
      <c r="D308" s="46">
        <v>0</v>
      </c>
      <c r="E308" s="46"/>
      <c r="F308" s="42" t="s">
        <v>1242</v>
      </c>
      <c r="G308" s="42" t="s">
        <v>1249</v>
      </c>
      <c r="H308" s="48">
        <v>224455.06222378579</v>
      </c>
      <c r="I308" s="48">
        <v>224472.32188144207</v>
      </c>
      <c r="J308" s="48">
        <v>44271.307956214179</v>
      </c>
      <c r="K308" s="48">
        <v>0</v>
      </c>
      <c r="L308" s="48">
        <v>6125.567755480728</v>
      </c>
      <c r="M308" s="48">
        <v>0</v>
      </c>
      <c r="N308" s="48">
        <v>0</v>
      </c>
      <c r="O308" s="50">
        <v>0</v>
      </c>
      <c r="P308" s="50">
        <v>0</v>
      </c>
      <c r="Q308" s="50">
        <v>0</v>
      </c>
      <c r="R308" s="50">
        <v>0</v>
      </c>
      <c r="S308" s="48">
        <v>50396.875711694905</v>
      </c>
      <c r="T308" s="48">
        <v>17.25965765627916</v>
      </c>
      <c r="U308" s="48">
        <v>50379.616054038626</v>
      </c>
      <c r="V308" s="48">
        <v>44254.0482985579</v>
      </c>
      <c r="W308" s="47"/>
      <c r="X308" s="42"/>
      <c r="Y308" s="42"/>
    </row>
    <row r="309" spans="1:25" ht="15.75" x14ac:dyDescent="0.25">
      <c r="A309" s="43" t="s">
        <v>1250</v>
      </c>
      <c r="B309" s="45" t="s">
        <v>999</v>
      </c>
      <c r="C309" s="46">
        <v>0</v>
      </c>
      <c r="D309" s="46">
        <v>0</v>
      </c>
      <c r="E309" s="46"/>
      <c r="F309" s="42" t="s">
        <v>1242</v>
      </c>
      <c r="G309" s="42" t="s">
        <v>1125</v>
      </c>
      <c r="H309" s="48">
        <v>99293.987792845466</v>
      </c>
      <c r="I309" s="48">
        <v>99291.811402104431</v>
      </c>
      <c r="J309" s="48">
        <v>0</v>
      </c>
      <c r="K309" s="48">
        <v>0</v>
      </c>
      <c r="L309" s="48">
        <v>2406.6424603629503</v>
      </c>
      <c r="M309" s="48">
        <v>0</v>
      </c>
      <c r="N309" s="48">
        <v>1400</v>
      </c>
      <c r="O309" s="50">
        <v>0</v>
      </c>
      <c r="P309" s="50">
        <v>0</v>
      </c>
      <c r="Q309" s="50">
        <v>0</v>
      </c>
      <c r="R309" s="50">
        <v>328.60188160112148</v>
      </c>
      <c r="S309" s="48">
        <v>3806.6424603629503</v>
      </c>
      <c r="T309" s="48">
        <v>0</v>
      </c>
      <c r="U309" s="48">
        <v>3808.8188511039853</v>
      </c>
      <c r="V309" s="48">
        <v>0</v>
      </c>
      <c r="W309" s="47"/>
      <c r="X309" s="42"/>
      <c r="Y309" s="42"/>
    </row>
    <row r="310" spans="1:25" ht="15.75" x14ac:dyDescent="0.25">
      <c r="A310" s="43" t="s">
        <v>1251</v>
      </c>
      <c r="B310" s="45" t="s">
        <v>999</v>
      </c>
      <c r="C310" s="46">
        <v>0</v>
      </c>
      <c r="D310" s="46">
        <v>0</v>
      </c>
      <c r="E310" s="46"/>
      <c r="F310" s="42" t="s">
        <v>1242</v>
      </c>
      <c r="G310" s="42" t="s">
        <v>1252</v>
      </c>
      <c r="H310" s="48">
        <v>35149.017972602298</v>
      </c>
      <c r="I310" s="48">
        <v>35154.204660481133</v>
      </c>
      <c r="J310" s="48">
        <v>277238.68622689776</v>
      </c>
      <c r="K310" s="48">
        <v>332282.27733779151</v>
      </c>
      <c r="L310" s="48">
        <v>6264.9328333815602</v>
      </c>
      <c r="M310" s="48">
        <v>0</v>
      </c>
      <c r="N310" s="48">
        <v>0</v>
      </c>
      <c r="O310" s="50">
        <v>101.94983101393635</v>
      </c>
      <c r="P310" s="50">
        <v>0</v>
      </c>
      <c r="Q310" s="50">
        <v>0</v>
      </c>
      <c r="R310" s="50">
        <v>0</v>
      </c>
      <c r="S310" s="48">
        <v>948068.17373586236</v>
      </c>
      <c r="T310" s="48">
        <v>5.1866878788350732</v>
      </c>
      <c r="U310" s="48">
        <v>948062.98704798357</v>
      </c>
      <c r="V310" s="48">
        <v>941798.05421460199</v>
      </c>
      <c r="W310" s="47"/>
      <c r="X310" s="42"/>
      <c r="Y310" s="42"/>
    </row>
    <row r="311" spans="1:25" ht="15.75" x14ac:dyDescent="0.25">
      <c r="A311" s="43" t="s">
        <v>1253</v>
      </c>
      <c r="B311" s="45" t="s">
        <v>999</v>
      </c>
      <c r="C311" s="46">
        <v>1</v>
      </c>
      <c r="D311" s="46">
        <v>0</v>
      </c>
      <c r="E311" s="46"/>
      <c r="F311" s="42" t="s">
        <v>1242</v>
      </c>
      <c r="G311" s="42" t="s">
        <v>1254</v>
      </c>
      <c r="H311" s="48">
        <v>200745.93404864715</v>
      </c>
      <c r="I311" s="48">
        <v>200789.32885189151</v>
      </c>
      <c r="J311" s="48">
        <v>1293783.155822353</v>
      </c>
      <c r="K311" s="48">
        <v>0</v>
      </c>
      <c r="L311" s="48">
        <v>3804.1943298695669</v>
      </c>
      <c r="M311" s="48">
        <v>1120</v>
      </c>
      <c r="N311" s="48">
        <v>392.00000000000006</v>
      </c>
      <c r="O311" s="50">
        <v>0</v>
      </c>
      <c r="P311" s="50">
        <v>0</v>
      </c>
      <c r="Q311" s="50">
        <v>397</v>
      </c>
      <c r="R311" s="50">
        <v>356.46185596553124</v>
      </c>
      <c r="S311" s="48">
        <v>1299099.3501522224</v>
      </c>
      <c r="T311" s="48">
        <v>43.394803244358627</v>
      </c>
      <c r="U311" s="48">
        <v>1299055.9553489781</v>
      </c>
      <c r="V311" s="48">
        <v>1293739.7610191086</v>
      </c>
      <c r="W311" s="47"/>
      <c r="X311" s="42"/>
      <c r="Y311" s="42"/>
    </row>
    <row r="312" spans="1:25" ht="15.75" x14ac:dyDescent="0.25">
      <c r="A312" s="43" t="s">
        <v>1255</v>
      </c>
      <c r="B312" s="45" t="s">
        <v>999</v>
      </c>
      <c r="C312" s="46">
        <v>0</v>
      </c>
      <c r="D312" s="46">
        <v>0</v>
      </c>
      <c r="E312" s="46"/>
      <c r="F312" s="42" t="s">
        <v>1242</v>
      </c>
      <c r="G312" s="42" t="s">
        <v>1256</v>
      </c>
      <c r="H312" s="48">
        <v>44108.448843975726</v>
      </c>
      <c r="I312" s="48">
        <v>44110.54469544976</v>
      </c>
      <c r="J312" s="48">
        <v>155711.0582605243</v>
      </c>
      <c r="K312" s="48">
        <v>131121.32109512604</v>
      </c>
      <c r="L312" s="48">
        <v>5158.2415116302427</v>
      </c>
      <c r="M312" s="48">
        <v>0</v>
      </c>
      <c r="N312" s="48">
        <v>0</v>
      </c>
      <c r="O312" s="50">
        <v>93.009666459802773</v>
      </c>
      <c r="P312" s="50">
        <v>0</v>
      </c>
      <c r="Q312" s="50">
        <v>0</v>
      </c>
      <c r="R312" s="50">
        <v>0</v>
      </c>
      <c r="S312" s="48">
        <v>423111.94196240662</v>
      </c>
      <c r="T312" s="48">
        <v>2.0958514740341343</v>
      </c>
      <c r="U312" s="48">
        <v>423109.84611093259</v>
      </c>
      <c r="V312" s="48">
        <v>417951.60459930234</v>
      </c>
      <c r="W312" s="47"/>
      <c r="X312" s="42"/>
      <c r="Y312" s="42"/>
    </row>
    <row r="313" spans="1:25" ht="15.75" x14ac:dyDescent="0.25">
      <c r="A313" s="43" t="s">
        <v>1257</v>
      </c>
      <c r="B313" s="45" t="s">
        <v>999</v>
      </c>
      <c r="C313" s="46">
        <v>0</v>
      </c>
      <c r="D313" s="46">
        <v>0</v>
      </c>
      <c r="E313" s="46"/>
      <c r="F313" s="42" t="s">
        <v>1242</v>
      </c>
      <c r="G313" s="42" t="s">
        <v>1242</v>
      </c>
      <c r="H313" s="48">
        <v>368591.06748289999</v>
      </c>
      <c r="I313" s="48">
        <v>368478.03682258649</v>
      </c>
      <c r="J313" s="48">
        <v>937863.97449460009</v>
      </c>
      <c r="K313" s="48">
        <v>0</v>
      </c>
      <c r="L313" s="48">
        <v>12137.890112532608</v>
      </c>
      <c r="M313" s="48">
        <v>0</v>
      </c>
      <c r="N313" s="48">
        <v>2979.2000000000003</v>
      </c>
      <c r="O313" s="50">
        <v>0</v>
      </c>
      <c r="P313" s="50">
        <v>0</v>
      </c>
      <c r="Q313" s="50">
        <v>0</v>
      </c>
      <c r="R313" s="50">
        <v>360.7804188241484</v>
      </c>
      <c r="S313" s="48">
        <v>952981.06460713269</v>
      </c>
      <c r="T313" s="48">
        <v>0</v>
      </c>
      <c r="U313" s="48">
        <v>953094.09526744625</v>
      </c>
      <c r="V313" s="48">
        <v>937863.97449460009</v>
      </c>
      <c r="W313" s="47"/>
      <c r="X313" s="42"/>
      <c r="Y313" s="42"/>
    </row>
    <row r="314" spans="1:25" ht="15.75" x14ac:dyDescent="0.25">
      <c r="A314" s="43" t="s">
        <v>1258</v>
      </c>
      <c r="B314" s="45" t="s">
        <v>999</v>
      </c>
      <c r="C314" s="46">
        <v>0</v>
      </c>
      <c r="D314" s="46">
        <v>0</v>
      </c>
      <c r="E314" s="46"/>
      <c r="F314" s="42" t="s">
        <v>1242</v>
      </c>
      <c r="G314" s="42" t="s">
        <v>1053</v>
      </c>
      <c r="H314" s="48">
        <v>161431.40123356861</v>
      </c>
      <c r="I314" s="48">
        <v>161450.33199918712</v>
      </c>
      <c r="J314" s="48">
        <v>192571.43643393141</v>
      </c>
      <c r="K314" s="48">
        <v>0</v>
      </c>
      <c r="L314" s="48">
        <v>9541.6474797385599</v>
      </c>
      <c r="M314" s="48">
        <v>0</v>
      </c>
      <c r="N314" s="48">
        <v>190.39999999999998</v>
      </c>
      <c r="O314" s="50">
        <v>0</v>
      </c>
      <c r="P314" s="50">
        <v>0</v>
      </c>
      <c r="Q314" s="50">
        <v>0</v>
      </c>
      <c r="R314" s="50">
        <v>174.41767457770362</v>
      </c>
      <c r="S314" s="48">
        <v>202303.48391366997</v>
      </c>
      <c r="T314" s="48">
        <v>18.930765618511941</v>
      </c>
      <c r="U314" s="48">
        <v>202284.55314805146</v>
      </c>
      <c r="V314" s="48">
        <v>192552.50566831289</v>
      </c>
      <c r="W314" s="47"/>
      <c r="X314" s="42"/>
      <c r="Y314" s="42"/>
    </row>
    <row r="315" spans="1:25" ht="15.75" x14ac:dyDescent="0.25">
      <c r="A315" s="43" t="s">
        <v>1259</v>
      </c>
      <c r="B315" s="45" t="s">
        <v>999</v>
      </c>
      <c r="C315" s="46">
        <v>0</v>
      </c>
      <c r="D315" s="46">
        <v>0</v>
      </c>
      <c r="E315" s="46"/>
      <c r="F315" s="42" t="s">
        <v>1260</v>
      </c>
      <c r="G315" s="42" t="s">
        <v>1261</v>
      </c>
      <c r="H315" s="48">
        <v>350481.05160633428</v>
      </c>
      <c r="I315" s="48">
        <v>350548.14320583513</v>
      </c>
      <c r="J315" s="48">
        <v>281128.78979066573</v>
      </c>
      <c r="K315" s="48">
        <v>0</v>
      </c>
      <c r="L315" s="48">
        <v>11681.487407673376</v>
      </c>
      <c r="M315" s="48">
        <v>0</v>
      </c>
      <c r="N315" s="48">
        <v>4236.9600000000009</v>
      </c>
      <c r="O315" s="50">
        <v>0</v>
      </c>
      <c r="P315" s="50">
        <v>0</v>
      </c>
      <c r="Q315" s="50">
        <v>0</v>
      </c>
      <c r="R315" s="50">
        <v>393.55842463805163</v>
      </c>
      <c r="S315" s="48">
        <v>297047.23719833913</v>
      </c>
      <c r="T315" s="48">
        <v>67.0915995008545</v>
      </c>
      <c r="U315" s="48">
        <v>296980.14559883828</v>
      </c>
      <c r="V315" s="48">
        <v>281061.69819116488</v>
      </c>
      <c r="W315" s="47"/>
      <c r="X315" s="42"/>
      <c r="Y315" s="42"/>
    </row>
    <row r="316" spans="1:25" ht="15.75" x14ac:dyDescent="0.25">
      <c r="A316" s="43" t="s">
        <v>1262</v>
      </c>
      <c r="B316" s="45" t="s">
        <v>999</v>
      </c>
      <c r="C316" s="46">
        <v>0</v>
      </c>
      <c r="D316" s="46">
        <v>0</v>
      </c>
      <c r="E316" s="46"/>
      <c r="F316" s="42" t="s">
        <v>1260</v>
      </c>
      <c r="G316" s="42" t="s">
        <v>1263</v>
      </c>
      <c r="H316" s="48">
        <v>165203.98673366208</v>
      </c>
      <c r="I316" s="48">
        <v>165058.59310740634</v>
      </c>
      <c r="J316" s="48">
        <v>0</v>
      </c>
      <c r="K316" s="48">
        <v>0</v>
      </c>
      <c r="L316" s="48">
        <v>6287.7384341538746</v>
      </c>
      <c r="M316" s="48">
        <v>0</v>
      </c>
      <c r="N316" s="48">
        <v>716.8</v>
      </c>
      <c r="O316" s="50">
        <v>0</v>
      </c>
      <c r="P316" s="50">
        <v>0</v>
      </c>
      <c r="Q316" s="50">
        <v>0</v>
      </c>
      <c r="R316" s="50">
        <v>777.76287160196853</v>
      </c>
      <c r="S316" s="48">
        <v>7004.5384341538747</v>
      </c>
      <c r="T316" s="48">
        <v>0</v>
      </c>
      <c r="U316" s="48">
        <v>7149.9320604096147</v>
      </c>
      <c r="V316" s="48">
        <v>0</v>
      </c>
      <c r="W316" s="47"/>
      <c r="X316" s="42"/>
      <c r="Y316" s="42"/>
    </row>
    <row r="317" spans="1:25" ht="15.75" x14ac:dyDescent="0.25">
      <c r="A317" s="43" t="s">
        <v>1264</v>
      </c>
      <c r="B317" s="45" t="s">
        <v>999</v>
      </c>
      <c r="C317" s="46">
        <v>1</v>
      </c>
      <c r="D317" s="46">
        <v>0</v>
      </c>
      <c r="E317" s="46"/>
      <c r="F317" s="42" t="s">
        <v>1260</v>
      </c>
      <c r="G317" s="42" t="s">
        <v>1265</v>
      </c>
      <c r="H317" s="48">
        <v>296507.14472486923</v>
      </c>
      <c r="I317" s="48">
        <v>295732.41858528275</v>
      </c>
      <c r="J317" s="48">
        <v>833420.81009213091</v>
      </c>
      <c r="K317" s="48">
        <v>0</v>
      </c>
      <c r="L317" s="48">
        <v>10396.649150656056</v>
      </c>
      <c r="M317" s="48">
        <v>1120</v>
      </c>
      <c r="N317" s="48">
        <v>6910.3999999999987</v>
      </c>
      <c r="O317" s="50">
        <v>0</v>
      </c>
      <c r="P317" s="50">
        <v>0</v>
      </c>
      <c r="Q317" s="50">
        <v>397</v>
      </c>
      <c r="R317" s="50">
        <v>463.44183989378558</v>
      </c>
      <c r="S317" s="48">
        <v>851847.859242787</v>
      </c>
      <c r="T317" s="48">
        <v>0</v>
      </c>
      <c r="U317" s="48">
        <v>852622.58538237354</v>
      </c>
      <c r="V317" s="48">
        <v>833420.81009213091</v>
      </c>
      <c r="W317" s="47"/>
      <c r="X317" s="42"/>
      <c r="Y317" s="42"/>
    </row>
    <row r="318" spans="1:25" ht="15.75" x14ac:dyDescent="0.25">
      <c r="A318" s="43" t="s">
        <v>1266</v>
      </c>
      <c r="B318" s="45" t="s">
        <v>999</v>
      </c>
      <c r="C318" s="46">
        <v>0</v>
      </c>
      <c r="D318" s="46">
        <v>0</v>
      </c>
      <c r="E318" s="46"/>
      <c r="F318" s="42" t="s">
        <v>1260</v>
      </c>
      <c r="G318" s="42" t="s">
        <v>1267</v>
      </c>
      <c r="H318" s="48">
        <v>99570.602938487398</v>
      </c>
      <c r="I318" s="48">
        <v>99388.597986917594</v>
      </c>
      <c r="J318" s="48">
        <v>179661.6976355126</v>
      </c>
      <c r="K318" s="48">
        <v>0</v>
      </c>
      <c r="L318" s="48">
        <v>9628.3003734193535</v>
      </c>
      <c r="M318" s="48">
        <v>1120</v>
      </c>
      <c r="N318" s="48">
        <v>2307.1999999999998</v>
      </c>
      <c r="O318" s="50">
        <v>0</v>
      </c>
      <c r="P318" s="50">
        <v>0</v>
      </c>
      <c r="Q318" s="50">
        <v>397</v>
      </c>
      <c r="R318" s="50">
        <v>957.05296384173562</v>
      </c>
      <c r="S318" s="48">
        <v>192717.19800893197</v>
      </c>
      <c r="T318" s="48">
        <v>0</v>
      </c>
      <c r="U318" s="48">
        <v>192899.20296050177</v>
      </c>
      <c r="V318" s="48">
        <v>179661.6976355126</v>
      </c>
      <c r="W318" s="47"/>
      <c r="X318" s="42"/>
      <c r="Y318" s="42"/>
    </row>
    <row r="319" spans="1:25" ht="15.75" x14ac:dyDescent="0.25">
      <c r="A319" s="43" t="s">
        <v>1268</v>
      </c>
      <c r="B319" s="45" t="s">
        <v>999</v>
      </c>
      <c r="C319" s="46">
        <v>0</v>
      </c>
      <c r="D319" s="46">
        <v>0</v>
      </c>
      <c r="E319" s="46"/>
      <c r="F319" s="42" t="s">
        <v>1269</v>
      </c>
      <c r="G319" s="42" t="s">
        <v>1270</v>
      </c>
      <c r="H319" s="48">
        <v>64936.810742315276</v>
      </c>
      <c r="I319" s="48">
        <v>64868.747870305429</v>
      </c>
      <c r="J319" s="48">
        <v>10741863.154507957</v>
      </c>
      <c r="K319" s="48">
        <v>94.046753230580762</v>
      </c>
      <c r="L319" s="48">
        <v>9499.4492730787497</v>
      </c>
      <c r="M319" s="48">
        <v>1120</v>
      </c>
      <c r="N319" s="48">
        <v>2217.6</v>
      </c>
      <c r="O319" s="50">
        <v>79.01619523343345</v>
      </c>
      <c r="P319" s="50">
        <v>0</v>
      </c>
      <c r="Q319" s="50">
        <v>806.20932298009438</v>
      </c>
      <c r="R319" s="50">
        <v>376.75594875116792</v>
      </c>
      <c r="S319" s="48">
        <v>10754888.2972875</v>
      </c>
      <c r="T319" s="48">
        <v>0</v>
      </c>
      <c r="U319" s="48">
        <v>10754956.360159509</v>
      </c>
      <c r="V319" s="48">
        <v>10742051.24801442</v>
      </c>
      <c r="W319" s="47"/>
      <c r="X319" s="42"/>
      <c r="Y319" s="42"/>
    </row>
    <row r="320" spans="1:25" ht="15.75" x14ac:dyDescent="0.25">
      <c r="A320" s="43" t="s">
        <v>1271</v>
      </c>
      <c r="B320" s="45" t="s">
        <v>999</v>
      </c>
      <c r="C320" s="46">
        <v>0</v>
      </c>
      <c r="D320" s="46">
        <v>0</v>
      </c>
      <c r="E320" s="46"/>
      <c r="F320" s="42" t="s">
        <v>1269</v>
      </c>
      <c r="G320" s="42" t="s">
        <v>1272</v>
      </c>
      <c r="H320" s="48">
        <v>253427.27445548042</v>
      </c>
      <c r="I320" s="48">
        <v>257454.29736185016</v>
      </c>
      <c r="J320" s="48">
        <v>5294159.9473781213</v>
      </c>
      <c r="K320" s="48">
        <v>0</v>
      </c>
      <c r="L320" s="48">
        <v>7493.5781822200388</v>
      </c>
      <c r="M320" s="48">
        <v>1120</v>
      </c>
      <c r="N320" s="48">
        <v>97202.000000000015</v>
      </c>
      <c r="O320" s="50">
        <v>0</v>
      </c>
      <c r="P320" s="50">
        <v>0</v>
      </c>
      <c r="Q320" s="50">
        <v>403.10466149004719</v>
      </c>
      <c r="R320" s="50">
        <v>257.36114306116752</v>
      </c>
      <c r="S320" s="48">
        <v>5399975.5255603418</v>
      </c>
      <c r="T320" s="48">
        <v>4027.0229063697334</v>
      </c>
      <c r="U320" s="48">
        <v>5395948.5026539722</v>
      </c>
      <c r="V320" s="48">
        <v>5290132.9244717518</v>
      </c>
      <c r="W320" s="47"/>
      <c r="X320" s="42"/>
      <c r="Y320" s="42"/>
    </row>
    <row r="321" spans="1:25" ht="15.75" x14ac:dyDescent="0.25">
      <c r="A321" s="43" t="s">
        <v>1273</v>
      </c>
      <c r="B321" s="45" t="s">
        <v>999</v>
      </c>
      <c r="C321" s="46">
        <v>0</v>
      </c>
      <c r="D321" s="46">
        <v>0</v>
      </c>
      <c r="E321" s="46"/>
      <c r="F321" s="42" t="s">
        <v>1274</v>
      </c>
      <c r="G321" s="42" t="s">
        <v>1275</v>
      </c>
      <c r="H321" s="48">
        <v>20613.704746366559</v>
      </c>
      <c r="I321" s="48">
        <v>20460.869401698401</v>
      </c>
      <c r="J321" s="48">
        <v>11843043.807144752</v>
      </c>
      <c r="K321" s="48">
        <v>0</v>
      </c>
      <c r="L321" s="48">
        <v>3234.2107220651696</v>
      </c>
      <c r="M321" s="48">
        <v>0</v>
      </c>
      <c r="N321" s="48">
        <v>1254.4000000000001</v>
      </c>
      <c r="O321" s="50">
        <v>0</v>
      </c>
      <c r="P321" s="50">
        <v>0</v>
      </c>
      <c r="Q321" s="50">
        <v>0</v>
      </c>
      <c r="R321" s="50">
        <v>173.49878816936186</v>
      </c>
      <c r="S321" s="48">
        <v>11847532.417866817</v>
      </c>
      <c r="T321" s="48">
        <v>0</v>
      </c>
      <c r="U321" s="48">
        <v>11847685.253211485</v>
      </c>
      <c r="V321" s="48">
        <v>11843043.807144752</v>
      </c>
      <c r="W321" s="47"/>
      <c r="X321" s="42"/>
      <c r="Y321" s="42"/>
    </row>
    <row r="322" spans="1:25" ht="15.75" x14ac:dyDescent="0.25">
      <c r="A322" s="43" t="s">
        <v>1276</v>
      </c>
      <c r="B322" s="45" t="s">
        <v>999</v>
      </c>
      <c r="C322" s="46">
        <v>0</v>
      </c>
      <c r="D322" s="46">
        <v>0</v>
      </c>
      <c r="E322" s="46"/>
      <c r="F322" s="42" t="s">
        <v>1274</v>
      </c>
      <c r="G322" s="42" t="s">
        <v>1277</v>
      </c>
      <c r="H322" s="48">
        <v>57.469474775290045</v>
      </c>
      <c r="I322" s="48">
        <v>57.501096708657123</v>
      </c>
      <c r="J322" s="48">
        <v>13872.264722196796</v>
      </c>
      <c r="K322" s="48">
        <v>0</v>
      </c>
      <c r="L322" s="48">
        <v>81.008075892621449</v>
      </c>
      <c r="M322" s="48">
        <v>0</v>
      </c>
      <c r="N322" s="48">
        <v>0</v>
      </c>
      <c r="O322" s="50">
        <v>0</v>
      </c>
      <c r="P322" s="50">
        <v>0</v>
      </c>
      <c r="Q322" s="50">
        <v>0</v>
      </c>
      <c r="R322" s="50">
        <v>0</v>
      </c>
      <c r="S322" s="48">
        <v>13953.272798089418</v>
      </c>
      <c r="T322" s="48">
        <v>3.1621933367077304E-2</v>
      </c>
      <c r="U322" s="48">
        <v>13953.241176156051</v>
      </c>
      <c r="V322" s="48">
        <v>13872.233100263429</v>
      </c>
      <c r="W322" s="47"/>
      <c r="X322" s="42"/>
      <c r="Y322" s="42"/>
    </row>
    <row r="323" spans="1:25" ht="15.75" x14ac:dyDescent="0.25">
      <c r="A323" s="43" t="s">
        <v>1278</v>
      </c>
      <c r="B323" s="45" t="s">
        <v>1279</v>
      </c>
      <c r="C323" s="46">
        <v>0</v>
      </c>
      <c r="D323" s="46">
        <v>0</v>
      </c>
      <c r="E323" s="46"/>
      <c r="F323" s="42" t="s">
        <v>1274</v>
      </c>
      <c r="G323" s="42" t="s">
        <v>1280</v>
      </c>
      <c r="H323" s="48">
        <v>791.87558300000001</v>
      </c>
      <c r="I323" s="48">
        <v>744.36619966349372</v>
      </c>
      <c r="J323" s="48">
        <v>133355.59245965595</v>
      </c>
      <c r="K323" s="48">
        <v>0</v>
      </c>
      <c r="L323" s="48">
        <v>0</v>
      </c>
      <c r="M323" s="48">
        <v>0</v>
      </c>
      <c r="N323" s="48">
        <v>473.76</v>
      </c>
      <c r="O323" s="50">
        <v>0</v>
      </c>
      <c r="P323" s="50">
        <v>0</v>
      </c>
      <c r="Q323" s="50">
        <v>0</v>
      </c>
      <c r="R323" s="50">
        <v>450.94815103328659</v>
      </c>
      <c r="S323" s="48">
        <v>133829.35245965596</v>
      </c>
      <c r="T323" s="48">
        <v>0</v>
      </c>
      <c r="U323" s="48">
        <v>133876.86184299245</v>
      </c>
      <c r="V323" s="48">
        <v>133355.59245965595</v>
      </c>
      <c r="W323" s="47"/>
      <c r="X323" s="42"/>
      <c r="Y323" s="42"/>
    </row>
    <row r="324" spans="1:25" ht="15.75" x14ac:dyDescent="0.25">
      <c r="A324" s="43" t="s">
        <v>1281</v>
      </c>
      <c r="B324" s="45" t="s">
        <v>999</v>
      </c>
      <c r="C324" s="46">
        <v>0</v>
      </c>
      <c r="D324" s="46">
        <v>0</v>
      </c>
      <c r="E324" s="46"/>
      <c r="F324" s="42" t="s">
        <v>1274</v>
      </c>
      <c r="G324" s="42" t="s">
        <v>1280</v>
      </c>
      <c r="H324" s="48">
        <v>10181.180525652149</v>
      </c>
      <c r="I324" s="48">
        <v>10180.259484037055</v>
      </c>
      <c r="J324" s="48">
        <v>1491742.1093237854</v>
      </c>
      <c r="K324" s="48">
        <v>0</v>
      </c>
      <c r="L324" s="48">
        <v>1538.4186208095339</v>
      </c>
      <c r="M324" s="48">
        <v>0</v>
      </c>
      <c r="N324" s="48">
        <v>0</v>
      </c>
      <c r="O324" s="50">
        <v>0</v>
      </c>
      <c r="P324" s="50">
        <v>0</v>
      </c>
      <c r="Q324" s="50">
        <v>0</v>
      </c>
      <c r="R324" s="50">
        <v>0</v>
      </c>
      <c r="S324" s="48">
        <v>1493280.5279445949</v>
      </c>
      <c r="T324" s="48">
        <v>0</v>
      </c>
      <c r="U324" s="48">
        <v>1493281.4489862099</v>
      </c>
      <c r="V324" s="48">
        <v>1491742.1093237854</v>
      </c>
      <c r="W324" s="47"/>
      <c r="X324" s="42"/>
      <c r="Y324" s="42"/>
    </row>
    <row r="325" spans="1:25" ht="15.75" x14ac:dyDescent="0.25">
      <c r="A325" s="43" t="s">
        <v>1282</v>
      </c>
      <c r="B325" s="45" t="s">
        <v>999</v>
      </c>
      <c r="C325" s="46">
        <v>0</v>
      </c>
      <c r="D325" s="46">
        <v>0</v>
      </c>
      <c r="E325" s="46"/>
      <c r="F325" s="42" t="s">
        <v>1274</v>
      </c>
      <c r="G325" s="42" t="s">
        <v>1283</v>
      </c>
      <c r="H325" s="48">
        <v>15568.110088459805</v>
      </c>
      <c r="I325" s="48">
        <v>15483.559211474154</v>
      </c>
      <c r="J325" s="48">
        <v>123483.33376204019</v>
      </c>
      <c r="K325" s="48">
        <v>0</v>
      </c>
      <c r="L325" s="48">
        <v>7911.3170213520989</v>
      </c>
      <c r="M325" s="48">
        <v>0</v>
      </c>
      <c r="N325" s="48">
        <v>862.40000000000009</v>
      </c>
      <c r="O325" s="50">
        <v>0</v>
      </c>
      <c r="P325" s="50">
        <v>0</v>
      </c>
      <c r="Q325" s="50">
        <v>0</v>
      </c>
      <c r="R325" s="50">
        <v>245.17050761080009</v>
      </c>
      <c r="S325" s="48">
        <v>132257.05078339227</v>
      </c>
      <c r="T325" s="48">
        <v>0</v>
      </c>
      <c r="U325" s="48">
        <v>132341.60166037793</v>
      </c>
      <c r="V325" s="48">
        <v>123483.33376204019</v>
      </c>
      <c r="W325" s="47"/>
      <c r="X325" s="42"/>
      <c r="Y325" s="42"/>
    </row>
    <row r="326" spans="1:25" ht="15.75" x14ac:dyDescent="0.25">
      <c r="A326" s="43" t="s">
        <v>1284</v>
      </c>
      <c r="B326" s="45" t="s">
        <v>1279</v>
      </c>
      <c r="C326" s="46">
        <v>0</v>
      </c>
      <c r="D326" s="46">
        <v>0</v>
      </c>
      <c r="E326" s="46"/>
      <c r="F326" s="42" t="s">
        <v>1274</v>
      </c>
      <c r="G326" s="42" t="s">
        <v>1285</v>
      </c>
      <c r="H326" s="48">
        <v>567.20602500000007</v>
      </c>
      <c r="I326" s="48">
        <v>535.36600224787071</v>
      </c>
      <c r="J326" s="48">
        <v>348.94161636815841</v>
      </c>
      <c r="K326" s="48">
        <v>0</v>
      </c>
      <c r="L326" s="48">
        <v>0</v>
      </c>
      <c r="M326" s="48">
        <v>0</v>
      </c>
      <c r="N326" s="48">
        <v>0</v>
      </c>
      <c r="O326" s="50">
        <v>0</v>
      </c>
      <c r="P326" s="50">
        <v>0</v>
      </c>
      <c r="Q326" s="50">
        <v>0</v>
      </c>
      <c r="R326" s="50">
        <v>0</v>
      </c>
      <c r="S326" s="48">
        <v>348.94161636815841</v>
      </c>
      <c r="T326" s="48">
        <v>0</v>
      </c>
      <c r="U326" s="48">
        <v>380.78163912028776</v>
      </c>
      <c r="V326" s="48">
        <v>348.94161636815841</v>
      </c>
      <c r="W326" s="47"/>
      <c r="X326" s="42"/>
      <c r="Y326" s="42"/>
    </row>
    <row r="327" spans="1:25" ht="15.75" x14ac:dyDescent="0.25">
      <c r="A327" s="43" t="s">
        <v>1286</v>
      </c>
      <c r="B327" s="45" t="s">
        <v>999</v>
      </c>
      <c r="C327" s="46">
        <v>0</v>
      </c>
      <c r="D327" s="46">
        <v>0</v>
      </c>
      <c r="E327" s="46"/>
      <c r="F327" s="42" t="s">
        <v>1274</v>
      </c>
      <c r="G327" s="42" t="s">
        <v>1285</v>
      </c>
      <c r="H327" s="48">
        <v>4191.0282784440378</v>
      </c>
      <c r="I327" s="48">
        <v>4165.1286717416378</v>
      </c>
      <c r="J327" s="48">
        <v>19590.094261351995</v>
      </c>
      <c r="K327" s="48">
        <v>0</v>
      </c>
      <c r="L327" s="48">
        <v>3484.7174842747431</v>
      </c>
      <c r="M327" s="48">
        <v>1120</v>
      </c>
      <c r="N327" s="48">
        <v>145.6</v>
      </c>
      <c r="O327" s="50">
        <v>0</v>
      </c>
      <c r="P327" s="50">
        <v>0</v>
      </c>
      <c r="Q327" s="50">
        <v>397</v>
      </c>
      <c r="R327" s="50">
        <v>187.90143268896645</v>
      </c>
      <c r="S327" s="48">
        <v>24340.411745626738</v>
      </c>
      <c r="T327" s="48">
        <v>0</v>
      </c>
      <c r="U327" s="48">
        <v>24366.311352329139</v>
      </c>
      <c r="V327" s="48">
        <v>19590.094261351995</v>
      </c>
      <c r="W327" s="47"/>
      <c r="X327" s="42"/>
      <c r="Y327" s="42"/>
    </row>
    <row r="328" spans="1:25" ht="15.75" x14ac:dyDescent="0.25">
      <c r="A328" s="43" t="s">
        <v>1287</v>
      </c>
      <c r="B328" s="45" t="s">
        <v>1279</v>
      </c>
      <c r="C328" s="46">
        <v>0</v>
      </c>
      <c r="D328" s="46">
        <v>0</v>
      </c>
      <c r="E328" s="46"/>
      <c r="F328" s="42" t="s">
        <v>1274</v>
      </c>
      <c r="G328" s="42" t="s">
        <v>1288</v>
      </c>
      <c r="H328" s="48">
        <v>1028.031984</v>
      </c>
      <c r="I328" s="48">
        <v>959.71820264727876</v>
      </c>
      <c r="J328" s="48">
        <v>1472.7841549103557</v>
      </c>
      <c r="K328" s="48">
        <v>0</v>
      </c>
      <c r="L328" s="48">
        <v>1291.6359531082164</v>
      </c>
      <c r="M328" s="48">
        <v>1120</v>
      </c>
      <c r="N328" s="48">
        <v>0</v>
      </c>
      <c r="O328" s="50">
        <v>0</v>
      </c>
      <c r="P328" s="50">
        <v>0</v>
      </c>
      <c r="Q328" s="50">
        <v>397</v>
      </c>
      <c r="R328" s="50">
        <v>0</v>
      </c>
      <c r="S328" s="48">
        <v>3884.4201080185721</v>
      </c>
      <c r="T328" s="48">
        <v>0</v>
      </c>
      <c r="U328" s="48">
        <v>3952.7338893712931</v>
      </c>
      <c r="V328" s="48">
        <v>1472.7841549103557</v>
      </c>
      <c r="W328" s="47"/>
      <c r="X328" s="42"/>
      <c r="Y328" s="42"/>
    </row>
    <row r="329" spans="1:25" ht="15.75" x14ac:dyDescent="0.25">
      <c r="A329" s="43" t="s">
        <v>1289</v>
      </c>
      <c r="B329" s="45" t="s">
        <v>999</v>
      </c>
      <c r="C329" s="46">
        <v>0</v>
      </c>
      <c r="D329" s="46">
        <v>0</v>
      </c>
      <c r="E329" s="46"/>
      <c r="F329" s="42" t="s">
        <v>1274</v>
      </c>
      <c r="G329" s="42" t="s">
        <v>1288</v>
      </c>
      <c r="H329" s="48">
        <v>24982.950613892499</v>
      </c>
      <c r="I329" s="48">
        <v>24788.607301490883</v>
      </c>
      <c r="J329" s="48">
        <v>237444.81219884861</v>
      </c>
      <c r="K329" s="48">
        <v>738.423408152251</v>
      </c>
      <c r="L329" s="48">
        <v>9148.8305049621849</v>
      </c>
      <c r="M329" s="48">
        <v>1120</v>
      </c>
      <c r="N329" s="48">
        <v>1592.64</v>
      </c>
      <c r="O329" s="50">
        <v>63.383481588941876</v>
      </c>
      <c r="P329" s="50">
        <v>0</v>
      </c>
      <c r="Q329" s="50">
        <v>397</v>
      </c>
      <c r="R329" s="50">
        <v>150.95930871640445</v>
      </c>
      <c r="S329" s="48">
        <v>250783.1295201153</v>
      </c>
      <c r="T329" s="48">
        <v>0</v>
      </c>
      <c r="U329" s="48">
        <v>250977.47283251691</v>
      </c>
      <c r="V329" s="48">
        <v>238921.6590151531</v>
      </c>
      <c r="W329" s="47"/>
      <c r="X329" s="42"/>
      <c r="Y329" s="42"/>
    </row>
    <row r="330" spans="1:25" ht="15.75" x14ac:dyDescent="0.25">
      <c r="A330" s="43" t="s">
        <v>1290</v>
      </c>
      <c r="B330" s="45" t="s">
        <v>1279</v>
      </c>
      <c r="C330" s="46">
        <v>0</v>
      </c>
      <c r="D330" s="46">
        <v>0</v>
      </c>
      <c r="E330" s="46"/>
      <c r="F330" s="42" t="s">
        <v>1274</v>
      </c>
      <c r="G330" s="42" t="s">
        <v>1291</v>
      </c>
      <c r="H330" s="48">
        <v>105634.39258399999</v>
      </c>
      <c r="I330" s="48">
        <v>100029.60890073892</v>
      </c>
      <c r="J330" s="48">
        <v>198878.89058320769</v>
      </c>
      <c r="K330" s="48">
        <v>0</v>
      </c>
      <c r="L330" s="48">
        <v>4431.062915464463</v>
      </c>
      <c r="M330" s="48">
        <v>1120</v>
      </c>
      <c r="N330" s="48">
        <v>1319.36</v>
      </c>
      <c r="O330" s="50">
        <v>0</v>
      </c>
      <c r="P330" s="50">
        <v>0</v>
      </c>
      <c r="Q330" s="50">
        <v>397</v>
      </c>
      <c r="R330" s="50">
        <v>58.735134947688586</v>
      </c>
      <c r="S330" s="48">
        <v>205749.31349867213</v>
      </c>
      <c r="T330" s="48">
        <v>0</v>
      </c>
      <c r="U330" s="48">
        <v>211354.09718193318</v>
      </c>
      <c r="V330" s="48">
        <v>198878.89058320769</v>
      </c>
      <c r="W330" s="47"/>
      <c r="X330" s="42"/>
      <c r="Y330" s="42"/>
    </row>
    <row r="331" spans="1:25" ht="15.75" x14ac:dyDescent="0.25">
      <c r="A331" s="43" t="s">
        <v>1292</v>
      </c>
      <c r="B331" s="45" t="s">
        <v>1150</v>
      </c>
      <c r="C331" s="46">
        <v>1</v>
      </c>
      <c r="D331" s="46">
        <v>1</v>
      </c>
      <c r="E331" s="46"/>
      <c r="F331" s="42" t="s">
        <v>1293</v>
      </c>
      <c r="G331" s="42" t="s">
        <v>1294</v>
      </c>
      <c r="H331" s="48">
        <v>73611.491833799999</v>
      </c>
      <c r="I331" s="48">
        <v>65795.971770000004</v>
      </c>
      <c r="J331" s="48">
        <v>0</v>
      </c>
      <c r="K331" s="48">
        <v>0</v>
      </c>
      <c r="L331" s="48">
        <v>3969.0422911266105</v>
      </c>
      <c r="M331" s="48">
        <v>0</v>
      </c>
      <c r="N331" s="48">
        <v>0</v>
      </c>
      <c r="O331" s="50">
        <v>0</v>
      </c>
      <c r="P331" s="50">
        <v>461.32058796179967</v>
      </c>
      <c r="Q331" s="50">
        <v>0</v>
      </c>
      <c r="R331" s="50">
        <v>0</v>
      </c>
      <c r="S331" s="48">
        <v>3969.0422911266105</v>
      </c>
      <c r="T331" s="48">
        <v>0</v>
      </c>
      <c r="U331" s="48">
        <v>11784.562354926606</v>
      </c>
      <c r="V331" s="48">
        <v>0</v>
      </c>
      <c r="W331" s="47"/>
      <c r="X331" s="42"/>
      <c r="Y331" s="42"/>
    </row>
    <row r="332" spans="1:25" ht="15.75" x14ac:dyDescent="0.25">
      <c r="A332" s="43" t="s">
        <v>1295</v>
      </c>
      <c r="B332" s="45" t="s">
        <v>1279</v>
      </c>
      <c r="C332" s="46">
        <v>1</v>
      </c>
      <c r="D332" s="46">
        <v>0</v>
      </c>
      <c r="E332" s="46"/>
      <c r="F332" s="42" t="s">
        <v>1293</v>
      </c>
      <c r="G332" s="42" t="s">
        <v>1294</v>
      </c>
      <c r="H332" s="48">
        <v>235</v>
      </c>
      <c r="I332" s="48">
        <v>223.25</v>
      </c>
      <c r="J332" s="48">
        <v>0</v>
      </c>
      <c r="K332" s="48">
        <v>0</v>
      </c>
      <c r="L332" s="48">
        <v>51.551887523707769</v>
      </c>
      <c r="M332" s="48">
        <v>1120</v>
      </c>
      <c r="N332" s="48">
        <v>0</v>
      </c>
      <c r="O332" s="50">
        <v>0</v>
      </c>
      <c r="P332" s="50">
        <v>0</v>
      </c>
      <c r="Q332" s="50">
        <v>941.0326229800944</v>
      </c>
      <c r="R332" s="50">
        <v>0</v>
      </c>
      <c r="S332" s="48">
        <v>1171.5518875237078</v>
      </c>
      <c r="T332" s="48">
        <v>0</v>
      </c>
      <c r="U332" s="48">
        <v>1183.3018875237078</v>
      </c>
      <c r="V332" s="48">
        <v>0</v>
      </c>
      <c r="W332" s="47"/>
      <c r="X332" s="42"/>
      <c r="Y332" s="42"/>
    </row>
    <row r="333" spans="1:25" ht="15.75" x14ac:dyDescent="0.25">
      <c r="A333" s="43" t="s">
        <v>1296</v>
      </c>
      <c r="B333" s="45" t="s">
        <v>999</v>
      </c>
      <c r="C333" s="46">
        <v>1</v>
      </c>
      <c r="D333" s="46">
        <v>0</v>
      </c>
      <c r="E333" s="46"/>
      <c r="F333" s="42" t="s">
        <v>1293</v>
      </c>
      <c r="G333" s="42" t="s">
        <v>1294</v>
      </c>
      <c r="H333" s="48">
        <v>1898.8248613829842</v>
      </c>
      <c r="I333" s="48">
        <v>1899.0928907264481</v>
      </c>
      <c r="J333" s="48">
        <v>0</v>
      </c>
      <c r="K333" s="48">
        <v>0</v>
      </c>
      <c r="L333" s="48">
        <v>33.608859524513683</v>
      </c>
      <c r="M333" s="48">
        <v>0</v>
      </c>
      <c r="N333" s="48">
        <v>0</v>
      </c>
      <c r="O333" s="50">
        <v>0</v>
      </c>
      <c r="P333" s="50">
        <v>0</v>
      </c>
      <c r="Q333" s="50">
        <v>0</v>
      </c>
      <c r="R333" s="50">
        <v>0</v>
      </c>
      <c r="S333" s="48">
        <v>33.608859524513683</v>
      </c>
      <c r="T333" s="48">
        <v>0.26802934346392249</v>
      </c>
      <c r="U333" s="48">
        <v>33.34083018104976</v>
      </c>
      <c r="V333" s="48">
        <v>-0.26802934346392249</v>
      </c>
      <c r="W333" s="47"/>
      <c r="X333" s="42"/>
      <c r="Y333" s="42"/>
    </row>
    <row r="334" spans="1:25" ht="15.75" x14ac:dyDescent="0.25">
      <c r="A334" s="43" t="s">
        <v>1297</v>
      </c>
      <c r="B334" s="45" t="s">
        <v>1150</v>
      </c>
      <c r="C334" s="46">
        <v>1</v>
      </c>
      <c r="D334" s="46">
        <v>1</v>
      </c>
      <c r="E334" s="46"/>
      <c r="F334" s="42" t="s">
        <v>1293</v>
      </c>
      <c r="G334" s="42" t="s">
        <v>1298</v>
      </c>
      <c r="H334" s="48">
        <v>228076.89628100002</v>
      </c>
      <c r="I334" s="48">
        <v>204000.07399999999</v>
      </c>
      <c r="J334" s="48">
        <v>0</v>
      </c>
      <c r="K334" s="48">
        <v>0</v>
      </c>
      <c r="L334" s="48">
        <v>6498.6389668205265</v>
      </c>
      <c r="M334" s="48">
        <v>0</v>
      </c>
      <c r="N334" s="48">
        <v>134.4</v>
      </c>
      <c r="O334" s="50">
        <v>0</v>
      </c>
      <c r="P334" s="50">
        <v>461.32058796179967</v>
      </c>
      <c r="Q334" s="50">
        <v>0</v>
      </c>
      <c r="R334" s="50">
        <v>351.42168734112852</v>
      </c>
      <c r="S334" s="48">
        <v>6633.0389668205262</v>
      </c>
      <c r="T334" s="48">
        <v>0</v>
      </c>
      <c r="U334" s="48">
        <v>30709.861247820554</v>
      </c>
      <c r="V334" s="48">
        <v>0</v>
      </c>
      <c r="W334" s="47"/>
      <c r="X334" s="42"/>
      <c r="Y334" s="42"/>
    </row>
    <row r="335" spans="1:25" ht="15.75" x14ac:dyDescent="0.25">
      <c r="A335" s="43" t="s">
        <v>1299</v>
      </c>
      <c r="B335" s="45" t="s">
        <v>1279</v>
      </c>
      <c r="C335" s="46">
        <v>1</v>
      </c>
      <c r="D335" s="46">
        <v>0</v>
      </c>
      <c r="E335" s="46"/>
      <c r="F335" s="42" t="s">
        <v>1293</v>
      </c>
      <c r="G335" s="42" t="s">
        <v>1298</v>
      </c>
      <c r="H335" s="48">
        <v>0</v>
      </c>
      <c r="I335" s="48">
        <v>0</v>
      </c>
      <c r="J335" s="48">
        <v>0</v>
      </c>
      <c r="K335" s="48">
        <v>0</v>
      </c>
      <c r="L335" s="48">
        <v>42.27397547425835</v>
      </c>
      <c r="M335" s="48">
        <v>1120</v>
      </c>
      <c r="N335" s="48">
        <v>0</v>
      </c>
      <c r="O335" s="50">
        <v>0</v>
      </c>
      <c r="P335" s="50">
        <v>0</v>
      </c>
      <c r="Q335" s="50">
        <v>992.64972298009434</v>
      </c>
      <c r="R335" s="50">
        <v>0</v>
      </c>
      <c r="S335" s="48">
        <v>1162.2739754742584</v>
      </c>
      <c r="T335" s="48">
        <v>0</v>
      </c>
      <c r="U335" s="48">
        <v>1162.2739754742584</v>
      </c>
      <c r="V335" s="48">
        <v>0</v>
      </c>
      <c r="W335" s="47"/>
      <c r="X335" s="42"/>
      <c r="Y335" s="42"/>
    </row>
    <row r="336" spans="1:25" ht="15.75" x14ac:dyDescent="0.25">
      <c r="A336" s="43" t="s">
        <v>1300</v>
      </c>
      <c r="B336" s="45" t="s">
        <v>999</v>
      </c>
      <c r="C336" s="46">
        <v>1</v>
      </c>
      <c r="D336" s="46">
        <v>1</v>
      </c>
      <c r="E336" s="46"/>
      <c r="F336" s="42" t="s">
        <v>1293</v>
      </c>
      <c r="G336" s="42" t="s">
        <v>1298</v>
      </c>
      <c r="H336" s="48">
        <v>60753.49406215905</v>
      </c>
      <c r="I336" s="48">
        <v>60763.283514846516</v>
      </c>
      <c r="J336" s="48">
        <v>0</v>
      </c>
      <c r="K336" s="48">
        <v>0</v>
      </c>
      <c r="L336" s="48">
        <v>1149.2913437895174</v>
      </c>
      <c r="M336" s="48">
        <v>1120</v>
      </c>
      <c r="N336" s="48">
        <v>0</v>
      </c>
      <c r="O336" s="50">
        <v>0</v>
      </c>
      <c r="P336" s="50">
        <v>0</v>
      </c>
      <c r="Q336" s="50">
        <v>250</v>
      </c>
      <c r="R336" s="50">
        <v>0</v>
      </c>
      <c r="S336" s="48">
        <v>2269.2913437895177</v>
      </c>
      <c r="T336" s="48">
        <v>9.7894526874661096</v>
      </c>
      <c r="U336" s="48">
        <v>2259.5018911020516</v>
      </c>
      <c r="V336" s="48">
        <v>-9.7894526874661096</v>
      </c>
      <c r="W336" s="47"/>
      <c r="X336" s="42"/>
      <c r="Y336" s="42"/>
    </row>
    <row r="337" spans="1:25" ht="15.75" x14ac:dyDescent="0.25">
      <c r="A337" s="43" t="s">
        <v>1301</v>
      </c>
      <c r="B337" s="45" t="s">
        <v>1150</v>
      </c>
      <c r="C337" s="46">
        <v>1</v>
      </c>
      <c r="D337" s="46">
        <v>1</v>
      </c>
      <c r="E337" s="46"/>
      <c r="F337" s="42" t="s">
        <v>1293</v>
      </c>
      <c r="G337" s="42" t="s">
        <v>1302</v>
      </c>
      <c r="H337" s="48">
        <v>124178.1355276</v>
      </c>
      <c r="I337" s="48">
        <v>111030.1807</v>
      </c>
      <c r="J337" s="48">
        <v>0</v>
      </c>
      <c r="K337" s="48">
        <v>0</v>
      </c>
      <c r="L337" s="48">
        <v>4678.5235534321346</v>
      </c>
      <c r="M337" s="48">
        <v>1120</v>
      </c>
      <c r="N337" s="48">
        <v>0</v>
      </c>
      <c r="O337" s="50">
        <v>0</v>
      </c>
      <c r="P337" s="50">
        <v>461.32058796179967</v>
      </c>
      <c r="Q337" s="50">
        <v>250</v>
      </c>
      <c r="R337" s="50">
        <v>0</v>
      </c>
      <c r="S337" s="48">
        <v>5798.5235534321346</v>
      </c>
      <c r="T337" s="48">
        <v>0</v>
      </c>
      <c r="U337" s="48">
        <v>18946.478381032131</v>
      </c>
      <c r="V337" s="48">
        <v>0</v>
      </c>
      <c r="W337" s="47"/>
      <c r="X337" s="42"/>
      <c r="Y337" s="42"/>
    </row>
    <row r="338" spans="1:25" ht="15.75" x14ac:dyDescent="0.25">
      <c r="A338" s="43" t="s">
        <v>1303</v>
      </c>
      <c r="B338" s="45" t="s">
        <v>1279</v>
      </c>
      <c r="C338" s="46">
        <v>1</v>
      </c>
      <c r="D338" s="46">
        <v>0</v>
      </c>
      <c r="E338" s="46"/>
      <c r="F338" s="42" t="s">
        <v>1293</v>
      </c>
      <c r="G338" s="42" t="s">
        <v>1302</v>
      </c>
      <c r="H338" s="48">
        <v>32989.625387999979</v>
      </c>
      <c r="I338" s="48">
        <v>31276.507427079727</v>
      </c>
      <c r="J338" s="48">
        <v>0</v>
      </c>
      <c r="K338" s="48">
        <v>0</v>
      </c>
      <c r="L338" s="48">
        <v>1001.1668573771602</v>
      </c>
      <c r="M338" s="48">
        <v>0</v>
      </c>
      <c r="N338" s="48">
        <v>0</v>
      </c>
      <c r="O338" s="50">
        <v>0</v>
      </c>
      <c r="P338" s="50">
        <v>0</v>
      </c>
      <c r="Q338" s="50">
        <v>0</v>
      </c>
      <c r="R338" s="50">
        <v>0</v>
      </c>
      <c r="S338" s="48">
        <v>1001.1668573771602</v>
      </c>
      <c r="T338" s="48">
        <v>0</v>
      </c>
      <c r="U338" s="48">
        <v>2714.2848182974121</v>
      </c>
      <c r="V338" s="48">
        <v>0</v>
      </c>
      <c r="W338" s="47"/>
      <c r="X338" s="42"/>
      <c r="Y338" s="42"/>
    </row>
    <row r="339" spans="1:25" ht="15.75" x14ac:dyDescent="0.25">
      <c r="A339" s="43" t="s">
        <v>1304</v>
      </c>
      <c r="B339" s="45" t="s">
        <v>999</v>
      </c>
      <c r="C339" s="46">
        <v>1</v>
      </c>
      <c r="D339" s="46">
        <v>0</v>
      </c>
      <c r="E339" s="46"/>
      <c r="F339" s="42" t="s">
        <v>1293</v>
      </c>
      <c r="G339" s="42" t="s">
        <v>1302</v>
      </c>
      <c r="H339" s="48">
        <v>661.04222735966437</v>
      </c>
      <c r="I339" s="48">
        <v>661.13157047415234</v>
      </c>
      <c r="J339" s="48">
        <v>0</v>
      </c>
      <c r="K339" s="48">
        <v>0</v>
      </c>
      <c r="L339" s="48">
        <v>11.435647399772193</v>
      </c>
      <c r="M339" s="48">
        <v>1120</v>
      </c>
      <c r="N339" s="48">
        <v>0</v>
      </c>
      <c r="O339" s="50">
        <v>0</v>
      </c>
      <c r="P339" s="50">
        <v>0</v>
      </c>
      <c r="Q339" s="50">
        <v>250</v>
      </c>
      <c r="R339" s="50">
        <v>0</v>
      </c>
      <c r="S339" s="48">
        <v>1131.4356473997723</v>
      </c>
      <c r="T339" s="48">
        <v>8.9343114487974162E-2</v>
      </c>
      <c r="U339" s="48">
        <v>1131.3463042852843</v>
      </c>
      <c r="V339" s="48">
        <v>-8.9343114487974162E-2</v>
      </c>
      <c r="W339" s="47"/>
      <c r="X339" s="42"/>
      <c r="Y339" s="42"/>
    </row>
    <row r="340" spans="1:25" ht="15.75" x14ac:dyDescent="0.25">
      <c r="A340" s="43" t="s">
        <v>1305</v>
      </c>
      <c r="B340" s="45" t="s">
        <v>1279</v>
      </c>
      <c r="C340" s="46">
        <v>1</v>
      </c>
      <c r="D340" s="46">
        <v>0</v>
      </c>
      <c r="E340" s="46"/>
      <c r="F340" s="42" t="s">
        <v>1293</v>
      </c>
      <c r="G340" s="42" t="s">
        <v>1306</v>
      </c>
      <c r="H340" s="48">
        <v>274.06514000000004</v>
      </c>
      <c r="I340" s="48">
        <v>257.52169433704609</v>
      </c>
      <c r="J340" s="48">
        <v>0</v>
      </c>
      <c r="K340" s="48">
        <v>0</v>
      </c>
      <c r="L340" s="48">
        <v>328.41909287079795</v>
      </c>
      <c r="M340" s="48">
        <v>0</v>
      </c>
      <c r="N340" s="48">
        <v>0</v>
      </c>
      <c r="O340" s="50">
        <v>0</v>
      </c>
      <c r="P340" s="50">
        <v>0</v>
      </c>
      <c r="Q340" s="50">
        <v>0</v>
      </c>
      <c r="R340" s="50">
        <v>0</v>
      </c>
      <c r="S340" s="48">
        <v>328.41909287079795</v>
      </c>
      <c r="T340" s="48">
        <v>0</v>
      </c>
      <c r="U340" s="48">
        <v>344.96253853375191</v>
      </c>
      <c r="V340" s="48">
        <v>0</v>
      </c>
      <c r="W340" s="47"/>
      <c r="X340" s="42"/>
      <c r="Y340" s="42"/>
    </row>
    <row r="341" spans="1:25" ht="15.75" x14ac:dyDescent="0.25">
      <c r="A341" s="43" t="s">
        <v>1307</v>
      </c>
      <c r="B341" s="45" t="s">
        <v>999</v>
      </c>
      <c r="C341" s="46">
        <v>1</v>
      </c>
      <c r="D341" s="46">
        <v>1</v>
      </c>
      <c r="E341" s="46"/>
      <c r="F341" s="42" t="s">
        <v>1293</v>
      </c>
      <c r="G341" s="42" t="s">
        <v>1306</v>
      </c>
      <c r="H341" s="48">
        <v>147563.89502369959</v>
      </c>
      <c r="I341" s="48">
        <v>147578.95999956341</v>
      </c>
      <c r="J341" s="48">
        <v>95304.30275108479</v>
      </c>
      <c r="K341" s="48">
        <v>0</v>
      </c>
      <c r="L341" s="48">
        <v>5727.3103107816351</v>
      </c>
      <c r="M341" s="48">
        <v>0</v>
      </c>
      <c r="N341" s="48">
        <v>1265.5999999999999</v>
      </c>
      <c r="O341" s="50">
        <v>0</v>
      </c>
      <c r="P341" s="50">
        <v>0</v>
      </c>
      <c r="Q341" s="50">
        <v>0</v>
      </c>
      <c r="R341" s="50">
        <v>508.23083380219725</v>
      </c>
      <c r="S341" s="48">
        <v>102297.21306186644</v>
      </c>
      <c r="T341" s="48">
        <v>15.064975863817381</v>
      </c>
      <c r="U341" s="48">
        <v>102282.14808600262</v>
      </c>
      <c r="V341" s="48">
        <v>95289.237775220972</v>
      </c>
      <c r="W341" s="47"/>
      <c r="X341" s="42"/>
      <c r="Y341" s="42"/>
    </row>
    <row r="342" spans="1:25" ht="15.75" x14ac:dyDescent="0.25">
      <c r="A342" s="43" t="s">
        <v>1308</v>
      </c>
      <c r="B342" s="45" t="s">
        <v>1150</v>
      </c>
      <c r="C342" s="46">
        <v>1</v>
      </c>
      <c r="D342" s="46">
        <v>1</v>
      </c>
      <c r="E342" s="46"/>
      <c r="F342" s="42" t="s">
        <v>1293</v>
      </c>
      <c r="G342" s="42" t="s">
        <v>847</v>
      </c>
      <c r="H342" s="48">
        <v>56096.842545600004</v>
      </c>
      <c r="I342" s="48">
        <v>50289.334560000003</v>
      </c>
      <c r="J342" s="48">
        <v>0</v>
      </c>
      <c r="K342" s="48">
        <v>0</v>
      </c>
      <c r="L342" s="48">
        <v>2765.6330624242028</v>
      </c>
      <c r="M342" s="48">
        <v>1120</v>
      </c>
      <c r="N342" s="48">
        <v>403.2</v>
      </c>
      <c r="O342" s="50">
        <v>0</v>
      </c>
      <c r="P342" s="50">
        <v>461.32058796179967</v>
      </c>
      <c r="Q342" s="50">
        <v>250</v>
      </c>
      <c r="R342" s="50">
        <v>814.22819226613319</v>
      </c>
      <c r="S342" s="48">
        <v>4288.8330624242026</v>
      </c>
      <c r="T342" s="48">
        <v>0</v>
      </c>
      <c r="U342" s="48">
        <v>10096.341048024204</v>
      </c>
      <c r="V342" s="48">
        <v>0</v>
      </c>
      <c r="W342" s="47"/>
      <c r="X342" s="42"/>
      <c r="Y342" s="42"/>
    </row>
    <row r="343" spans="1:25" ht="15.75" x14ac:dyDescent="0.25">
      <c r="A343" s="43" t="s">
        <v>1309</v>
      </c>
      <c r="B343" s="45" t="s">
        <v>999</v>
      </c>
      <c r="C343" s="46">
        <v>1</v>
      </c>
      <c r="D343" s="46">
        <v>1</v>
      </c>
      <c r="E343" s="46"/>
      <c r="F343" s="42" t="s">
        <v>1293</v>
      </c>
      <c r="G343" s="42" t="s">
        <v>847</v>
      </c>
      <c r="H343" s="48">
        <v>129045.90298816151</v>
      </c>
      <c r="I343" s="48">
        <v>129102.96663636193</v>
      </c>
      <c r="J343" s="48">
        <v>4499520.6268508434</v>
      </c>
      <c r="K343" s="48">
        <v>0</v>
      </c>
      <c r="L343" s="48">
        <v>2201.2485942541284</v>
      </c>
      <c r="M343" s="48">
        <v>0</v>
      </c>
      <c r="N343" s="48">
        <v>123.2</v>
      </c>
      <c r="O343" s="50">
        <v>0</v>
      </c>
      <c r="P343" s="50">
        <v>0</v>
      </c>
      <c r="Q343" s="50">
        <v>0</v>
      </c>
      <c r="R343" s="50">
        <v>288.75214315664829</v>
      </c>
      <c r="S343" s="48">
        <v>4501845.0754450979</v>
      </c>
      <c r="T343" s="48">
        <v>57.063648200419266</v>
      </c>
      <c r="U343" s="48">
        <v>4501788.0117968973</v>
      </c>
      <c r="V343" s="48">
        <v>4499463.5632026428</v>
      </c>
      <c r="W343" s="47"/>
      <c r="X343" s="42"/>
      <c r="Y343" s="42"/>
    </row>
    <row r="344" spans="1:25" ht="15.75" x14ac:dyDescent="0.25">
      <c r="A344" s="43" t="s">
        <v>1310</v>
      </c>
      <c r="B344" s="45" t="s">
        <v>1150</v>
      </c>
      <c r="C344" s="46">
        <v>1</v>
      </c>
      <c r="D344" s="46">
        <v>0</v>
      </c>
      <c r="E344" s="46"/>
      <c r="F344" s="42" t="s">
        <v>1293</v>
      </c>
      <c r="G344" s="42" t="s">
        <v>1311</v>
      </c>
      <c r="H344" s="48">
        <v>30307.006172789999</v>
      </c>
      <c r="I344" s="48">
        <v>27073.429260000001</v>
      </c>
      <c r="J344" s="48">
        <v>0</v>
      </c>
      <c r="K344" s="48">
        <v>0</v>
      </c>
      <c r="L344" s="48">
        <v>1135.0401355626295</v>
      </c>
      <c r="M344" s="48">
        <v>1120</v>
      </c>
      <c r="N344" s="48">
        <v>0</v>
      </c>
      <c r="O344" s="50">
        <v>0</v>
      </c>
      <c r="P344" s="50">
        <v>461.32058796179967</v>
      </c>
      <c r="Q344" s="50">
        <v>250</v>
      </c>
      <c r="R344" s="50">
        <v>0</v>
      </c>
      <c r="S344" s="48">
        <v>2255.0401355626295</v>
      </c>
      <c r="T344" s="48">
        <v>0</v>
      </c>
      <c r="U344" s="48">
        <v>5488.6170483526275</v>
      </c>
      <c r="V344" s="48">
        <v>0</v>
      </c>
      <c r="W344" s="47"/>
      <c r="X344" s="42"/>
      <c r="Y344" s="42"/>
    </row>
    <row r="345" spans="1:25" ht="15.75" x14ac:dyDescent="0.25">
      <c r="A345" s="43" t="s">
        <v>1312</v>
      </c>
      <c r="B345" s="45" t="s">
        <v>999</v>
      </c>
      <c r="C345" s="46">
        <v>1</v>
      </c>
      <c r="D345" s="46">
        <v>1</v>
      </c>
      <c r="E345" s="46"/>
      <c r="F345" s="42" t="s">
        <v>1293</v>
      </c>
      <c r="G345" s="42" t="s">
        <v>1311</v>
      </c>
      <c r="H345" s="48">
        <v>180772.94541032927</v>
      </c>
      <c r="I345" s="48">
        <v>180768.10986534218</v>
      </c>
      <c r="J345" s="48">
        <v>0</v>
      </c>
      <c r="K345" s="48">
        <v>0</v>
      </c>
      <c r="L345" s="48">
        <v>2831.1211841006411</v>
      </c>
      <c r="M345" s="48">
        <v>0</v>
      </c>
      <c r="N345" s="48">
        <v>0</v>
      </c>
      <c r="O345" s="50">
        <v>0</v>
      </c>
      <c r="P345" s="50">
        <v>0</v>
      </c>
      <c r="Q345" s="50">
        <v>0</v>
      </c>
      <c r="R345" s="50">
        <v>0</v>
      </c>
      <c r="S345" s="48">
        <v>2831.1211841006411</v>
      </c>
      <c r="T345" s="48">
        <v>0</v>
      </c>
      <c r="U345" s="48">
        <v>2835.956729087728</v>
      </c>
      <c r="V345" s="48">
        <v>0</v>
      </c>
      <c r="W345" s="47"/>
      <c r="X345" s="42"/>
      <c r="Y345" s="42"/>
    </row>
    <row r="346" spans="1:25" ht="15.75" x14ac:dyDescent="0.25">
      <c r="A346" s="43" t="s">
        <v>1313</v>
      </c>
      <c r="B346" s="45" t="s">
        <v>999</v>
      </c>
      <c r="C346" s="46">
        <v>0</v>
      </c>
      <c r="D346" s="46">
        <v>0</v>
      </c>
      <c r="E346" s="46"/>
      <c r="F346" s="42" t="s">
        <v>1293</v>
      </c>
      <c r="G346" s="42" t="s">
        <v>1314</v>
      </c>
      <c r="H346" s="48">
        <v>75984.332850453604</v>
      </c>
      <c r="I346" s="48">
        <v>75969.334643757131</v>
      </c>
      <c r="J346" s="48">
        <v>0</v>
      </c>
      <c r="K346" s="48">
        <v>0</v>
      </c>
      <c r="L346" s="48">
        <v>3603.8708277521823</v>
      </c>
      <c r="M346" s="48">
        <v>1120</v>
      </c>
      <c r="N346" s="48">
        <v>0</v>
      </c>
      <c r="O346" s="50">
        <v>0</v>
      </c>
      <c r="P346" s="50">
        <v>0</v>
      </c>
      <c r="Q346" s="50">
        <v>250</v>
      </c>
      <c r="R346" s="50">
        <v>0</v>
      </c>
      <c r="S346" s="48">
        <v>4723.8708277521819</v>
      </c>
      <c r="T346" s="48">
        <v>0</v>
      </c>
      <c r="U346" s="48">
        <v>4738.8690344486549</v>
      </c>
      <c r="V346" s="48">
        <v>0</v>
      </c>
      <c r="W346" s="47"/>
      <c r="X346" s="42"/>
      <c r="Y346" s="42"/>
    </row>
    <row r="347" spans="1:25" ht="15.75" x14ac:dyDescent="0.25">
      <c r="A347" s="43" t="s">
        <v>1315</v>
      </c>
      <c r="B347" s="45" t="s">
        <v>999</v>
      </c>
      <c r="C347" s="46">
        <v>0</v>
      </c>
      <c r="D347" s="46">
        <v>0</v>
      </c>
      <c r="E347" s="46"/>
      <c r="F347" s="42" t="s">
        <v>1293</v>
      </c>
      <c r="G347" s="42" t="s">
        <v>1080</v>
      </c>
      <c r="H347" s="48">
        <v>83181.206324717845</v>
      </c>
      <c r="I347" s="48">
        <v>83142.761668247462</v>
      </c>
      <c r="J347" s="48">
        <v>2926.5640952821559</v>
      </c>
      <c r="K347" s="48">
        <v>19638</v>
      </c>
      <c r="L347" s="48">
        <v>3072.6845877760852</v>
      </c>
      <c r="M347" s="48">
        <v>1120</v>
      </c>
      <c r="N347" s="48">
        <v>168</v>
      </c>
      <c r="O347" s="50">
        <v>89.295387478097354</v>
      </c>
      <c r="P347" s="50">
        <v>0</v>
      </c>
      <c r="Q347" s="50">
        <v>250</v>
      </c>
      <c r="R347" s="50">
        <v>471.33457229056052</v>
      </c>
      <c r="S347" s="48">
        <v>46563.248683058242</v>
      </c>
      <c r="T347" s="48">
        <v>0</v>
      </c>
      <c r="U347" s="48">
        <v>46601.693339528625</v>
      </c>
      <c r="V347" s="48">
        <v>42202.564095282156</v>
      </c>
      <c r="W347" s="47"/>
      <c r="X347" s="42"/>
      <c r="Y347" s="42"/>
    </row>
    <row r="348" spans="1:25" ht="15.75" x14ac:dyDescent="0.25">
      <c r="A348" s="43" t="s">
        <v>1316</v>
      </c>
      <c r="B348" s="45" t="s">
        <v>1279</v>
      </c>
      <c r="C348" s="46">
        <v>1</v>
      </c>
      <c r="D348" s="46">
        <v>0</v>
      </c>
      <c r="E348" s="46"/>
      <c r="F348" s="42" t="s">
        <v>1293</v>
      </c>
      <c r="G348" s="42" t="s">
        <v>1317</v>
      </c>
      <c r="H348" s="48">
        <v>0</v>
      </c>
      <c r="I348" s="48">
        <v>0</v>
      </c>
      <c r="J348" s="48">
        <v>0</v>
      </c>
      <c r="K348" s="48">
        <v>0</v>
      </c>
      <c r="L348" s="48">
        <v>4.2647894675691411</v>
      </c>
      <c r="M348" s="48">
        <v>0</v>
      </c>
      <c r="N348" s="48">
        <v>0</v>
      </c>
      <c r="O348" s="50">
        <v>0</v>
      </c>
      <c r="P348" s="50">
        <v>0</v>
      </c>
      <c r="Q348" s="50">
        <v>0</v>
      </c>
      <c r="R348" s="50">
        <v>0</v>
      </c>
      <c r="S348" s="48">
        <v>4.2647894675691411</v>
      </c>
      <c r="T348" s="48">
        <v>0</v>
      </c>
      <c r="U348" s="48">
        <v>4.2647894675691411</v>
      </c>
      <c r="V348" s="48">
        <v>0</v>
      </c>
      <c r="W348" s="47"/>
      <c r="X348" s="42"/>
      <c r="Y348" s="42"/>
    </row>
    <row r="349" spans="1:25" ht="15.75" x14ac:dyDescent="0.25">
      <c r="A349" s="43" t="s">
        <v>1318</v>
      </c>
      <c r="B349" s="45" t="s">
        <v>999</v>
      </c>
      <c r="C349" s="46">
        <v>1</v>
      </c>
      <c r="D349" s="46">
        <v>0</v>
      </c>
      <c r="E349" s="46"/>
      <c r="F349" s="42" t="s">
        <v>1293</v>
      </c>
      <c r="G349" s="42" t="s">
        <v>1317</v>
      </c>
      <c r="H349" s="48">
        <v>188654.36302504846</v>
      </c>
      <c r="I349" s="48">
        <v>188587.3803022374</v>
      </c>
      <c r="J349" s="48">
        <v>0</v>
      </c>
      <c r="K349" s="48">
        <v>0</v>
      </c>
      <c r="L349" s="48">
        <v>4916.0870024669312</v>
      </c>
      <c r="M349" s="48">
        <v>0</v>
      </c>
      <c r="N349" s="48">
        <v>111.99999999999999</v>
      </c>
      <c r="O349" s="50">
        <v>0</v>
      </c>
      <c r="P349" s="50">
        <v>0</v>
      </c>
      <c r="Q349" s="50">
        <v>0</v>
      </c>
      <c r="R349" s="50">
        <v>189.6706685734234</v>
      </c>
      <c r="S349" s="48">
        <v>5028.0870024669312</v>
      </c>
      <c r="T349" s="48">
        <v>0</v>
      </c>
      <c r="U349" s="48">
        <v>5095.0697252779828</v>
      </c>
      <c r="V349" s="48">
        <v>0</v>
      </c>
      <c r="W349" s="47"/>
      <c r="X349" s="42"/>
      <c r="Y349" s="42"/>
    </row>
    <row r="350" spans="1:25" ht="15.75" x14ac:dyDescent="0.25">
      <c r="A350" s="43" t="s">
        <v>1319</v>
      </c>
      <c r="B350" s="45" t="s">
        <v>1279</v>
      </c>
      <c r="C350" s="46">
        <v>1</v>
      </c>
      <c r="D350" s="46">
        <v>1</v>
      </c>
      <c r="E350" s="46"/>
      <c r="F350" s="42" t="s">
        <v>1293</v>
      </c>
      <c r="G350" s="42" t="s">
        <v>1320</v>
      </c>
      <c r="H350" s="48">
        <v>107292.27832300005</v>
      </c>
      <c r="I350" s="48">
        <v>101626.32055355482</v>
      </c>
      <c r="J350" s="48">
        <v>0</v>
      </c>
      <c r="K350" s="48">
        <v>0</v>
      </c>
      <c r="L350" s="48">
        <v>1551.8373962997068</v>
      </c>
      <c r="M350" s="48">
        <v>0</v>
      </c>
      <c r="N350" s="48">
        <v>537.6</v>
      </c>
      <c r="O350" s="50">
        <v>0</v>
      </c>
      <c r="P350" s="50">
        <v>0</v>
      </c>
      <c r="Q350" s="50">
        <v>0</v>
      </c>
      <c r="R350" s="50">
        <v>531.19368118696184</v>
      </c>
      <c r="S350" s="48">
        <v>2089.437396299707</v>
      </c>
      <c r="T350" s="48">
        <v>0</v>
      </c>
      <c r="U350" s="48">
        <v>7755.3951657449379</v>
      </c>
      <c r="V350" s="48">
        <v>0</v>
      </c>
      <c r="W350" s="47"/>
      <c r="X350" s="42"/>
      <c r="Y350" s="42"/>
    </row>
    <row r="351" spans="1:25" ht="15.75" x14ac:dyDescent="0.25">
      <c r="A351" s="43" t="s">
        <v>1321</v>
      </c>
      <c r="B351" s="45" t="s">
        <v>1279</v>
      </c>
      <c r="C351" s="46">
        <v>0</v>
      </c>
      <c r="D351" s="46">
        <v>0</v>
      </c>
      <c r="E351" s="46"/>
      <c r="F351" s="42" t="s">
        <v>1293</v>
      </c>
      <c r="G351" s="42" t="s">
        <v>1322</v>
      </c>
      <c r="H351" s="48">
        <v>6635.9557960000011</v>
      </c>
      <c r="I351" s="48">
        <v>6225.4450839077081</v>
      </c>
      <c r="J351" s="48">
        <v>0</v>
      </c>
      <c r="K351" s="48">
        <v>0</v>
      </c>
      <c r="L351" s="48">
        <v>1481.0775255062783</v>
      </c>
      <c r="M351" s="48">
        <v>0</v>
      </c>
      <c r="N351" s="48">
        <v>174.72</v>
      </c>
      <c r="O351" s="50">
        <v>0</v>
      </c>
      <c r="P351" s="50">
        <v>0</v>
      </c>
      <c r="Q351" s="50">
        <v>0</v>
      </c>
      <c r="R351" s="50">
        <v>1954.0255572683707</v>
      </c>
      <c r="S351" s="48">
        <v>1655.7975255062784</v>
      </c>
      <c r="T351" s="48">
        <v>0</v>
      </c>
      <c r="U351" s="48">
        <v>2066.3082375985714</v>
      </c>
      <c r="V351" s="48">
        <v>0</v>
      </c>
      <c r="W351" s="47"/>
      <c r="X351" s="42"/>
      <c r="Y351" s="42"/>
    </row>
    <row r="352" spans="1:25" ht="15.75" x14ac:dyDescent="0.25">
      <c r="A352" s="43" t="s">
        <v>1323</v>
      </c>
      <c r="B352" s="45" t="s">
        <v>999</v>
      </c>
      <c r="C352" s="46">
        <v>0</v>
      </c>
      <c r="D352" s="46">
        <v>0</v>
      </c>
      <c r="E352" s="46"/>
      <c r="F352" s="42" t="s">
        <v>1293</v>
      </c>
      <c r="G352" s="42" t="s">
        <v>1322</v>
      </c>
      <c r="H352" s="48">
        <v>22975.518698123713</v>
      </c>
      <c r="I352" s="48">
        <v>22970.078179035958</v>
      </c>
      <c r="J352" s="48">
        <v>0</v>
      </c>
      <c r="K352" s="48">
        <v>2448</v>
      </c>
      <c r="L352" s="48">
        <v>1516.2218145932275</v>
      </c>
      <c r="M352" s="48">
        <v>1120</v>
      </c>
      <c r="N352" s="48">
        <v>0</v>
      </c>
      <c r="O352" s="50">
        <v>89.295387478097354</v>
      </c>
      <c r="P352" s="50">
        <v>0</v>
      </c>
      <c r="Q352" s="50">
        <v>250</v>
      </c>
      <c r="R352" s="50">
        <v>0</v>
      </c>
      <c r="S352" s="48">
        <v>7532.2218145932275</v>
      </c>
      <c r="T352" s="48">
        <v>0</v>
      </c>
      <c r="U352" s="48">
        <v>7537.6623336809826</v>
      </c>
      <c r="V352" s="48">
        <v>4896</v>
      </c>
      <c r="W352" s="47"/>
      <c r="X352" s="42"/>
      <c r="Y352" s="42"/>
    </row>
    <row r="353" spans="1:25" ht="15.75" x14ac:dyDescent="0.25">
      <c r="A353" s="43" t="s">
        <v>1324</v>
      </c>
      <c r="B353" s="45" t="s">
        <v>1150</v>
      </c>
      <c r="C353" s="46">
        <v>1</v>
      </c>
      <c r="D353" s="46">
        <v>1</v>
      </c>
      <c r="E353" s="46"/>
      <c r="F353" s="42" t="s">
        <v>1293</v>
      </c>
      <c r="G353" s="42" t="s">
        <v>1325</v>
      </c>
      <c r="H353" s="48">
        <v>25559.891463400003</v>
      </c>
      <c r="I353" s="48">
        <v>22977.039769999999</v>
      </c>
      <c r="J353" s="48">
        <v>0</v>
      </c>
      <c r="K353" s="48">
        <v>0</v>
      </c>
      <c r="L353" s="48">
        <v>469.44325446248007</v>
      </c>
      <c r="M353" s="48">
        <v>1120</v>
      </c>
      <c r="N353" s="48">
        <v>336</v>
      </c>
      <c r="O353" s="50">
        <v>0</v>
      </c>
      <c r="P353" s="50">
        <v>461.32058796179967</v>
      </c>
      <c r="Q353" s="50">
        <v>250</v>
      </c>
      <c r="R353" s="50">
        <v>1335.6841705926058</v>
      </c>
      <c r="S353" s="48">
        <v>1925.4432544624801</v>
      </c>
      <c r="T353" s="48">
        <v>0</v>
      </c>
      <c r="U353" s="48">
        <v>4508.2949478624832</v>
      </c>
      <c r="V353" s="48">
        <v>0</v>
      </c>
      <c r="W353" s="47"/>
      <c r="X353" s="42"/>
      <c r="Y353" s="42"/>
    </row>
    <row r="354" spans="1:25" ht="15.75" x14ac:dyDescent="0.25">
      <c r="A354" s="43" t="s">
        <v>1326</v>
      </c>
      <c r="B354" s="45" t="s">
        <v>1279</v>
      </c>
      <c r="C354" s="46">
        <v>1</v>
      </c>
      <c r="D354" s="46">
        <v>1</v>
      </c>
      <c r="E354" s="46"/>
      <c r="F354" s="42" t="s">
        <v>1293</v>
      </c>
      <c r="G354" s="42" t="s">
        <v>1325</v>
      </c>
      <c r="H354" s="48">
        <v>64872.486779000021</v>
      </c>
      <c r="I354" s="48">
        <v>61542.445437845417</v>
      </c>
      <c r="J354" s="48">
        <v>0</v>
      </c>
      <c r="K354" s="48">
        <v>0</v>
      </c>
      <c r="L354" s="48">
        <v>773.22159436085929</v>
      </c>
      <c r="M354" s="48">
        <v>1120</v>
      </c>
      <c r="N354" s="48">
        <v>145.6</v>
      </c>
      <c r="O354" s="50">
        <v>0</v>
      </c>
      <c r="P354" s="50">
        <v>0</v>
      </c>
      <c r="Q354" s="50">
        <v>250</v>
      </c>
      <c r="R354" s="50">
        <v>967.43912741755491</v>
      </c>
      <c r="S354" s="48">
        <v>2038.8215943608593</v>
      </c>
      <c r="T354" s="48">
        <v>0</v>
      </c>
      <c r="U354" s="48">
        <v>5368.8629355154626</v>
      </c>
      <c r="V354" s="48">
        <v>0</v>
      </c>
      <c r="W354" s="47"/>
      <c r="X354" s="42"/>
      <c r="Y354" s="42"/>
    </row>
    <row r="355" spans="1:25" ht="15.75" x14ac:dyDescent="0.25">
      <c r="A355" s="43" t="s">
        <v>1327</v>
      </c>
      <c r="B355" s="45" t="s">
        <v>1150</v>
      </c>
      <c r="C355" s="46">
        <v>1</v>
      </c>
      <c r="D355" s="46">
        <v>1</v>
      </c>
      <c r="E355" s="46"/>
      <c r="F355" s="42" t="s">
        <v>1293</v>
      </c>
      <c r="G355" s="42" t="s">
        <v>1328</v>
      </c>
      <c r="H355" s="48">
        <v>16929.08343273</v>
      </c>
      <c r="I355" s="48">
        <v>15145.081459999999</v>
      </c>
      <c r="J355" s="48">
        <v>0</v>
      </c>
      <c r="K355" s="48">
        <v>0</v>
      </c>
      <c r="L355" s="48">
        <v>194.22804423170587</v>
      </c>
      <c r="M355" s="48">
        <v>0</v>
      </c>
      <c r="N355" s="48">
        <v>0</v>
      </c>
      <c r="O355" s="50">
        <v>0</v>
      </c>
      <c r="P355" s="50">
        <v>461.32058796179967</v>
      </c>
      <c r="Q355" s="50">
        <v>0</v>
      </c>
      <c r="R355" s="50">
        <v>0</v>
      </c>
      <c r="S355" s="48">
        <v>194.22804423170587</v>
      </c>
      <c r="T355" s="48">
        <v>0</v>
      </c>
      <c r="U355" s="48">
        <v>1978.2300169617063</v>
      </c>
      <c r="V355" s="48">
        <v>0</v>
      </c>
      <c r="W355" s="47"/>
      <c r="X355" s="42"/>
      <c r="Y355" s="42"/>
    </row>
    <row r="356" spans="1:25" ht="15.75" x14ac:dyDescent="0.25">
      <c r="A356" s="43" t="s">
        <v>1329</v>
      </c>
      <c r="B356" s="45" t="s">
        <v>1279</v>
      </c>
      <c r="C356" s="46">
        <v>1</v>
      </c>
      <c r="D356" s="46">
        <v>1</v>
      </c>
      <c r="E356" s="46"/>
      <c r="F356" s="42" t="s">
        <v>1293</v>
      </c>
      <c r="G356" s="42" t="s">
        <v>1328</v>
      </c>
      <c r="H356" s="48">
        <v>58212.755424000025</v>
      </c>
      <c r="I356" s="48">
        <v>55256.940260129813</v>
      </c>
      <c r="J356" s="48">
        <v>0</v>
      </c>
      <c r="K356" s="48">
        <v>0</v>
      </c>
      <c r="L356" s="48">
        <v>810.52795766030954</v>
      </c>
      <c r="M356" s="48">
        <v>0</v>
      </c>
      <c r="N356" s="48">
        <v>0</v>
      </c>
      <c r="O356" s="50">
        <v>0</v>
      </c>
      <c r="P356" s="50">
        <v>0</v>
      </c>
      <c r="Q356" s="50">
        <v>0</v>
      </c>
      <c r="R356" s="50">
        <v>0</v>
      </c>
      <c r="S356" s="48">
        <v>810.52795766030954</v>
      </c>
      <c r="T356" s="48">
        <v>0</v>
      </c>
      <c r="U356" s="48">
        <v>3766.3431215305209</v>
      </c>
      <c r="V356" s="48">
        <v>0</v>
      </c>
      <c r="W356" s="47"/>
      <c r="X356" s="42"/>
      <c r="Y356" s="42"/>
    </row>
    <row r="357" spans="1:25" ht="15.75" x14ac:dyDescent="0.25">
      <c r="A357" s="43" t="s">
        <v>1330</v>
      </c>
      <c r="B357" s="45" t="s">
        <v>1279</v>
      </c>
      <c r="C357" s="46">
        <v>0</v>
      </c>
      <c r="D357" s="46">
        <v>0</v>
      </c>
      <c r="E357" s="46"/>
      <c r="F357" s="42" t="s">
        <v>1293</v>
      </c>
      <c r="G357" s="42" t="s">
        <v>849</v>
      </c>
      <c r="H357" s="48">
        <v>6822.9975040000008</v>
      </c>
      <c r="I357" s="48">
        <v>6463.2946427730785</v>
      </c>
      <c r="J357" s="48">
        <v>0</v>
      </c>
      <c r="K357" s="48">
        <v>0</v>
      </c>
      <c r="L357" s="48">
        <v>962.14861079911043</v>
      </c>
      <c r="M357" s="48">
        <v>0</v>
      </c>
      <c r="N357" s="48">
        <v>0</v>
      </c>
      <c r="O357" s="50">
        <v>0</v>
      </c>
      <c r="P357" s="50">
        <v>0</v>
      </c>
      <c r="Q357" s="50">
        <v>0</v>
      </c>
      <c r="R357" s="50">
        <v>0</v>
      </c>
      <c r="S357" s="48">
        <v>962.14861079911043</v>
      </c>
      <c r="T357" s="48">
        <v>0</v>
      </c>
      <c r="U357" s="48">
        <v>1321.8514720260328</v>
      </c>
      <c r="V357" s="48">
        <v>0</v>
      </c>
      <c r="W357" s="47"/>
      <c r="X357" s="42"/>
      <c r="Y357" s="42"/>
    </row>
    <row r="358" spans="1:25" ht="15.75" x14ac:dyDescent="0.25">
      <c r="A358" s="43" t="s">
        <v>1331</v>
      </c>
      <c r="B358" s="45" t="s">
        <v>999</v>
      </c>
      <c r="C358" s="46">
        <v>0</v>
      </c>
      <c r="D358" s="46">
        <v>0</v>
      </c>
      <c r="E358" s="46"/>
      <c r="F358" s="42" t="s">
        <v>1293</v>
      </c>
      <c r="G358" s="42" t="s">
        <v>849</v>
      </c>
      <c r="H358" s="48">
        <v>21202.283393063895</v>
      </c>
      <c r="I358" s="48">
        <v>21188.386774072493</v>
      </c>
      <c r="J358" s="48">
        <v>0</v>
      </c>
      <c r="K358" s="48">
        <v>0</v>
      </c>
      <c r="L358" s="48">
        <v>2681.0204605438194</v>
      </c>
      <c r="M358" s="48">
        <v>0</v>
      </c>
      <c r="N358" s="48">
        <v>0</v>
      </c>
      <c r="O358" s="50">
        <v>0</v>
      </c>
      <c r="P358" s="50">
        <v>0</v>
      </c>
      <c r="Q358" s="50">
        <v>0</v>
      </c>
      <c r="R358" s="50">
        <v>0</v>
      </c>
      <c r="S358" s="48">
        <v>2681.0204605438194</v>
      </c>
      <c r="T358" s="48">
        <v>0</v>
      </c>
      <c r="U358" s="48">
        <v>2694.917079535222</v>
      </c>
      <c r="V358" s="48">
        <v>0</v>
      </c>
      <c r="W358" s="47"/>
      <c r="X358" s="42"/>
      <c r="Y358" s="42"/>
    </row>
    <row r="359" spans="1:25" ht="15.75" x14ac:dyDescent="0.25">
      <c r="A359" s="43" t="s">
        <v>1332</v>
      </c>
      <c r="B359" s="45" t="s">
        <v>1279</v>
      </c>
      <c r="C359" s="46">
        <v>1</v>
      </c>
      <c r="D359" s="46">
        <v>1</v>
      </c>
      <c r="E359" s="46"/>
      <c r="F359" s="42" t="s">
        <v>1293</v>
      </c>
      <c r="G359" s="42" t="s">
        <v>1333</v>
      </c>
      <c r="H359" s="48">
        <v>59889.700299000047</v>
      </c>
      <c r="I359" s="48">
        <v>56391.914071924097</v>
      </c>
      <c r="J359" s="48">
        <v>0</v>
      </c>
      <c r="K359" s="48">
        <v>0</v>
      </c>
      <c r="L359" s="48">
        <v>1740.0313088430973</v>
      </c>
      <c r="M359" s="48">
        <v>0</v>
      </c>
      <c r="N359" s="48">
        <v>309.12</v>
      </c>
      <c r="O359" s="50">
        <v>0</v>
      </c>
      <c r="P359" s="50">
        <v>0</v>
      </c>
      <c r="Q359" s="50">
        <v>0</v>
      </c>
      <c r="R359" s="50">
        <v>138.63027640211939</v>
      </c>
      <c r="S359" s="48">
        <v>2049.1513088430975</v>
      </c>
      <c r="T359" s="48">
        <v>0</v>
      </c>
      <c r="U359" s="48">
        <v>5546.9375359190481</v>
      </c>
      <c r="V359" s="48">
        <v>0</v>
      </c>
      <c r="W359" s="47"/>
      <c r="X359" s="42"/>
      <c r="Y359" s="42"/>
    </row>
    <row r="360" spans="1:25" ht="15.75" x14ac:dyDescent="0.25">
      <c r="A360" s="43" t="s">
        <v>1334</v>
      </c>
      <c r="B360" s="45" t="s">
        <v>999</v>
      </c>
      <c r="C360" s="46">
        <v>0</v>
      </c>
      <c r="D360" s="46">
        <v>0</v>
      </c>
      <c r="E360" s="46"/>
      <c r="F360" s="42" t="s">
        <v>1293</v>
      </c>
      <c r="G360" s="42" t="s">
        <v>1333</v>
      </c>
      <c r="H360" s="48">
        <v>9925.5898916966362</v>
      </c>
      <c r="I360" s="48">
        <v>9924.6479535158851</v>
      </c>
      <c r="J360" s="48">
        <v>0</v>
      </c>
      <c r="K360" s="48">
        <v>0</v>
      </c>
      <c r="L360" s="48">
        <v>525.58382707691317</v>
      </c>
      <c r="M360" s="48">
        <v>1120</v>
      </c>
      <c r="N360" s="48">
        <v>0</v>
      </c>
      <c r="O360" s="50">
        <v>0</v>
      </c>
      <c r="P360" s="50">
        <v>0</v>
      </c>
      <c r="Q360" s="50">
        <v>250</v>
      </c>
      <c r="R360" s="50">
        <v>0</v>
      </c>
      <c r="S360" s="48">
        <v>1645.5838270769132</v>
      </c>
      <c r="T360" s="48">
        <v>0</v>
      </c>
      <c r="U360" s="48">
        <v>1646.5257652576643</v>
      </c>
      <c r="V360" s="48">
        <v>0</v>
      </c>
      <c r="W360" s="47"/>
      <c r="X360" s="42"/>
      <c r="Y360" s="42"/>
    </row>
    <row r="361" spans="1:25" ht="15.75" x14ac:dyDescent="0.25">
      <c r="A361" s="43" t="s">
        <v>1335</v>
      </c>
      <c r="B361" s="45" t="s">
        <v>1279</v>
      </c>
      <c r="C361" s="46">
        <v>1</v>
      </c>
      <c r="D361" s="46">
        <v>0</v>
      </c>
      <c r="E361" s="46"/>
      <c r="F361" s="42" t="s">
        <v>1293</v>
      </c>
      <c r="G361" s="42" t="s">
        <v>1336</v>
      </c>
      <c r="H361" s="48">
        <v>87667.208286999929</v>
      </c>
      <c r="I361" s="48">
        <v>83125.167844392898</v>
      </c>
      <c r="J361" s="48">
        <v>0</v>
      </c>
      <c r="K361" s="48">
        <v>0</v>
      </c>
      <c r="L361" s="48">
        <v>1188.1785472382744</v>
      </c>
      <c r="M361" s="48">
        <v>0</v>
      </c>
      <c r="N361" s="48">
        <v>0</v>
      </c>
      <c r="O361" s="50">
        <v>0</v>
      </c>
      <c r="P361" s="50">
        <v>0</v>
      </c>
      <c r="Q361" s="50">
        <v>0</v>
      </c>
      <c r="R361" s="50">
        <v>0</v>
      </c>
      <c r="S361" s="48">
        <v>1188.1785472382744</v>
      </c>
      <c r="T361" s="48">
        <v>0</v>
      </c>
      <c r="U361" s="48">
        <v>5730.2189898453053</v>
      </c>
      <c r="V361" s="48">
        <v>0</v>
      </c>
      <c r="W361" s="47"/>
      <c r="X361" s="42"/>
      <c r="Y361" s="42"/>
    </row>
    <row r="362" spans="1:25" ht="15.75" x14ac:dyDescent="0.25">
      <c r="A362" s="43" t="s">
        <v>1337</v>
      </c>
      <c r="B362" s="45" t="s">
        <v>999</v>
      </c>
      <c r="C362" s="46">
        <v>1</v>
      </c>
      <c r="D362" s="46">
        <v>0</v>
      </c>
      <c r="E362" s="46"/>
      <c r="F362" s="42" t="s">
        <v>1293</v>
      </c>
      <c r="G362" s="42" t="s">
        <v>1336</v>
      </c>
      <c r="H362" s="48">
        <v>293499.19119169901</v>
      </c>
      <c r="I362" s="48">
        <v>293485.59147783188</v>
      </c>
      <c r="J362" s="48">
        <v>246392.13868168416</v>
      </c>
      <c r="K362" s="48">
        <v>0</v>
      </c>
      <c r="L362" s="48">
        <v>6058.7329481459028</v>
      </c>
      <c r="M362" s="48">
        <v>0</v>
      </c>
      <c r="N362" s="48">
        <v>2721.6</v>
      </c>
      <c r="O362" s="50">
        <v>0</v>
      </c>
      <c r="P362" s="50">
        <v>0</v>
      </c>
      <c r="Q362" s="50">
        <v>0</v>
      </c>
      <c r="R362" s="50">
        <v>273.49813848922258</v>
      </c>
      <c r="S362" s="48">
        <v>255172.47162983008</v>
      </c>
      <c r="T362" s="48">
        <v>0</v>
      </c>
      <c r="U362" s="48">
        <v>255186.0713436972</v>
      </c>
      <c r="V362" s="48">
        <v>246392.13868168416</v>
      </c>
      <c r="W362" s="47"/>
      <c r="X362" s="42"/>
      <c r="Y362" s="42"/>
    </row>
    <row r="363" spans="1:25" ht="15.75" x14ac:dyDescent="0.25">
      <c r="A363" s="43" t="s">
        <v>1338</v>
      </c>
      <c r="B363" s="45" t="s">
        <v>1279</v>
      </c>
      <c r="C363" s="46">
        <v>0</v>
      </c>
      <c r="D363" s="46">
        <v>0</v>
      </c>
      <c r="E363" s="46"/>
      <c r="F363" s="42" t="s">
        <v>1293</v>
      </c>
      <c r="G363" s="42" t="s">
        <v>1339</v>
      </c>
      <c r="H363" s="48">
        <v>67561.145730000033</v>
      </c>
      <c r="I363" s="48">
        <v>63328.355828996988</v>
      </c>
      <c r="J363" s="48">
        <v>0</v>
      </c>
      <c r="K363" s="48">
        <v>0</v>
      </c>
      <c r="L363" s="48">
        <v>8522.3619413824163</v>
      </c>
      <c r="M363" s="48">
        <v>1120</v>
      </c>
      <c r="N363" s="48">
        <v>352.79999999999995</v>
      </c>
      <c r="O363" s="50">
        <v>0</v>
      </c>
      <c r="P363" s="50">
        <v>0</v>
      </c>
      <c r="Q363" s="50">
        <v>884.53457298009448</v>
      </c>
      <c r="R363" s="50">
        <v>142.61808636579295</v>
      </c>
      <c r="S363" s="48">
        <v>9995.1619413824155</v>
      </c>
      <c r="T363" s="48">
        <v>0</v>
      </c>
      <c r="U363" s="48">
        <v>14227.951842385461</v>
      </c>
      <c r="V363" s="48">
        <v>0</v>
      </c>
      <c r="W363" s="47"/>
      <c r="X363" s="42"/>
      <c r="Y363" s="42"/>
    </row>
    <row r="364" spans="1:25" ht="15.75" x14ac:dyDescent="0.25">
      <c r="A364" s="43" t="s">
        <v>1340</v>
      </c>
      <c r="B364" s="45" t="s">
        <v>1150</v>
      </c>
      <c r="C364" s="46">
        <v>1</v>
      </c>
      <c r="D364" s="46">
        <v>0</v>
      </c>
      <c r="E364" s="46"/>
      <c r="F364" s="42" t="s">
        <v>1341</v>
      </c>
      <c r="G364" s="42" t="s">
        <v>1342</v>
      </c>
      <c r="H364" s="48">
        <v>6658.3082403199996</v>
      </c>
      <c r="I364" s="48">
        <v>5956.4773649999997</v>
      </c>
      <c r="J364" s="48">
        <v>0</v>
      </c>
      <c r="K364" s="48">
        <v>0</v>
      </c>
      <c r="L364" s="48">
        <v>17.821776354301281</v>
      </c>
      <c r="M364" s="48">
        <v>0</v>
      </c>
      <c r="N364" s="48">
        <v>0</v>
      </c>
      <c r="O364" s="50">
        <v>0</v>
      </c>
      <c r="P364" s="50">
        <v>461.32058796179967</v>
      </c>
      <c r="Q364" s="50">
        <v>0</v>
      </c>
      <c r="R364" s="50">
        <v>0</v>
      </c>
      <c r="S364" s="48">
        <v>17.821776354301281</v>
      </c>
      <c r="T364" s="48">
        <v>0</v>
      </c>
      <c r="U364" s="48">
        <v>719.65265167430118</v>
      </c>
      <c r="V364" s="48">
        <v>0</v>
      </c>
      <c r="W364" s="47"/>
      <c r="X364" s="42"/>
      <c r="Y364" s="42"/>
    </row>
    <row r="365" spans="1:25" ht="15.75" x14ac:dyDescent="0.25">
      <c r="A365" s="43" t="s">
        <v>1343</v>
      </c>
      <c r="B365" s="45" t="s">
        <v>1279</v>
      </c>
      <c r="C365" s="46">
        <v>1</v>
      </c>
      <c r="D365" s="46">
        <v>0</v>
      </c>
      <c r="E365" s="46"/>
      <c r="F365" s="42" t="s">
        <v>1341</v>
      </c>
      <c r="G365" s="42" t="s">
        <v>1342</v>
      </c>
      <c r="H365" s="48">
        <v>15733.020236999999</v>
      </c>
      <c r="I365" s="48">
        <v>14912.06346824498</v>
      </c>
      <c r="J365" s="48">
        <v>0</v>
      </c>
      <c r="K365" s="48">
        <v>0</v>
      </c>
      <c r="L365" s="48">
        <v>1178.4142525319169</v>
      </c>
      <c r="M365" s="48">
        <v>0</v>
      </c>
      <c r="N365" s="48">
        <v>0</v>
      </c>
      <c r="O365" s="50">
        <v>0</v>
      </c>
      <c r="P365" s="50">
        <v>0</v>
      </c>
      <c r="Q365" s="50">
        <v>0</v>
      </c>
      <c r="R365" s="50">
        <v>0</v>
      </c>
      <c r="S365" s="48">
        <v>1178.4142525319169</v>
      </c>
      <c r="T365" s="48">
        <v>0</v>
      </c>
      <c r="U365" s="48">
        <v>1999.3710212869357</v>
      </c>
      <c r="V365" s="48">
        <v>0</v>
      </c>
      <c r="W365" s="47"/>
      <c r="X365" s="42"/>
      <c r="Y365" s="42"/>
    </row>
    <row r="366" spans="1:25" ht="15.75" x14ac:dyDescent="0.25">
      <c r="A366" s="43" t="s">
        <v>1344</v>
      </c>
      <c r="B366" s="45" t="s">
        <v>1150</v>
      </c>
      <c r="C366" s="46">
        <v>1</v>
      </c>
      <c r="D366" s="46">
        <v>1</v>
      </c>
      <c r="E366" s="46"/>
      <c r="F366" s="42" t="s">
        <v>1341</v>
      </c>
      <c r="G366" s="42" t="s">
        <v>1345</v>
      </c>
      <c r="H366" s="48">
        <v>38896.251455239995</v>
      </c>
      <c r="I366" s="48">
        <v>34736.735789999999</v>
      </c>
      <c r="J366" s="48">
        <v>0</v>
      </c>
      <c r="K366" s="48">
        <v>0</v>
      </c>
      <c r="L366" s="48">
        <v>571.90207283833331</v>
      </c>
      <c r="M366" s="48">
        <v>0</v>
      </c>
      <c r="N366" s="48">
        <v>0</v>
      </c>
      <c r="O366" s="50">
        <v>0</v>
      </c>
      <c r="P366" s="50">
        <v>461.32058796179967</v>
      </c>
      <c r="Q366" s="50">
        <v>0</v>
      </c>
      <c r="R366" s="50">
        <v>0</v>
      </c>
      <c r="S366" s="48">
        <v>571.90207283833331</v>
      </c>
      <c r="T366" s="48">
        <v>0</v>
      </c>
      <c r="U366" s="48">
        <v>4731.4177380783294</v>
      </c>
      <c r="V366" s="48">
        <v>0</v>
      </c>
      <c r="W366" s="47"/>
      <c r="X366" s="42"/>
      <c r="Y366" s="42"/>
    </row>
    <row r="367" spans="1:25" ht="15.75" x14ac:dyDescent="0.25">
      <c r="A367" s="43" t="s">
        <v>1346</v>
      </c>
      <c r="B367" s="45" t="s">
        <v>1279</v>
      </c>
      <c r="C367" s="46">
        <v>1</v>
      </c>
      <c r="D367" s="46">
        <v>1</v>
      </c>
      <c r="E367" s="46"/>
      <c r="F367" s="42" t="s">
        <v>1341</v>
      </c>
      <c r="G367" s="42" t="s">
        <v>1345</v>
      </c>
      <c r="H367" s="48">
        <v>21658.318166999979</v>
      </c>
      <c r="I367" s="48">
        <v>20575.402258649978</v>
      </c>
      <c r="J367" s="48">
        <v>0</v>
      </c>
      <c r="K367" s="48">
        <v>0</v>
      </c>
      <c r="L367" s="48">
        <v>524.43400438067522</v>
      </c>
      <c r="M367" s="48">
        <v>0</v>
      </c>
      <c r="N367" s="48">
        <v>0</v>
      </c>
      <c r="O367" s="50">
        <v>0</v>
      </c>
      <c r="P367" s="50">
        <v>0</v>
      </c>
      <c r="Q367" s="50">
        <v>0</v>
      </c>
      <c r="R367" s="50">
        <v>0</v>
      </c>
      <c r="S367" s="48">
        <v>524.43400438067522</v>
      </c>
      <c r="T367" s="48">
        <v>0</v>
      </c>
      <c r="U367" s="48">
        <v>1607.3499127306768</v>
      </c>
      <c r="V367" s="48">
        <v>0</v>
      </c>
      <c r="W367" s="47"/>
      <c r="X367" s="42"/>
      <c r="Y367" s="42"/>
    </row>
    <row r="368" spans="1:25" ht="15.75" x14ac:dyDescent="0.25">
      <c r="A368" s="43" t="s">
        <v>1347</v>
      </c>
      <c r="B368" s="45" t="s">
        <v>1279</v>
      </c>
      <c r="C368" s="46">
        <v>0</v>
      </c>
      <c r="D368" s="46">
        <v>0</v>
      </c>
      <c r="E368" s="46"/>
      <c r="F368" s="42" t="s">
        <v>1341</v>
      </c>
      <c r="G368" s="42" t="s">
        <v>1348</v>
      </c>
      <c r="H368" s="48">
        <v>16817.624838000003</v>
      </c>
      <c r="I368" s="48">
        <v>15942.301506998405</v>
      </c>
      <c r="J368" s="48">
        <v>0</v>
      </c>
      <c r="K368" s="48">
        <v>0</v>
      </c>
      <c r="L368" s="48">
        <v>4704.7238844448311</v>
      </c>
      <c r="M368" s="48">
        <v>1120</v>
      </c>
      <c r="N368" s="48">
        <v>0</v>
      </c>
      <c r="O368" s="50">
        <v>0</v>
      </c>
      <c r="P368" s="50">
        <v>0</v>
      </c>
      <c r="Q368" s="50">
        <v>857.08929798009444</v>
      </c>
      <c r="R368" s="50">
        <v>0</v>
      </c>
      <c r="S368" s="48">
        <v>5824.7238844448311</v>
      </c>
      <c r="T368" s="48">
        <v>0</v>
      </c>
      <c r="U368" s="48">
        <v>6700.0472154464296</v>
      </c>
      <c r="V368" s="48">
        <v>0</v>
      </c>
      <c r="W368" s="47"/>
      <c r="X368" s="42"/>
      <c r="Y368" s="42"/>
    </row>
    <row r="369" spans="1:25" ht="15.75" x14ac:dyDescent="0.25">
      <c r="A369" s="43" t="s">
        <v>1349</v>
      </c>
      <c r="B369" s="45" t="s">
        <v>1150</v>
      </c>
      <c r="C369" s="46">
        <v>1</v>
      </c>
      <c r="D369" s="46">
        <v>1</v>
      </c>
      <c r="E369" s="46"/>
      <c r="F369" s="42" t="s">
        <v>1341</v>
      </c>
      <c r="G369" s="42" t="s">
        <v>1350</v>
      </c>
      <c r="H369" s="48">
        <v>11526.289925750001</v>
      </c>
      <c r="I369" s="48">
        <v>10304.29243</v>
      </c>
      <c r="J369" s="48">
        <v>0</v>
      </c>
      <c r="K369" s="48">
        <v>0</v>
      </c>
      <c r="L369" s="48">
        <v>2.9568564155028197E-2</v>
      </c>
      <c r="M369" s="48">
        <v>1120</v>
      </c>
      <c r="N369" s="48">
        <v>0</v>
      </c>
      <c r="O369" s="50">
        <v>0</v>
      </c>
      <c r="P369" s="50">
        <v>461.32058796179967</v>
      </c>
      <c r="Q369" s="50">
        <v>183.47147841686197</v>
      </c>
      <c r="R369" s="50">
        <v>0</v>
      </c>
      <c r="S369" s="48">
        <v>1120.0295685641549</v>
      </c>
      <c r="T369" s="48">
        <v>0</v>
      </c>
      <c r="U369" s="48">
        <v>2342.0270643141566</v>
      </c>
      <c r="V369" s="48">
        <v>0</v>
      </c>
      <c r="W369" s="47"/>
      <c r="X369" s="42"/>
      <c r="Y369" s="42"/>
    </row>
    <row r="370" spans="1:25" ht="15.75" x14ac:dyDescent="0.25">
      <c r="A370" s="43" t="s">
        <v>1351</v>
      </c>
      <c r="B370" s="45" t="s">
        <v>1279</v>
      </c>
      <c r="C370" s="46">
        <v>1</v>
      </c>
      <c r="D370" s="46">
        <v>1</v>
      </c>
      <c r="E370" s="46"/>
      <c r="F370" s="42" t="s">
        <v>1341</v>
      </c>
      <c r="G370" s="42" t="s">
        <v>1350</v>
      </c>
      <c r="H370" s="48">
        <v>187261.98103399965</v>
      </c>
      <c r="I370" s="48">
        <v>177852.98104544837</v>
      </c>
      <c r="J370" s="48">
        <v>0</v>
      </c>
      <c r="K370" s="48">
        <v>0</v>
      </c>
      <c r="L370" s="48">
        <v>2076.4777792505656</v>
      </c>
      <c r="M370" s="48">
        <v>1120</v>
      </c>
      <c r="N370" s="48">
        <v>0</v>
      </c>
      <c r="O370" s="50">
        <v>0</v>
      </c>
      <c r="P370" s="50">
        <v>0</v>
      </c>
      <c r="Q370" s="50">
        <v>855.56407298009435</v>
      </c>
      <c r="R370" s="50">
        <v>0</v>
      </c>
      <c r="S370" s="48">
        <v>3196.4777792505656</v>
      </c>
      <c r="T370" s="48">
        <v>0</v>
      </c>
      <c r="U370" s="48">
        <v>12605.477767801847</v>
      </c>
      <c r="V370" s="48">
        <v>0</v>
      </c>
      <c r="W370" s="47"/>
      <c r="X370" s="42"/>
      <c r="Y370" s="42"/>
    </row>
    <row r="371" spans="1:25" ht="15.75" x14ac:dyDescent="0.25">
      <c r="A371" s="43" t="s">
        <v>1352</v>
      </c>
      <c r="B371" s="45" t="s">
        <v>1279</v>
      </c>
      <c r="C371" s="46">
        <v>0</v>
      </c>
      <c r="D371" s="46">
        <v>0</v>
      </c>
      <c r="E371" s="46"/>
      <c r="F371" s="42" t="s">
        <v>1341</v>
      </c>
      <c r="G371" s="42" t="s">
        <v>1353</v>
      </c>
      <c r="H371" s="48">
        <v>18719.222462000002</v>
      </c>
      <c r="I371" s="48">
        <v>17661.852163420972</v>
      </c>
      <c r="J371" s="48">
        <v>0</v>
      </c>
      <c r="K371" s="48">
        <v>0</v>
      </c>
      <c r="L371" s="48">
        <v>1880.6292281493261</v>
      </c>
      <c r="M371" s="48">
        <v>1120</v>
      </c>
      <c r="N371" s="48">
        <v>212.8</v>
      </c>
      <c r="O371" s="50">
        <v>0</v>
      </c>
      <c r="P371" s="50">
        <v>0</v>
      </c>
      <c r="Q371" s="50">
        <v>183.47147841686197</v>
      </c>
      <c r="R371" s="50">
        <v>477.97978492935994</v>
      </c>
      <c r="S371" s="48">
        <v>3213.4292281493263</v>
      </c>
      <c r="T371" s="48">
        <v>0</v>
      </c>
      <c r="U371" s="48">
        <v>4270.7995267283559</v>
      </c>
      <c r="V371" s="48">
        <v>0</v>
      </c>
      <c r="W371" s="47"/>
      <c r="X371" s="42"/>
      <c r="Y371" s="42"/>
    </row>
    <row r="372" spans="1:25" ht="15.75" x14ac:dyDescent="0.25">
      <c r="A372" s="43" t="s">
        <v>1354</v>
      </c>
      <c r="B372" s="45" t="s">
        <v>1279</v>
      </c>
      <c r="C372" s="46">
        <v>0</v>
      </c>
      <c r="D372" s="46">
        <v>0</v>
      </c>
      <c r="E372" s="46"/>
      <c r="F372" s="42" t="s">
        <v>1341</v>
      </c>
      <c r="G372" s="42" t="s">
        <v>1355</v>
      </c>
      <c r="H372" s="48">
        <v>4220.3127030000005</v>
      </c>
      <c r="I372" s="48">
        <v>3930.7375100094582</v>
      </c>
      <c r="J372" s="48">
        <v>0</v>
      </c>
      <c r="K372" s="48">
        <v>0</v>
      </c>
      <c r="L372" s="48">
        <v>5947.3954353182744</v>
      </c>
      <c r="M372" s="48">
        <v>1120</v>
      </c>
      <c r="N372" s="48">
        <v>1915.2</v>
      </c>
      <c r="O372" s="50">
        <v>0</v>
      </c>
      <c r="P372" s="50">
        <v>0</v>
      </c>
      <c r="Q372" s="50">
        <v>856.57953598009453</v>
      </c>
      <c r="R372" s="50">
        <v>183.91309703158714</v>
      </c>
      <c r="S372" s="48">
        <v>8982.5954353182751</v>
      </c>
      <c r="T372" s="48">
        <v>0</v>
      </c>
      <c r="U372" s="48">
        <v>9272.170628308817</v>
      </c>
      <c r="V372" s="48">
        <v>0</v>
      </c>
      <c r="W372" s="47"/>
      <c r="X372" s="42"/>
      <c r="Y372" s="42"/>
    </row>
    <row r="373" spans="1:25" ht="15.75" x14ac:dyDescent="0.25">
      <c r="A373" s="43" t="s">
        <v>1356</v>
      </c>
      <c r="B373" s="45" t="s">
        <v>1279</v>
      </c>
      <c r="C373" s="46">
        <v>0</v>
      </c>
      <c r="D373" s="46">
        <v>0</v>
      </c>
      <c r="E373" s="46"/>
      <c r="F373" s="42" t="s">
        <v>1341</v>
      </c>
      <c r="G373" s="42" t="s">
        <v>1357</v>
      </c>
      <c r="H373" s="48">
        <v>15373.269941999999</v>
      </c>
      <c r="I373" s="48">
        <v>14263.123872618527</v>
      </c>
      <c r="J373" s="48">
        <v>0</v>
      </c>
      <c r="K373" s="48">
        <v>0</v>
      </c>
      <c r="L373" s="48">
        <v>2841.2920977213948</v>
      </c>
      <c r="M373" s="48">
        <v>0</v>
      </c>
      <c r="N373" s="48">
        <v>2521.1200000000003</v>
      </c>
      <c r="O373" s="50">
        <v>0</v>
      </c>
      <c r="P373" s="50">
        <v>0</v>
      </c>
      <c r="Q373" s="50">
        <v>0</v>
      </c>
      <c r="R373" s="50">
        <v>684.00802603869226</v>
      </c>
      <c r="S373" s="48">
        <v>5362.4120977213952</v>
      </c>
      <c r="T373" s="48">
        <v>0</v>
      </c>
      <c r="U373" s="48">
        <v>6472.5581671028667</v>
      </c>
      <c r="V373" s="48">
        <v>0</v>
      </c>
      <c r="W373" s="47"/>
      <c r="X373" s="42"/>
      <c r="Y373" s="42"/>
    </row>
    <row r="374" spans="1:25" ht="15.75" x14ac:dyDescent="0.25">
      <c r="A374" s="43" t="s">
        <v>1358</v>
      </c>
      <c r="B374" s="45" t="s">
        <v>1279</v>
      </c>
      <c r="C374" s="46">
        <v>0</v>
      </c>
      <c r="D374" s="46">
        <v>0</v>
      </c>
      <c r="E374" s="46"/>
      <c r="F374" s="42" t="s">
        <v>1341</v>
      </c>
      <c r="G374" s="42" t="s">
        <v>1359</v>
      </c>
      <c r="H374" s="48">
        <v>123893.55687699998</v>
      </c>
      <c r="I374" s="48">
        <v>117835.28064513084</v>
      </c>
      <c r="J374" s="48">
        <v>0</v>
      </c>
      <c r="K374" s="48">
        <v>0</v>
      </c>
      <c r="L374" s="48">
        <v>7941.7367388541606</v>
      </c>
      <c r="M374" s="48">
        <v>1120</v>
      </c>
      <c r="N374" s="48">
        <v>504</v>
      </c>
      <c r="O374" s="50">
        <v>0</v>
      </c>
      <c r="P374" s="50">
        <v>0</v>
      </c>
      <c r="Q374" s="50">
        <v>183.47147841686197</v>
      </c>
      <c r="R374" s="50">
        <v>36.190580511342709</v>
      </c>
      <c r="S374" s="48">
        <v>9565.7367388541606</v>
      </c>
      <c r="T374" s="48">
        <v>0</v>
      </c>
      <c r="U374" s="48">
        <v>15624.012970723299</v>
      </c>
      <c r="V374" s="48">
        <v>0</v>
      </c>
      <c r="W374" s="47"/>
      <c r="X374" s="42"/>
      <c r="Y374" s="42"/>
    </row>
    <row r="375" spans="1:25" ht="15.75" x14ac:dyDescent="0.25">
      <c r="A375" s="43" t="s">
        <v>1360</v>
      </c>
      <c r="B375" s="45" t="s">
        <v>1279</v>
      </c>
      <c r="C375" s="46">
        <v>1</v>
      </c>
      <c r="D375" s="46">
        <v>1</v>
      </c>
      <c r="E375" s="46"/>
      <c r="F375" s="42" t="s">
        <v>1341</v>
      </c>
      <c r="G375" s="42" t="s">
        <v>1361</v>
      </c>
      <c r="H375" s="48">
        <v>36332.785093999984</v>
      </c>
      <c r="I375" s="48">
        <v>34435.628877486139</v>
      </c>
      <c r="J375" s="48">
        <v>0</v>
      </c>
      <c r="K375" s="48">
        <v>0</v>
      </c>
      <c r="L375" s="48">
        <v>0</v>
      </c>
      <c r="M375" s="48">
        <v>1120</v>
      </c>
      <c r="N375" s="48">
        <v>227.36</v>
      </c>
      <c r="O375" s="50">
        <v>0</v>
      </c>
      <c r="P375" s="50">
        <v>0</v>
      </c>
      <c r="Q375" s="50">
        <v>916.72518298009436</v>
      </c>
      <c r="R375" s="50">
        <v>138.12634344122986</v>
      </c>
      <c r="S375" s="48">
        <v>1347.3600000000001</v>
      </c>
      <c r="T375" s="48">
        <v>0</v>
      </c>
      <c r="U375" s="48">
        <v>3244.5162165138458</v>
      </c>
      <c r="V375" s="48">
        <v>0</v>
      </c>
      <c r="W375" s="47"/>
      <c r="X375" s="42"/>
      <c r="Y375" s="42"/>
    </row>
    <row r="376" spans="1:25" ht="15.75" x14ac:dyDescent="0.25">
      <c r="A376" s="43" t="s">
        <v>1362</v>
      </c>
      <c r="B376" s="45" t="s">
        <v>1279</v>
      </c>
      <c r="C376" s="46">
        <v>0</v>
      </c>
      <c r="D376" s="46">
        <v>0</v>
      </c>
      <c r="E376" s="46"/>
      <c r="F376" s="42" t="s">
        <v>1341</v>
      </c>
      <c r="G376" s="42" t="s">
        <v>1363</v>
      </c>
      <c r="H376" s="48">
        <v>3723.9705530000001</v>
      </c>
      <c r="I376" s="48">
        <v>3527.7309092627816</v>
      </c>
      <c r="J376" s="48">
        <v>0</v>
      </c>
      <c r="K376" s="48">
        <v>13265</v>
      </c>
      <c r="L376" s="48">
        <v>0</v>
      </c>
      <c r="M376" s="48">
        <v>1120</v>
      </c>
      <c r="N376" s="48">
        <v>0</v>
      </c>
      <c r="O376" s="50">
        <v>60.7752651358714</v>
      </c>
      <c r="P376" s="50">
        <v>0</v>
      </c>
      <c r="Q376" s="50">
        <v>183.47147841686197</v>
      </c>
      <c r="R376" s="50">
        <v>0</v>
      </c>
      <c r="S376" s="48">
        <v>27650</v>
      </c>
      <c r="T376" s="48">
        <v>0</v>
      </c>
      <c r="U376" s="48">
        <v>27846.239643737219</v>
      </c>
      <c r="V376" s="48">
        <v>26530</v>
      </c>
      <c r="W376" s="47"/>
      <c r="X376" s="42"/>
      <c r="Y376" s="42"/>
    </row>
    <row r="377" spans="1:25" ht="15.75" x14ac:dyDescent="0.25">
      <c r="A377" s="43" t="s">
        <v>1364</v>
      </c>
      <c r="B377" s="45" t="s">
        <v>1279</v>
      </c>
      <c r="C377" s="46">
        <v>1</v>
      </c>
      <c r="D377" s="46">
        <v>1</v>
      </c>
      <c r="E377" s="46"/>
      <c r="F377" s="42" t="s">
        <v>1341</v>
      </c>
      <c r="G377" s="42" t="s">
        <v>1365</v>
      </c>
      <c r="H377" s="48">
        <v>120436.6102689999</v>
      </c>
      <c r="I377" s="48">
        <v>114247.45213024574</v>
      </c>
      <c r="J377" s="48">
        <v>0</v>
      </c>
      <c r="K377" s="48">
        <v>0</v>
      </c>
      <c r="L377" s="48">
        <v>2367.3183585924617</v>
      </c>
      <c r="M377" s="48">
        <v>1120</v>
      </c>
      <c r="N377" s="48">
        <v>0</v>
      </c>
      <c r="O377" s="50">
        <v>0</v>
      </c>
      <c r="P377" s="50">
        <v>0</v>
      </c>
      <c r="Q377" s="50">
        <v>183.47147841686197</v>
      </c>
      <c r="R377" s="50">
        <v>0</v>
      </c>
      <c r="S377" s="48">
        <v>3487.3183585924617</v>
      </c>
      <c r="T377" s="48">
        <v>0</v>
      </c>
      <c r="U377" s="48">
        <v>9676.4764973466135</v>
      </c>
      <c r="V377" s="48">
        <v>0</v>
      </c>
      <c r="W377" s="47"/>
      <c r="X377" s="42"/>
      <c r="Y377" s="42"/>
    </row>
    <row r="378" spans="1:25" ht="15.75" x14ac:dyDescent="0.25">
      <c r="A378" s="43" t="s">
        <v>1366</v>
      </c>
      <c r="B378" s="45" t="s">
        <v>1279</v>
      </c>
      <c r="C378" s="46">
        <v>0</v>
      </c>
      <c r="D378" s="46">
        <v>0</v>
      </c>
      <c r="E378" s="46"/>
      <c r="F378" s="42" t="s">
        <v>1341</v>
      </c>
      <c r="G378" s="42" t="s">
        <v>1367</v>
      </c>
      <c r="H378" s="48">
        <v>9793.5947390000038</v>
      </c>
      <c r="I378" s="48">
        <v>9153.2424193089646</v>
      </c>
      <c r="J378" s="48">
        <v>0</v>
      </c>
      <c r="K378" s="48">
        <v>1547</v>
      </c>
      <c r="L378" s="48">
        <v>4598.379099031933</v>
      </c>
      <c r="M378" s="48">
        <v>1120</v>
      </c>
      <c r="N378" s="48">
        <v>487.20000000000005</v>
      </c>
      <c r="O378" s="50">
        <v>58.865596667461631</v>
      </c>
      <c r="P378" s="50">
        <v>0</v>
      </c>
      <c r="Q378" s="50">
        <v>183.47147841686197</v>
      </c>
      <c r="R378" s="50">
        <v>256.69690571955954</v>
      </c>
      <c r="S378" s="48">
        <v>9299.5790990319329</v>
      </c>
      <c r="T378" s="48">
        <v>0</v>
      </c>
      <c r="U378" s="48">
        <v>9939.931418722972</v>
      </c>
      <c r="V378" s="48">
        <v>3094</v>
      </c>
      <c r="W378" s="47"/>
      <c r="X378" s="42"/>
      <c r="Y378" s="42"/>
    </row>
    <row r="379" spans="1:25" ht="15.75" x14ac:dyDescent="0.25">
      <c r="A379" s="43" t="s">
        <v>1368</v>
      </c>
      <c r="B379" s="45" t="s">
        <v>999</v>
      </c>
      <c r="C379" s="46">
        <v>0</v>
      </c>
      <c r="D379" s="46">
        <v>0</v>
      </c>
      <c r="E379" s="46"/>
      <c r="F379" s="42" t="s">
        <v>1341</v>
      </c>
      <c r="G379" s="42" t="s">
        <v>1367</v>
      </c>
      <c r="H379" s="48">
        <v>0</v>
      </c>
      <c r="I379" s="48">
        <v>0</v>
      </c>
      <c r="J379" s="48">
        <v>16.27651726801604</v>
      </c>
      <c r="K379" s="48">
        <v>0</v>
      </c>
      <c r="L379" s="48">
        <v>0.55618093755957032</v>
      </c>
      <c r="M379" s="48">
        <v>0</v>
      </c>
      <c r="N379" s="48">
        <v>0</v>
      </c>
      <c r="O379" s="50">
        <v>0</v>
      </c>
      <c r="P379" s="50">
        <v>0</v>
      </c>
      <c r="Q379" s="50">
        <v>0</v>
      </c>
      <c r="R379" s="50">
        <v>0</v>
      </c>
      <c r="S379" s="48">
        <v>16.83269820557561</v>
      </c>
      <c r="T379" s="48">
        <v>0</v>
      </c>
      <c r="U379" s="48">
        <v>16.83269820557561</v>
      </c>
      <c r="V379" s="48">
        <v>16.27651726801604</v>
      </c>
      <c r="W379" s="47"/>
      <c r="X379" s="42"/>
      <c r="Y379" s="42"/>
    </row>
    <row r="380" spans="1:25" ht="15.75" x14ac:dyDescent="0.25">
      <c r="A380" s="43" t="s">
        <v>1369</v>
      </c>
      <c r="B380" s="45" t="s">
        <v>1279</v>
      </c>
      <c r="C380" s="46">
        <v>1</v>
      </c>
      <c r="D380" s="46">
        <v>1</v>
      </c>
      <c r="E380" s="46"/>
      <c r="F380" s="42" t="s">
        <v>1341</v>
      </c>
      <c r="G380" s="42" t="s">
        <v>1370</v>
      </c>
      <c r="H380" s="48">
        <v>71863.440376000071</v>
      </c>
      <c r="I380" s="48">
        <v>68128.151469565288</v>
      </c>
      <c r="J380" s="48">
        <v>0</v>
      </c>
      <c r="K380" s="48">
        <v>0</v>
      </c>
      <c r="L380" s="48">
        <v>1910.0347859387284</v>
      </c>
      <c r="M380" s="48">
        <v>1120</v>
      </c>
      <c r="N380" s="48">
        <v>562.79999999999995</v>
      </c>
      <c r="O380" s="50">
        <v>0</v>
      </c>
      <c r="P380" s="50">
        <v>0</v>
      </c>
      <c r="Q380" s="50">
        <v>183.47147841686197</v>
      </c>
      <c r="R380" s="50">
        <v>521.01194112193707</v>
      </c>
      <c r="S380" s="48">
        <v>3592.8347859387286</v>
      </c>
      <c r="T380" s="48">
        <v>0</v>
      </c>
      <c r="U380" s="48">
        <v>7328.1236923735123</v>
      </c>
      <c r="V380" s="48">
        <v>0</v>
      </c>
      <c r="W380" s="47"/>
      <c r="X380" s="42"/>
      <c r="Y380" s="42"/>
    </row>
    <row r="381" spans="1:25" ht="15.75" x14ac:dyDescent="0.25">
      <c r="A381" s="43" t="s">
        <v>1371</v>
      </c>
      <c r="B381" s="45" t="s">
        <v>1279</v>
      </c>
      <c r="C381" s="46">
        <v>0</v>
      </c>
      <c r="D381" s="46">
        <v>0</v>
      </c>
      <c r="E381" s="46"/>
      <c r="F381" s="42" t="s">
        <v>1341</v>
      </c>
      <c r="G381" s="42" t="s">
        <v>1372</v>
      </c>
      <c r="H381" s="48">
        <v>19832.138460000002</v>
      </c>
      <c r="I381" s="48">
        <v>18691.473860302707</v>
      </c>
      <c r="J381" s="48">
        <v>0</v>
      </c>
      <c r="K381" s="48">
        <v>10854</v>
      </c>
      <c r="L381" s="48">
        <v>3680.9103290608628</v>
      </c>
      <c r="M381" s="48">
        <v>0</v>
      </c>
      <c r="N381" s="48">
        <v>0</v>
      </c>
      <c r="O381" s="50">
        <v>55.021795620106481</v>
      </c>
      <c r="P381" s="50">
        <v>0</v>
      </c>
      <c r="Q381" s="50">
        <v>0</v>
      </c>
      <c r="R381" s="50">
        <v>0</v>
      </c>
      <c r="S381" s="48">
        <v>25388.910329060862</v>
      </c>
      <c r="T381" s="48">
        <v>0</v>
      </c>
      <c r="U381" s="48">
        <v>26529.574928758157</v>
      </c>
      <c r="V381" s="48">
        <v>21708</v>
      </c>
      <c r="W381" s="47"/>
      <c r="X381" s="42"/>
      <c r="Y381" s="42"/>
    </row>
    <row r="382" spans="1:25" ht="15.75" x14ac:dyDescent="0.25">
      <c r="A382" s="43" t="s">
        <v>1373</v>
      </c>
      <c r="B382" s="45" t="s">
        <v>1279</v>
      </c>
      <c r="C382" s="46">
        <v>0</v>
      </c>
      <c r="D382" s="46">
        <v>0</v>
      </c>
      <c r="E382" s="46"/>
      <c r="F382" s="42" t="s">
        <v>1341</v>
      </c>
      <c r="G382" s="42" t="s">
        <v>1374</v>
      </c>
      <c r="H382" s="48">
        <v>32476.928451000007</v>
      </c>
      <c r="I382" s="48">
        <v>30707.195525889678</v>
      </c>
      <c r="J382" s="48">
        <v>0</v>
      </c>
      <c r="K382" s="48">
        <v>0</v>
      </c>
      <c r="L382" s="48">
        <v>7808.6518755579164</v>
      </c>
      <c r="M382" s="48">
        <v>1120</v>
      </c>
      <c r="N382" s="48">
        <v>0</v>
      </c>
      <c r="O382" s="50">
        <v>0</v>
      </c>
      <c r="P382" s="50">
        <v>0</v>
      </c>
      <c r="Q382" s="50">
        <v>183.47147841686197</v>
      </c>
      <c r="R382" s="50">
        <v>0</v>
      </c>
      <c r="S382" s="48">
        <v>8928.6518755579164</v>
      </c>
      <c r="T382" s="48">
        <v>0</v>
      </c>
      <c r="U382" s="48">
        <v>10698.384800668246</v>
      </c>
      <c r="V382" s="48">
        <v>0</v>
      </c>
      <c r="W382" s="47"/>
      <c r="X382" s="42"/>
      <c r="Y382" s="42"/>
    </row>
    <row r="383" spans="1:25" ht="15.75" x14ac:dyDescent="0.25">
      <c r="A383" s="43" t="s">
        <v>1375</v>
      </c>
      <c r="B383" s="45" t="s">
        <v>1279</v>
      </c>
      <c r="C383" s="46">
        <v>0</v>
      </c>
      <c r="D383" s="46">
        <v>0</v>
      </c>
      <c r="E383" s="46"/>
      <c r="F383" s="42" t="s">
        <v>1376</v>
      </c>
      <c r="G383" s="42" t="s">
        <v>1377</v>
      </c>
      <c r="H383" s="48">
        <v>2903.8973640000004</v>
      </c>
      <c r="I383" s="48">
        <v>2737.8815937726022</v>
      </c>
      <c r="J383" s="48">
        <v>81502.842522120001</v>
      </c>
      <c r="K383" s="48">
        <v>0</v>
      </c>
      <c r="L383" s="48">
        <v>3130.3381738593707</v>
      </c>
      <c r="M383" s="48">
        <v>1120</v>
      </c>
      <c r="N383" s="48">
        <v>0</v>
      </c>
      <c r="O383" s="50">
        <v>0</v>
      </c>
      <c r="P383" s="50">
        <v>0</v>
      </c>
      <c r="Q383" s="50">
        <v>187.85159626061545</v>
      </c>
      <c r="R383" s="50">
        <v>0</v>
      </c>
      <c r="S383" s="48">
        <v>85753.180695979376</v>
      </c>
      <c r="T383" s="48">
        <v>0</v>
      </c>
      <c r="U383" s="48">
        <v>85919.196466206777</v>
      </c>
      <c r="V383" s="48">
        <v>81502.842522120001</v>
      </c>
      <c r="W383" s="47"/>
      <c r="X383" s="42"/>
      <c r="Y383" s="42"/>
    </row>
    <row r="384" spans="1:25" ht="15.75" x14ac:dyDescent="0.25">
      <c r="A384" s="43" t="s">
        <v>1378</v>
      </c>
      <c r="B384" s="45" t="s">
        <v>1279</v>
      </c>
      <c r="C384" s="46">
        <v>0</v>
      </c>
      <c r="D384" s="46">
        <v>0</v>
      </c>
      <c r="E384" s="46"/>
      <c r="F384" s="42" t="s">
        <v>1376</v>
      </c>
      <c r="G384" s="42" t="s">
        <v>1379</v>
      </c>
      <c r="H384" s="48">
        <v>104174.8228604676</v>
      </c>
      <c r="I384" s="48">
        <v>101713.45272862945</v>
      </c>
      <c r="J384" s="48">
        <v>189245.89943689242</v>
      </c>
      <c r="K384" s="48">
        <v>0</v>
      </c>
      <c r="L384" s="48">
        <v>9416.3821473431344</v>
      </c>
      <c r="M384" s="48">
        <v>0</v>
      </c>
      <c r="N384" s="48">
        <v>3072.16</v>
      </c>
      <c r="O384" s="50">
        <v>0</v>
      </c>
      <c r="P384" s="50">
        <v>0</v>
      </c>
      <c r="Q384" s="50">
        <v>0</v>
      </c>
      <c r="R384" s="50">
        <v>98.659660630833187</v>
      </c>
      <c r="S384" s="48">
        <v>201734.44158423555</v>
      </c>
      <c r="T384" s="48">
        <v>0</v>
      </c>
      <c r="U384" s="48">
        <v>204195.81171607372</v>
      </c>
      <c r="V384" s="48">
        <v>189245.89943689242</v>
      </c>
      <c r="W384" s="47"/>
      <c r="X384" s="42"/>
      <c r="Y384" s="42"/>
    </row>
    <row r="385" spans="1:25" ht="15.75" x14ac:dyDescent="0.25">
      <c r="A385" s="43" t="s">
        <v>1380</v>
      </c>
      <c r="B385" s="45" t="s">
        <v>1279</v>
      </c>
      <c r="C385" s="46">
        <v>0</v>
      </c>
      <c r="D385" s="46">
        <v>0</v>
      </c>
      <c r="E385" s="46"/>
      <c r="F385" s="42" t="s">
        <v>1376</v>
      </c>
      <c r="G385" s="42" t="s">
        <v>1381</v>
      </c>
      <c r="H385" s="48">
        <v>2830.3088850000004</v>
      </c>
      <c r="I385" s="48">
        <v>2811.5256156733949</v>
      </c>
      <c r="J385" s="48">
        <v>25253.13987092</v>
      </c>
      <c r="K385" s="48">
        <v>0</v>
      </c>
      <c r="L385" s="48">
        <v>0</v>
      </c>
      <c r="M385" s="48">
        <v>1120</v>
      </c>
      <c r="N385" s="48">
        <v>1463.8400000000001</v>
      </c>
      <c r="O385" s="50">
        <v>0</v>
      </c>
      <c r="P385" s="50">
        <v>0</v>
      </c>
      <c r="Q385" s="50">
        <v>914.86902298009431</v>
      </c>
      <c r="R385" s="50">
        <v>202.71724558545381</v>
      </c>
      <c r="S385" s="48">
        <v>27836.97987092</v>
      </c>
      <c r="T385" s="48">
        <v>0</v>
      </c>
      <c r="U385" s="48">
        <v>27855.763140246607</v>
      </c>
      <c r="V385" s="48">
        <v>25253.13987092</v>
      </c>
      <c r="W385" s="47"/>
      <c r="X385" s="42"/>
      <c r="Y385" s="42"/>
    </row>
    <row r="386" spans="1:25" ht="15.75" x14ac:dyDescent="0.25">
      <c r="A386" s="43" t="s">
        <v>1382</v>
      </c>
      <c r="B386" s="45" t="s">
        <v>1279</v>
      </c>
      <c r="C386" s="46">
        <v>0</v>
      </c>
      <c r="D386" s="46">
        <v>0</v>
      </c>
      <c r="E386" s="46"/>
      <c r="F386" s="42" t="s">
        <v>1376</v>
      </c>
      <c r="G386" s="42" t="s">
        <v>1383</v>
      </c>
      <c r="H386" s="48">
        <v>51882.860587679563</v>
      </c>
      <c r="I386" s="48">
        <v>52734.145853378184</v>
      </c>
      <c r="J386" s="48">
        <v>277963.58003264264</v>
      </c>
      <c r="K386" s="48">
        <v>0</v>
      </c>
      <c r="L386" s="48">
        <v>11438.238652179207</v>
      </c>
      <c r="M386" s="48">
        <v>1120</v>
      </c>
      <c r="N386" s="48">
        <v>7773.92</v>
      </c>
      <c r="O386" s="50">
        <v>0</v>
      </c>
      <c r="P386" s="50">
        <v>0</v>
      </c>
      <c r="Q386" s="50">
        <v>872.29390631342767</v>
      </c>
      <c r="R386" s="50">
        <v>159.38698838621966</v>
      </c>
      <c r="S386" s="48">
        <v>298295.73868482182</v>
      </c>
      <c r="T386" s="48">
        <v>851.28526569862152</v>
      </c>
      <c r="U386" s="48">
        <v>297444.45341912319</v>
      </c>
      <c r="V386" s="48">
        <v>277112.29476694402</v>
      </c>
      <c r="W386" s="47"/>
      <c r="X386" s="42"/>
      <c r="Y386" s="42"/>
    </row>
    <row r="387" spans="1:25" ht="15.75" x14ac:dyDescent="0.25">
      <c r="A387" s="43" t="s">
        <v>1384</v>
      </c>
      <c r="B387" s="45" t="s">
        <v>999</v>
      </c>
      <c r="C387" s="46">
        <v>1</v>
      </c>
      <c r="D387" s="46">
        <v>0</v>
      </c>
      <c r="E387" s="46"/>
      <c r="F387" s="42" t="s">
        <v>1385</v>
      </c>
      <c r="G387" s="42" t="s">
        <v>1386</v>
      </c>
      <c r="H387" s="48">
        <v>6953.223652853987</v>
      </c>
      <c r="I387" s="48">
        <v>6726.3718924049836</v>
      </c>
      <c r="J387" s="48">
        <v>73221.688060646004</v>
      </c>
      <c r="K387" s="48">
        <v>0</v>
      </c>
      <c r="L387" s="48">
        <v>4776.2662014333528</v>
      </c>
      <c r="M387" s="48">
        <v>1120</v>
      </c>
      <c r="N387" s="48">
        <v>2486.4</v>
      </c>
      <c r="O387" s="50">
        <v>0</v>
      </c>
      <c r="P387" s="50">
        <v>0</v>
      </c>
      <c r="Q387" s="50">
        <v>187.85159626061545</v>
      </c>
      <c r="R387" s="50">
        <v>491.99059101871188</v>
      </c>
      <c r="S387" s="48">
        <v>81604.354262079345</v>
      </c>
      <c r="T387" s="48">
        <v>0</v>
      </c>
      <c r="U387" s="48">
        <v>81831.206022528349</v>
      </c>
      <c r="V387" s="48">
        <v>73221.688060646004</v>
      </c>
      <c r="W387" s="47"/>
      <c r="X387" s="42"/>
      <c r="Y387" s="42"/>
    </row>
    <row r="388" spans="1:25" ht="15.75" x14ac:dyDescent="0.25">
      <c r="A388" s="43" t="s">
        <v>1387</v>
      </c>
      <c r="B388" s="45" t="s">
        <v>999</v>
      </c>
      <c r="C388" s="46">
        <v>1</v>
      </c>
      <c r="D388" s="46">
        <v>0</v>
      </c>
      <c r="E388" s="46"/>
      <c r="F388" s="42" t="s">
        <v>1385</v>
      </c>
      <c r="G388" s="42" t="s">
        <v>1388</v>
      </c>
      <c r="H388" s="48">
        <v>479992.86691744666</v>
      </c>
      <c r="I388" s="48">
        <v>479493.66288242477</v>
      </c>
      <c r="J388" s="48">
        <v>0</v>
      </c>
      <c r="K388" s="48">
        <v>0</v>
      </c>
      <c r="L388" s="48">
        <v>4164.365834972531</v>
      </c>
      <c r="M388" s="48">
        <v>0</v>
      </c>
      <c r="N388" s="48">
        <v>3572.7999999999997</v>
      </c>
      <c r="O388" s="50">
        <v>0</v>
      </c>
      <c r="P388" s="50">
        <v>0</v>
      </c>
      <c r="Q388" s="50">
        <v>0</v>
      </c>
      <c r="R388" s="50">
        <v>170.54601530039849</v>
      </c>
      <c r="S388" s="48">
        <v>7737.1658349725312</v>
      </c>
      <c r="T388" s="48">
        <v>0</v>
      </c>
      <c r="U388" s="48">
        <v>8236.3698699944198</v>
      </c>
      <c r="V388" s="48">
        <v>0</v>
      </c>
      <c r="W388" s="47"/>
      <c r="X388" s="42"/>
      <c r="Y388" s="42"/>
    </row>
    <row r="389" spans="1:25" ht="15.75" x14ac:dyDescent="0.25">
      <c r="A389" s="43" t="s">
        <v>1389</v>
      </c>
      <c r="B389" s="45" t="s">
        <v>999</v>
      </c>
      <c r="C389" s="46">
        <v>1</v>
      </c>
      <c r="D389" s="46">
        <v>0</v>
      </c>
      <c r="E389" s="46"/>
      <c r="F389" s="42" t="s">
        <v>1385</v>
      </c>
      <c r="G389" s="42" t="s">
        <v>1390</v>
      </c>
      <c r="H389" s="48">
        <v>150899.59875859538</v>
      </c>
      <c r="I389" s="48">
        <v>150474.39083002214</v>
      </c>
      <c r="J389" s="48">
        <v>0</v>
      </c>
      <c r="K389" s="48">
        <v>0</v>
      </c>
      <c r="L389" s="48">
        <v>5430.410116190068</v>
      </c>
      <c r="M389" s="48">
        <v>1120</v>
      </c>
      <c r="N389" s="48">
        <v>10304</v>
      </c>
      <c r="O389" s="50">
        <v>0</v>
      </c>
      <c r="P389" s="50">
        <v>0</v>
      </c>
      <c r="Q389" s="50">
        <v>842.75941835509434</v>
      </c>
      <c r="R389" s="50">
        <v>271.2801742846292</v>
      </c>
      <c r="S389" s="48">
        <v>16854.410116190069</v>
      </c>
      <c r="T389" s="48">
        <v>0</v>
      </c>
      <c r="U389" s="48">
        <v>17279.618044763316</v>
      </c>
      <c r="V389" s="48">
        <v>0</v>
      </c>
      <c r="W389" s="47"/>
      <c r="X389" s="42"/>
      <c r="Y389" s="42"/>
    </row>
    <row r="390" spans="1:25" ht="15.75" x14ac:dyDescent="0.25">
      <c r="A390" s="43" t="s">
        <v>1391</v>
      </c>
      <c r="B390" s="45" t="s">
        <v>999</v>
      </c>
      <c r="C390" s="46">
        <v>1</v>
      </c>
      <c r="D390" s="46">
        <v>0</v>
      </c>
      <c r="E390" s="46"/>
      <c r="F390" s="42" t="s">
        <v>1385</v>
      </c>
      <c r="G390" s="42" t="s">
        <v>1392</v>
      </c>
      <c r="H390" s="48">
        <v>533947.99905667116</v>
      </c>
      <c r="I390" s="48">
        <v>533887.26235500071</v>
      </c>
      <c r="J390" s="48">
        <v>0</v>
      </c>
      <c r="K390" s="48">
        <v>0</v>
      </c>
      <c r="L390" s="48">
        <v>2904.4272587195505</v>
      </c>
      <c r="M390" s="48">
        <v>0</v>
      </c>
      <c r="N390" s="48">
        <v>1019.2</v>
      </c>
      <c r="O390" s="50">
        <v>0</v>
      </c>
      <c r="P390" s="50">
        <v>0</v>
      </c>
      <c r="Q390" s="50">
        <v>0</v>
      </c>
      <c r="R390" s="50">
        <v>768.66561407946972</v>
      </c>
      <c r="S390" s="48">
        <v>3923.6272587195508</v>
      </c>
      <c r="T390" s="48">
        <v>0</v>
      </c>
      <c r="U390" s="48">
        <v>3984.3639603900028</v>
      </c>
      <c r="V390" s="48">
        <v>0</v>
      </c>
      <c r="W390" s="47"/>
      <c r="X390" s="42"/>
      <c r="Y390" s="42"/>
    </row>
    <row r="391" spans="1:25" ht="15.75" x14ac:dyDescent="0.25">
      <c r="A391" s="43" t="s">
        <v>1393</v>
      </c>
      <c r="B391" s="45" t="s">
        <v>1279</v>
      </c>
      <c r="C391" s="46">
        <v>0</v>
      </c>
      <c r="D391" s="46">
        <v>0</v>
      </c>
      <c r="E391" s="46"/>
      <c r="F391" s="42" t="s">
        <v>1385</v>
      </c>
      <c r="G391" s="42" t="s">
        <v>1394</v>
      </c>
      <c r="H391" s="48">
        <v>13659.057054000003</v>
      </c>
      <c r="I391" s="48">
        <v>12961.112862995911</v>
      </c>
      <c r="J391" s="48">
        <v>74063.82858007976</v>
      </c>
      <c r="K391" s="48">
        <v>0</v>
      </c>
      <c r="L391" s="48">
        <v>0</v>
      </c>
      <c r="M391" s="48">
        <v>1120</v>
      </c>
      <c r="N391" s="48">
        <v>0</v>
      </c>
      <c r="O391" s="50">
        <v>0</v>
      </c>
      <c r="P391" s="50">
        <v>0</v>
      </c>
      <c r="Q391" s="50">
        <v>187.85159626061545</v>
      </c>
      <c r="R391" s="50">
        <v>0</v>
      </c>
      <c r="S391" s="48">
        <v>75183.82858007976</v>
      </c>
      <c r="T391" s="48">
        <v>0</v>
      </c>
      <c r="U391" s="48">
        <v>75881.772771083852</v>
      </c>
      <c r="V391" s="48">
        <v>74063.82858007976</v>
      </c>
      <c r="W391" s="47"/>
      <c r="X391" s="42"/>
      <c r="Y391" s="42"/>
    </row>
    <row r="392" spans="1:25" ht="15.75" x14ac:dyDescent="0.25">
      <c r="A392" s="43" t="s">
        <v>1395</v>
      </c>
      <c r="B392" s="45" t="s">
        <v>999</v>
      </c>
      <c r="C392" s="46">
        <v>0</v>
      </c>
      <c r="D392" s="46">
        <v>0</v>
      </c>
      <c r="E392" s="46"/>
      <c r="F392" s="42" t="s">
        <v>1385</v>
      </c>
      <c r="G392" s="42" t="s">
        <v>1394</v>
      </c>
      <c r="H392" s="48">
        <v>145389.36729622734</v>
      </c>
      <c r="I392" s="48">
        <v>145377.30742834101</v>
      </c>
      <c r="J392" s="48">
        <v>89448.356532055914</v>
      </c>
      <c r="K392" s="48">
        <v>116.09110933305305</v>
      </c>
      <c r="L392" s="48">
        <v>1176.4801630675402</v>
      </c>
      <c r="M392" s="48">
        <v>0</v>
      </c>
      <c r="N392" s="48">
        <v>0</v>
      </c>
      <c r="O392" s="50">
        <v>78.685460194745033</v>
      </c>
      <c r="P392" s="50">
        <v>0</v>
      </c>
      <c r="Q392" s="50">
        <v>0</v>
      </c>
      <c r="R392" s="50">
        <v>0</v>
      </c>
      <c r="S392" s="48">
        <v>90857.01891378955</v>
      </c>
      <c r="T392" s="48">
        <v>0</v>
      </c>
      <c r="U392" s="48">
        <v>90869.078781675882</v>
      </c>
      <c r="V392" s="48">
        <v>89680.538750722015</v>
      </c>
      <c r="W392" s="47"/>
      <c r="X392" s="42"/>
      <c r="Y392" s="42"/>
    </row>
    <row r="393" spans="1:25" ht="15.75" x14ac:dyDescent="0.25">
      <c r="A393" s="43" t="s">
        <v>1396</v>
      </c>
      <c r="B393" s="45" t="s">
        <v>1279</v>
      </c>
      <c r="C393" s="46">
        <v>1</v>
      </c>
      <c r="D393" s="46">
        <v>0</v>
      </c>
      <c r="E393" s="46"/>
      <c r="F393" s="42" t="s">
        <v>1385</v>
      </c>
      <c r="G393" s="42" t="s">
        <v>1397</v>
      </c>
      <c r="H393" s="48">
        <v>4917.3102860000008</v>
      </c>
      <c r="I393" s="48">
        <v>4671.4447717000003</v>
      </c>
      <c r="J393" s="48">
        <v>0</v>
      </c>
      <c r="K393" s="48">
        <v>0</v>
      </c>
      <c r="L393" s="48">
        <v>19.506478781925139</v>
      </c>
      <c r="M393" s="48">
        <v>0</v>
      </c>
      <c r="N393" s="48">
        <v>0</v>
      </c>
      <c r="O393" s="50">
        <v>0</v>
      </c>
      <c r="P393" s="50">
        <v>0</v>
      </c>
      <c r="Q393" s="50">
        <v>0</v>
      </c>
      <c r="R393" s="50">
        <v>0</v>
      </c>
      <c r="S393" s="48">
        <v>19.506478781925139</v>
      </c>
      <c r="T393" s="48">
        <v>0</v>
      </c>
      <c r="U393" s="48">
        <v>265.37199308192567</v>
      </c>
      <c r="V393" s="48">
        <v>0</v>
      </c>
      <c r="W393" s="47"/>
      <c r="X393" s="42"/>
      <c r="Y393" s="42"/>
    </row>
    <row r="394" spans="1:25" ht="15.75" x14ac:dyDescent="0.25">
      <c r="A394" s="43" t="s">
        <v>1398</v>
      </c>
      <c r="B394" s="45" t="s">
        <v>999</v>
      </c>
      <c r="C394" s="46">
        <v>1</v>
      </c>
      <c r="D394" s="46">
        <v>0</v>
      </c>
      <c r="E394" s="46"/>
      <c r="F394" s="42" t="s">
        <v>1385</v>
      </c>
      <c r="G394" s="42" t="s">
        <v>1397</v>
      </c>
      <c r="H394" s="48">
        <v>19525.380951743562</v>
      </c>
      <c r="I394" s="48">
        <v>19257.128127221211</v>
      </c>
      <c r="J394" s="48">
        <v>284232.05519597721</v>
      </c>
      <c r="K394" s="48">
        <v>0</v>
      </c>
      <c r="L394" s="48">
        <v>9111.1202129462999</v>
      </c>
      <c r="M394" s="48">
        <v>1120</v>
      </c>
      <c r="N394" s="48">
        <v>2880.64</v>
      </c>
      <c r="O394" s="50">
        <v>0</v>
      </c>
      <c r="P394" s="50">
        <v>0</v>
      </c>
      <c r="Q394" s="50">
        <v>187.85159626061545</v>
      </c>
      <c r="R394" s="50">
        <v>216.81204026947208</v>
      </c>
      <c r="S394" s="48">
        <v>297343.81540892355</v>
      </c>
      <c r="T394" s="48">
        <v>0</v>
      </c>
      <c r="U394" s="48">
        <v>297612.06823344587</v>
      </c>
      <c r="V394" s="48">
        <v>284232.05519597721</v>
      </c>
      <c r="W394" s="47"/>
      <c r="X394" s="42"/>
      <c r="Y394" s="42"/>
    </row>
    <row r="395" spans="1:25" ht="15.75" x14ac:dyDescent="0.25">
      <c r="A395" s="43" t="s">
        <v>1399</v>
      </c>
      <c r="B395" s="45" t="s">
        <v>1279</v>
      </c>
      <c r="C395" s="46">
        <v>0</v>
      </c>
      <c r="D395" s="46">
        <v>0</v>
      </c>
      <c r="E395" s="46"/>
      <c r="F395" s="42" t="s">
        <v>1385</v>
      </c>
      <c r="G395" s="42" t="s">
        <v>1400</v>
      </c>
      <c r="H395" s="48">
        <v>12246.246634000003</v>
      </c>
      <c r="I395" s="48">
        <v>11409.655637930893</v>
      </c>
      <c r="J395" s="48">
        <v>13334.031474011375</v>
      </c>
      <c r="K395" s="48">
        <v>0</v>
      </c>
      <c r="L395" s="48">
        <v>0</v>
      </c>
      <c r="M395" s="48">
        <v>1120</v>
      </c>
      <c r="N395" s="48">
        <v>0</v>
      </c>
      <c r="O395" s="50">
        <v>0</v>
      </c>
      <c r="P395" s="50">
        <v>0</v>
      </c>
      <c r="Q395" s="50">
        <v>187.85159626061545</v>
      </c>
      <c r="R395" s="50">
        <v>0</v>
      </c>
      <c r="S395" s="48">
        <v>14454.031474011375</v>
      </c>
      <c r="T395" s="48">
        <v>0</v>
      </c>
      <c r="U395" s="48">
        <v>15290.622470080485</v>
      </c>
      <c r="V395" s="48">
        <v>13334.031474011375</v>
      </c>
      <c r="W395" s="47"/>
      <c r="X395" s="42"/>
      <c r="Y395" s="42"/>
    </row>
    <row r="396" spans="1:25" ht="15.75" x14ac:dyDescent="0.25">
      <c r="A396" s="43" t="s">
        <v>1401</v>
      </c>
      <c r="B396" s="45" t="s">
        <v>999</v>
      </c>
      <c r="C396" s="46">
        <v>0</v>
      </c>
      <c r="D396" s="46">
        <v>0</v>
      </c>
      <c r="E396" s="46"/>
      <c r="F396" s="42" t="s">
        <v>1385</v>
      </c>
      <c r="G396" s="42" t="s">
        <v>1400</v>
      </c>
      <c r="H396" s="48">
        <v>640032.60012802947</v>
      </c>
      <c r="I396" s="48">
        <v>640019.80696776579</v>
      </c>
      <c r="J396" s="48">
        <v>0</v>
      </c>
      <c r="K396" s="48">
        <v>6955.5494273539152</v>
      </c>
      <c r="L396" s="48">
        <v>3671.0038676377035</v>
      </c>
      <c r="M396" s="48">
        <v>0</v>
      </c>
      <c r="N396" s="48">
        <v>582.4</v>
      </c>
      <c r="O396" s="50">
        <v>85.293881709755439</v>
      </c>
      <c r="P396" s="50">
        <v>0</v>
      </c>
      <c r="Q396" s="50">
        <v>0</v>
      </c>
      <c r="R396" s="50">
        <v>81.515383843824807</v>
      </c>
      <c r="S396" s="48">
        <v>18164.502722345536</v>
      </c>
      <c r="T396" s="48">
        <v>0</v>
      </c>
      <c r="U396" s="48">
        <v>18177.295882609218</v>
      </c>
      <c r="V396" s="48">
        <v>13911.09885470783</v>
      </c>
      <c r="W396" s="47"/>
      <c r="X396" s="42"/>
      <c r="Y396" s="42"/>
    </row>
    <row r="397" spans="1:25" ht="15.75" x14ac:dyDescent="0.25">
      <c r="A397" s="43" t="s">
        <v>1402</v>
      </c>
      <c r="B397" s="45" t="s">
        <v>1279</v>
      </c>
      <c r="C397" s="46">
        <v>0</v>
      </c>
      <c r="D397" s="46">
        <v>0</v>
      </c>
      <c r="E397" s="46"/>
      <c r="F397" s="42" t="s">
        <v>1403</v>
      </c>
      <c r="G397" s="42" t="s">
        <v>1404</v>
      </c>
      <c r="H397" s="48">
        <v>6501.6829940000007</v>
      </c>
      <c r="I397" s="48">
        <v>6535.0093680499103</v>
      </c>
      <c r="J397" s="48">
        <v>0</v>
      </c>
      <c r="K397" s="48">
        <v>0</v>
      </c>
      <c r="L397" s="48">
        <v>0</v>
      </c>
      <c r="M397" s="48">
        <v>1120</v>
      </c>
      <c r="N397" s="48">
        <v>1059.52</v>
      </c>
      <c r="O397" s="50">
        <v>0</v>
      </c>
      <c r="P397" s="50">
        <v>0</v>
      </c>
      <c r="Q397" s="50">
        <v>833.09619298009443</v>
      </c>
      <c r="R397" s="50">
        <v>107.27866101489771</v>
      </c>
      <c r="S397" s="48">
        <v>2179.52</v>
      </c>
      <c r="T397" s="48">
        <v>33.326374049909646</v>
      </c>
      <c r="U397" s="48">
        <v>2146.1936259500903</v>
      </c>
      <c r="V397" s="48">
        <v>-33.326374049909646</v>
      </c>
      <c r="W397" s="47"/>
      <c r="X397" s="42"/>
      <c r="Y397" s="42"/>
    </row>
    <row r="398" spans="1:25" ht="15.75" x14ac:dyDescent="0.25">
      <c r="A398" s="43" t="s">
        <v>1405</v>
      </c>
      <c r="B398" s="45" t="s">
        <v>1279</v>
      </c>
      <c r="C398" s="46">
        <v>0</v>
      </c>
      <c r="D398" s="46">
        <v>0</v>
      </c>
      <c r="E398" s="46"/>
      <c r="F398" s="42" t="s">
        <v>1403</v>
      </c>
      <c r="G398" s="42" t="s">
        <v>1406</v>
      </c>
      <c r="H398" s="48">
        <v>33172.129931000003</v>
      </c>
      <c r="I398" s="48">
        <v>34209.364434390722</v>
      </c>
      <c r="J398" s="48">
        <v>0</v>
      </c>
      <c r="K398" s="48">
        <v>0</v>
      </c>
      <c r="L398" s="48">
        <v>0</v>
      </c>
      <c r="M398" s="48">
        <v>0</v>
      </c>
      <c r="N398" s="48">
        <v>1404.48</v>
      </c>
      <c r="O398" s="50">
        <v>0</v>
      </c>
      <c r="P398" s="50">
        <v>0</v>
      </c>
      <c r="Q398" s="50">
        <v>0</v>
      </c>
      <c r="R398" s="50">
        <v>530.0749838190892</v>
      </c>
      <c r="S398" s="48">
        <v>1404.48</v>
      </c>
      <c r="T398" s="48">
        <v>1037.2345033907186</v>
      </c>
      <c r="U398" s="48">
        <v>367.24549660928142</v>
      </c>
      <c r="V398" s="48">
        <v>-1037.2345033907186</v>
      </c>
      <c r="W398" s="47"/>
      <c r="X398" s="42"/>
      <c r="Y398" s="42"/>
    </row>
    <row r="399" spans="1:25" ht="15.75" x14ac:dyDescent="0.25">
      <c r="A399" s="43" t="s">
        <v>1407</v>
      </c>
      <c r="B399" s="45" t="s">
        <v>1279</v>
      </c>
      <c r="C399" s="46">
        <v>0</v>
      </c>
      <c r="D399" s="46">
        <v>0</v>
      </c>
      <c r="E399" s="46"/>
      <c r="F399" s="42" t="s">
        <v>1403</v>
      </c>
      <c r="G399" s="42" t="s">
        <v>1408</v>
      </c>
      <c r="H399" s="48">
        <v>139.342828</v>
      </c>
      <c r="I399" s="48">
        <v>136.52765816730587</v>
      </c>
      <c r="J399" s="48">
        <v>0</v>
      </c>
      <c r="K399" s="48">
        <v>0</v>
      </c>
      <c r="L399" s="48">
        <v>0</v>
      </c>
      <c r="M399" s="48">
        <v>1120</v>
      </c>
      <c r="N399" s="48">
        <v>0</v>
      </c>
      <c r="O399" s="50">
        <v>0</v>
      </c>
      <c r="P399" s="50">
        <v>0</v>
      </c>
      <c r="Q399" s="50">
        <v>1026.5653454800945</v>
      </c>
      <c r="R399" s="50">
        <v>0</v>
      </c>
      <c r="S399" s="48">
        <v>1120</v>
      </c>
      <c r="T399" s="48">
        <v>0</v>
      </c>
      <c r="U399" s="48">
        <v>1122.8151698326942</v>
      </c>
      <c r="V399" s="48">
        <v>0</v>
      </c>
      <c r="W399" s="47"/>
      <c r="X399" s="42"/>
      <c r="Y399" s="42"/>
    </row>
    <row r="400" spans="1:25" ht="15.75" x14ac:dyDescent="0.25">
      <c r="A400" s="43" t="s">
        <v>1409</v>
      </c>
      <c r="B400" s="45" t="s">
        <v>1279</v>
      </c>
      <c r="C400" s="46">
        <v>0</v>
      </c>
      <c r="D400" s="46">
        <v>0</v>
      </c>
      <c r="E400" s="46"/>
      <c r="F400" s="42" t="s">
        <v>1403</v>
      </c>
      <c r="G400" s="42" t="s">
        <v>1410</v>
      </c>
      <c r="H400" s="48">
        <v>4150.9144279999991</v>
      </c>
      <c r="I400" s="48">
        <v>4087.0742647080092</v>
      </c>
      <c r="J400" s="48">
        <v>0</v>
      </c>
      <c r="K400" s="48">
        <v>0</v>
      </c>
      <c r="L400" s="48">
        <v>2996.9584583364763</v>
      </c>
      <c r="M400" s="48">
        <v>1120</v>
      </c>
      <c r="N400" s="48">
        <v>0</v>
      </c>
      <c r="O400" s="50">
        <v>0</v>
      </c>
      <c r="P400" s="50">
        <v>0</v>
      </c>
      <c r="Q400" s="50">
        <v>894.0472079800943</v>
      </c>
      <c r="R400" s="50">
        <v>0</v>
      </c>
      <c r="S400" s="48">
        <v>4116.9584583364758</v>
      </c>
      <c r="T400" s="48">
        <v>0</v>
      </c>
      <c r="U400" s="48">
        <v>4180.7986216284662</v>
      </c>
      <c r="V400" s="48">
        <v>0</v>
      </c>
      <c r="W400" s="47"/>
      <c r="X400" s="42"/>
      <c r="Y400" s="42"/>
    </row>
    <row r="401" spans="1:25" ht="15.75" x14ac:dyDescent="0.25">
      <c r="A401" s="43" t="s">
        <v>1411</v>
      </c>
      <c r="B401" s="45" t="s">
        <v>1279</v>
      </c>
      <c r="C401" s="46">
        <v>0</v>
      </c>
      <c r="D401" s="46">
        <v>0</v>
      </c>
      <c r="E401" s="46"/>
      <c r="F401" s="42" t="s">
        <v>1403</v>
      </c>
      <c r="G401" s="42" t="s">
        <v>1412</v>
      </c>
      <c r="H401" s="48">
        <v>0</v>
      </c>
      <c r="I401" s="48">
        <v>0</v>
      </c>
      <c r="J401" s="48">
        <v>0</v>
      </c>
      <c r="K401" s="48">
        <v>0</v>
      </c>
      <c r="L401" s="48">
        <v>158.33261150756087</v>
      </c>
      <c r="M401" s="48">
        <v>0</v>
      </c>
      <c r="N401" s="48">
        <v>0</v>
      </c>
      <c r="O401" s="50">
        <v>0</v>
      </c>
      <c r="P401" s="50">
        <v>0</v>
      </c>
      <c r="Q401" s="50">
        <v>0</v>
      </c>
      <c r="R401" s="50">
        <v>0</v>
      </c>
      <c r="S401" s="48">
        <v>158.33261150756087</v>
      </c>
      <c r="T401" s="48">
        <v>0</v>
      </c>
      <c r="U401" s="48">
        <v>158.33261150756087</v>
      </c>
      <c r="V401" s="48">
        <v>0</v>
      </c>
      <c r="W401" s="47"/>
      <c r="X401" s="42"/>
      <c r="Y401" s="42"/>
    </row>
    <row r="402" spans="1:25" ht="15.75" x14ac:dyDescent="0.25">
      <c r="A402" s="43" t="s">
        <v>1413</v>
      </c>
      <c r="B402" s="45" t="s">
        <v>1279</v>
      </c>
      <c r="C402" s="46">
        <v>0</v>
      </c>
      <c r="D402" s="46">
        <v>0</v>
      </c>
      <c r="E402" s="46"/>
      <c r="F402" s="42" t="s">
        <v>1414</v>
      </c>
      <c r="G402" s="42" t="s">
        <v>1415</v>
      </c>
      <c r="H402" s="48">
        <v>24781.118768999997</v>
      </c>
      <c r="I402" s="48">
        <v>23542.062830549996</v>
      </c>
      <c r="J402" s="48">
        <v>64746.441684193545</v>
      </c>
      <c r="K402" s="48">
        <v>0</v>
      </c>
      <c r="L402" s="48">
        <v>1022.3804187757495</v>
      </c>
      <c r="M402" s="48">
        <v>1120</v>
      </c>
      <c r="N402" s="48">
        <v>43646.399999999994</v>
      </c>
      <c r="O402" s="50">
        <v>0</v>
      </c>
      <c r="P402" s="50">
        <v>0</v>
      </c>
      <c r="Q402" s="50">
        <v>799.56694798009448</v>
      </c>
      <c r="R402" s="50">
        <v>255.45560798618973</v>
      </c>
      <c r="S402" s="48">
        <v>110535.22210296929</v>
      </c>
      <c r="T402" s="48">
        <v>0</v>
      </c>
      <c r="U402" s="48">
        <v>111774.27804141928</v>
      </c>
      <c r="V402" s="48">
        <v>64746.441684193545</v>
      </c>
      <c r="W402" s="47"/>
      <c r="X402" s="42"/>
      <c r="Y402" s="42"/>
    </row>
    <row r="403" spans="1:25" ht="15.75" x14ac:dyDescent="0.25">
      <c r="A403" s="43" t="s">
        <v>1416</v>
      </c>
      <c r="B403" s="45" t="s">
        <v>1150</v>
      </c>
      <c r="C403" s="46">
        <v>1</v>
      </c>
      <c r="D403" s="46">
        <v>0</v>
      </c>
      <c r="E403" s="46"/>
      <c r="F403" s="42" t="s">
        <v>1417</v>
      </c>
      <c r="G403" s="42" t="s">
        <v>1418</v>
      </c>
      <c r="H403" s="48">
        <v>48303.265364999999</v>
      </c>
      <c r="I403" s="48">
        <v>46971.219160000001</v>
      </c>
      <c r="J403" s="48">
        <v>0</v>
      </c>
      <c r="K403" s="48">
        <v>0</v>
      </c>
      <c r="L403" s="48">
        <v>1073.527982365443</v>
      </c>
      <c r="M403" s="48">
        <v>0</v>
      </c>
      <c r="N403" s="48">
        <v>795.19999999999993</v>
      </c>
      <c r="O403" s="50">
        <v>0</v>
      </c>
      <c r="P403" s="50">
        <v>461.32058796179967</v>
      </c>
      <c r="Q403" s="50">
        <v>0</v>
      </c>
      <c r="R403" s="50">
        <v>112.66324015553346</v>
      </c>
      <c r="S403" s="48">
        <v>1868.727982365443</v>
      </c>
      <c r="T403" s="48">
        <v>0</v>
      </c>
      <c r="U403" s="48">
        <v>3200.7741873654418</v>
      </c>
      <c r="V403" s="48">
        <v>0</v>
      </c>
      <c r="W403" s="47"/>
      <c r="X403" s="42"/>
      <c r="Y403" s="42"/>
    </row>
    <row r="404" spans="1:25" ht="15.75" x14ac:dyDescent="0.25">
      <c r="A404" s="43" t="s">
        <v>1419</v>
      </c>
      <c r="B404" s="45" t="s">
        <v>1150</v>
      </c>
      <c r="C404" s="46">
        <v>1</v>
      </c>
      <c r="D404" s="46">
        <v>0</v>
      </c>
      <c r="E404" s="46"/>
      <c r="F404" s="42" t="s">
        <v>1417</v>
      </c>
      <c r="G404" s="42" t="s">
        <v>1417</v>
      </c>
      <c r="H404" s="48">
        <v>79394.173519999997</v>
      </c>
      <c r="I404" s="48">
        <v>82067.941479999994</v>
      </c>
      <c r="J404" s="48">
        <v>0</v>
      </c>
      <c r="K404" s="48">
        <v>0</v>
      </c>
      <c r="L404" s="48">
        <v>711.70263901211933</v>
      </c>
      <c r="M404" s="48">
        <v>1120</v>
      </c>
      <c r="N404" s="48">
        <v>0</v>
      </c>
      <c r="O404" s="50">
        <v>0</v>
      </c>
      <c r="P404" s="50">
        <v>461.32058796179967</v>
      </c>
      <c r="Q404" s="50">
        <v>903.58692298009441</v>
      </c>
      <c r="R404" s="50">
        <v>0</v>
      </c>
      <c r="S404" s="48">
        <v>1831.7026390121193</v>
      </c>
      <c r="T404" s="48">
        <v>2673.7679599999974</v>
      </c>
      <c r="U404" s="48">
        <v>-842.06532098787807</v>
      </c>
      <c r="V404" s="48">
        <v>-2673.7679599999974</v>
      </c>
      <c r="W404" s="47"/>
      <c r="X404" s="42"/>
      <c r="Y404" s="42"/>
    </row>
    <row r="405" spans="1:25" ht="15.75" x14ac:dyDescent="0.25">
      <c r="A405" s="43" t="s">
        <v>1420</v>
      </c>
      <c r="B405" s="45" t="s">
        <v>1150</v>
      </c>
      <c r="C405" s="46">
        <v>1</v>
      </c>
      <c r="D405" s="46">
        <v>1</v>
      </c>
      <c r="E405" s="46"/>
      <c r="F405" s="42" t="s">
        <v>1417</v>
      </c>
      <c r="G405" s="42" t="s">
        <v>1421</v>
      </c>
      <c r="H405" s="48">
        <v>56483.925958000007</v>
      </c>
      <c r="I405" s="48">
        <v>69130.252903000001</v>
      </c>
      <c r="J405" s="48">
        <v>0</v>
      </c>
      <c r="K405" s="48">
        <v>0</v>
      </c>
      <c r="L405" s="48">
        <v>179.614937561349</v>
      </c>
      <c r="M405" s="48">
        <v>0</v>
      </c>
      <c r="N405" s="48">
        <v>414.4</v>
      </c>
      <c r="O405" s="50">
        <v>0</v>
      </c>
      <c r="P405" s="50">
        <v>461.32058796179967</v>
      </c>
      <c r="Q405" s="50">
        <v>0</v>
      </c>
      <c r="R405" s="50">
        <v>57.644394672527312</v>
      </c>
      <c r="S405" s="48">
        <v>594.01493756134892</v>
      </c>
      <c r="T405" s="48">
        <v>12646.326944999993</v>
      </c>
      <c r="U405" s="48">
        <v>-12052.312007438644</v>
      </c>
      <c r="V405" s="48">
        <v>-12646.326944999993</v>
      </c>
      <c r="W405" s="47"/>
      <c r="X405" s="42"/>
      <c r="Y405" s="42"/>
    </row>
    <row r="406" spans="1:25" ht="15.75" x14ac:dyDescent="0.25">
      <c r="A406" s="43" t="s">
        <v>1422</v>
      </c>
      <c r="B406" s="45" t="s">
        <v>1150</v>
      </c>
      <c r="C406" s="46">
        <v>1</v>
      </c>
      <c r="D406" s="46">
        <v>1</v>
      </c>
      <c r="E406" s="46"/>
      <c r="F406" s="42" t="s">
        <v>1417</v>
      </c>
      <c r="G406" s="42" t="s">
        <v>1423</v>
      </c>
      <c r="H406" s="48">
        <v>9702.0446030000003</v>
      </c>
      <c r="I406" s="48">
        <v>9795.6002980000012</v>
      </c>
      <c r="J406" s="48">
        <v>0</v>
      </c>
      <c r="K406" s="48">
        <v>0</v>
      </c>
      <c r="L406" s="48">
        <v>153.18695415542476</v>
      </c>
      <c r="M406" s="48">
        <v>1120</v>
      </c>
      <c r="N406" s="48">
        <v>0</v>
      </c>
      <c r="O406" s="50">
        <v>0</v>
      </c>
      <c r="P406" s="50">
        <v>461.32058796179967</v>
      </c>
      <c r="Q406" s="50">
        <v>833.10882298009437</v>
      </c>
      <c r="R406" s="50">
        <v>0</v>
      </c>
      <c r="S406" s="48">
        <v>1273.1869541554247</v>
      </c>
      <c r="T406" s="48">
        <v>93.555695000000924</v>
      </c>
      <c r="U406" s="48">
        <v>1179.6312591554238</v>
      </c>
      <c r="V406" s="48">
        <v>-93.555695000000924</v>
      </c>
      <c r="W406" s="47"/>
      <c r="X406" s="42"/>
      <c r="Y406" s="42"/>
    </row>
    <row r="407" spans="1:25" ht="15.75" x14ac:dyDescent="0.25">
      <c r="A407" s="43" t="s">
        <v>1424</v>
      </c>
      <c r="B407" s="45" t="s">
        <v>1150</v>
      </c>
      <c r="C407" s="46">
        <v>0</v>
      </c>
      <c r="D407" s="46">
        <v>0</v>
      </c>
      <c r="E407" s="46"/>
      <c r="F407" s="42" t="s">
        <v>1417</v>
      </c>
      <c r="G407" s="42" t="s">
        <v>1425</v>
      </c>
      <c r="H407" s="48">
        <v>88417.143356</v>
      </c>
      <c r="I407" s="48">
        <v>83207.097259999995</v>
      </c>
      <c r="J407" s="48">
        <v>0</v>
      </c>
      <c r="K407" s="48">
        <v>375.65717384255419</v>
      </c>
      <c r="L407" s="48">
        <v>3481.2029226124773</v>
      </c>
      <c r="M407" s="48">
        <v>1120</v>
      </c>
      <c r="N407" s="48">
        <v>112</v>
      </c>
      <c r="O407" s="50">
        <v>58.06132718513178</v>
      </c>
      <c r="P407" s="50">
        <v>461.32058796179967</v>
      </c>
      <c r="Q407" s="50">
        <v>867.85401298009447</v>
      </c>
      <c r="R407" s="50">
        <v>219.80438104478424</v>
      </c>
      <c r="S407" s="48">
        <v>5464.517270297586</v>
      </c>
      <c r="T407" s="48">
        <v>0</v>
      </c>
      <c r="U407" s="48">
        <v>10674.563366297592</v>
      </c>
      <c r="V407" s="48">
        <v>751.31434768510837</v>
      </c>
      <c r="W407" s="47"/>
      <c r="X407" s="42"/>
      <c r="Y407" s="42"/>
    </row>
    <row r="408" spans="1:25" ht="15.75" x14ac:dyDescent="0.25">
      <c r="A408" s="43" t="s">
        <v>1426</v>
      </c>
      <c r="B408" s="45" t="s">
        <v>1150</v>
      </c>
      <c r="C408" s="46">
        <v>0</v>
      </c>
      <c r="D408" s="46">
        <v>0</v>
      </c>
      <c r="E408" s="46"/>
      <c r="F408" s="42" t="s">
        <v>1417</v>
      </c>
      <c r="G408" s="42" t="s">
        <v>1427</v>
      </c>
      <c r="H408" s="48">
        <v>30360.326233900003</v>
      </c>
      <c r="I408" s="48">
        <v>28649.79752</v>
      </c>
      <c r="J408" s="48">
        <v>0</v>
      </c>
      <c r="K408" s="48">
        <v>0</v>
      </c>
      <c r="L408" s="48">
        <v>915.29815919367786</v>
      </c>
      <c r="M408" s="48">
        <v>1120</v>
      </c>
      <c r="N408" s="48">
        <v>0</v>
      </c>
      <c r="O408" s="50">
        <v>0</v>
      </c>
      <c r="P408" s="50">
        <v>461.32058796179967</v>
      </c>
      <c r="Q408" s="50">
        <v>422.92477589071069</v>
      </c>
      <c r="R408" s="50">
        <v>0</v>
      </c>
      <c r="S408" s="48">
        <v>2035.2981591936777</v>
      </c>
      <c r="T408" s="48">
        <v>0</v>
      </c>
      <c r="U408" s="48">
        <v>3745.8268730936807</v>
      </c>
      <c r="V408" s="48">
        <v>0</v>
      </c>
      <c r="W408" s="47"/>
      <c r="X408" s="42"/>
      <c r="Y408" s="42"/>
    </row>
    <row r="409" spans="1:25" ht="15.75" x14ac:dyDescent="0.25">
      <c r="A409" s="43" t="s">
        <v>1428</v>
      </c>
      <c r="B409" s="45" t="s">
        <v>1150</v>
      </c>
      <c r="C409" s="46">
        <v>0</v>
      </c>
      <c r="D409" s="46">
        <v>0</v>
      </c>
      <c r="E409" s="46"/>
      <c r="F409" s="42" t="s">
        <v>1417</v>
      </c>
      <c r="G409" s="42" t="s">
        <v>1429</v>
      </c>
      <c r="H409" s="48">
        <v>7987.5177193999998</v>
      </c>
      <c r="I409" s="48">
        <v>7495.7173220000004</v>
      </c>
      <c r="J409" s="48">
        <v>0</v>
      </c>
      <c r="K409" s="48">
        <v>0</v>
      </c>
      <c r="L409" s="48">
        <v>664.62824813862721</v>
      </c>
      <c r="M409" s="48">
        <v>1120</v>
      </c>
      <c r="N409" s="48">
        <v>0</v>
      </c>
      <c r="O409" s="50">
        <v>0</v>
      </c>
      <c r="P409" s="50">
        <v>461.32058796179967</v>
      </c>
      <c r="Q409" s="50">
        <v>422.92477589071069</v>
      </c>
      <c r="R409" s="50">
        <v>0</v>
      </c>
      <c r="S409" s="48">
        <v>1784.6282481386272</v>
      </c>
      <c r="T409" s="48">
        <v>0</v>
      </c>
      <c r="U409" s="48">
        <v>2276.4286455386264</v>
      </c>
      <c r="V409" s="48">
        <v>0</v>
      </c>
      <c r="W409" s="47"/>
      <c r="X409" s="42"/>
      <c r="Y409" s="42"/>
    </row>
    <row r="410" spans="1:25" ht="15.75" x14ac:dyDescent="0.25">
      <c r="A410" s="43" t="s">
        <v>1430</v>
      </c>
      <c r="B410" s="45" t="s">
        <v>1150</v>
      </c>
      <c r="C410" s="46">
        <v>1</v>
      </c>
      <c r="D410" s="46">
        <v>1</v>
      </c>
      <c r="E410" s="46"/>
      <c r="F410" s="42" t="s">
        <v>1417</v>
      </c>
      <c r="G410" s="42" t="s">
        <v>1177</v>
      </c>
      <c r="H410" s="48">
        <v>29343.433274700001</v>
      </c>
      <c r="I410" s="48">
        <v>27526.744490000001</v>
      </c>
      <c r="J410" s="48">
        <v>0</v>
      </c>
      <c r="K410" s="48">
        <v>0</v>
      </c>
      <c r="L410" s="48">
        <v>523.33575674699046</v>
      </c>
      <c r="M410" s="48">
        <v>0</v>
      </c>
      <c r="N410" s="48">
        <v>224</v>
      </c>
      <c r="O410" s="50">
        <v>0</v>
      </c>
      <c r="P410" s="50">
        <v>461.32058796179967</v>
      </c>
      <c r="Q410" s="50">
        <v>0</v>
      </c>
      <c r="R410" s="50">
        <v>464.28326827956835</v>
      </c>
      <c r="S410" s="48">
        <v>747.33575674699046</v>
      </c>
      <c r="T410" s="48">
        <v>0</v>
      </c>
      <c r="U410" s="48">
        <v>2564.02454144699</v>
      </c>
      <c r="V410" s="48">
        <v>0</v>
      </c>
      <c r="W410" s="47"/>
      <c r="X410" s="42"/>
      <c r="Y410" s="42"/>
    </row>
    <row r="411" spans="1:25" ht="15.75" x14ac:dyDescent="0.25">
      <c r="A411" s="43" t="s">
        <v>1431</v>
      </c>
      <c r="B411" s="45" t="s">
        <v>1150</v>
      </c>
      <c r="C411" s="46">
        <v>1</v>
      </c>
      <c r="D411" s="46">
        <v>1</v>
      </c>
      <c r="E411" s="46"/>
      <c r="F411" s="42" t="s">
        <v>1417</v>
      </c>
      <c r="G411" s="42" t="s">
        <v>1432</v>
      </c>
      <c r="H411" s="48">
        <v>185181.501169</v>
      </c>
      <c r="I411" s="48">
        <v>173806.8426</v>
      </c>
      <c r="J411" s="48">
        <v>0</v>
      </c>
      <c r="K411" s="48">
        <v>0</v>
      </c>
      <c r="L411" s="48">
        <v>4115.6181530104686</v>
      </c>
      <c r="M411" s="48">
        <v>1120</v>
      </c>
      <c r="N411" s="48">
        <v>784</v>
      </c>
      <c r="O411" s="50">
        <v>0</v>
      </c>
      <c r="P411" s="50">
        <v>461.32058796179967</v>
      </c>
      <c r="Q411" s="50">
        <v>949.50778048009443</v>
      </c>
      <c r="R411" s="50">
        <v>150.73650294321411</v>
      </c>
      <c r="S411" s="48">
        <v>6019.6181530104686</v>
      </c>
      <c r="T411" s="48">
        <v>0</v>
      </c>
      <c r="U411" s="48">
        <v>17394.276722010462</v>
      </c>
      <c r="V411" s="48">
        <v>0</v>
      </c>
      <c r="W411" s="47"/>
      <c r="X411" s="42"/>
      <c r="Y411" s="42"/>
    </row>
    <row r="412" spans="1:25" ht="15.75" x14ac:dyDescent="0.25">
      <c r="A412" s="43" t="s">
        <v>1433</v>
      </c>
      <c r="B412" s="45" t="s">
        <v>1279</v>
      </c>
      <c r="C412" s="46">
        <v>1</v>
      </c>
      <c r="D412" s="46">
        <v>0</v>
      </c>
      <c r="E412" s="46"/>
      <c r="F412" s="42" t="s">
        <v>1417</v>
      </c>
      <c r="G412" s="42" t="s">
        <v>1432</v>
      </c>
      <c r="H412" s="48">
        <v>0</v>
      </c>
      <c r="I412" s="48">
        <v>0</v>
      </c>
      <c r="J412" s="48">
        <v>0</v>
      </c>
      <c r="K412" s="48">
        <v>0</v>
      </c>
      <c r="L412" s="48">
        <v>35.075468362521384</v>
      </c>
      <c r="M412" s="48">
        <v>1120</v>
      </c>
      <c r="N412" s="48">
        <v>0</v>
      </c>
      <c r="O412" s="50">
        <v>0</v>
      </c>
      <c r="P412" s="50">
        <v>0</v>
      </c>
      <c r="Q412" s="50">
        <v>422.92477589071069</v>
      </c>
      <c r="R412" s="50">
        <v>0</v>
      </c>
      <c r="S412" s="48">
        <v>1155.0754683625214</v>
      </c>
      <c r="T412" s="48">
        <v>0</v>
      </c>
      <c r="U412" s="48">
        <v>1155.0754683625214</v>
      </c>
      <c r="V412" s="48">
        <v>0</v>
      </c>
      <c r="W412" s="47"/>
      <c r="X412" s="42"/>
      <c r="Y412" s="42"/>
    </row>
    <row r="413" spans="1:25" ht="15.75" x14ac:dyDescent="0.25">
      <c r="A413" s="43" t="s">
        <v>1434</v>
      </c>
      <c r="B413" s="45" t="s">
        <v>1150</v>
      </c>
      <c r="C413" s="46">
        <v>0</v>
      </c>
      <c r="D413" s="46">
        <v>0</v>
      </c>
      <c r="E413" s="46"/>
      <c r="F413" s="42" t="s">
        <v>1417</v>
      </c>
      <c r="G413" s="42" t="s">
        <v>1435</v>
      </c>
      <c r="H413" s="48">
        <v>47370.736783</v>
      </c>
      <c r="I413" s="48">
        <v>44102.343139999997</v>
      </c>
      <c r="J413" s="48">
        <v>0</v>
      </c>
      <c r="K413" s="48">
        <v>104.02133923817426</v>
      </c>
      <c r="L413" s="48">
        <v>1987.4826423213065</v>
      </c>
      <c r="M413" s="48">
        <v>1120</v>
      </c>
      <c r="N413" s="48">
        <v>1377.6</v>
      </c>
      <c r="O413" s="50">
        <v>86.449291768015982</v>
      </c>
      <c r="P413" s="50">
        <v>461.32058796179967</v>
      </c>
      <c r="Q413" s="50">
        <v>879.17682298009436</v>
      </c>
      <c r="R413" s="50">
        <v>892.18988836885035</v>
      </c>
      <c r="S413" s="48">
        <v>4693.1253207976551</v>
      </c>
      <c r="T413" s="48">
        <v>0</v>
      </c>
      <c r="U413" s="48">
        <v>7961.5189637976582</v>
      </c>
      <c r="V413" s="48">
        <v>208.04267847634853</v>
      </c>
      <c r="W413" s="47"/>
      <c r="X413" s="42"/>
      <c r="Y413" s="42"/>
    </row>
    <row r="414" spans="1:25" ht="15.75" x14ac:dyDescent="0.25">
      <c r="A414" s="43" t="s">
        <v>1436</v>
      </c>
      <c r="B414" s="45" t="s">
        <v>1437</v>
      </c>
      <c r="C414" s="46">
        <v>0</v>
      </c>
      <c r="D414" s="46">
        <v>0</v>
      </c>
      <c r="E414" s="46">
        <v>1</v>
      </c>
      <c r="F414" s="42" t="s">
        <v>1417</v>
      </c>
      <c r="G414" s="42" t="s">
        <v>1435</v>
      </c>
      <c r="H414" s="48">
        <v>822.98972481138867</v>
      </c>
      <c r="I414" s="48">
        <v>823.81411611981139</v>
      </c>
      <c r="J414" s="48">
        <v>0</v>
      </c>
      <c r="K414" s="48">
        <v>0</v>
      </c>
      <c r="L414" s="48">
        <v>63.267209354455474</v>
      </c>
      <c r="M414" s="48">
        <v>1120</v>
      </c>
      <c r="N414" s="48">
        <v>0</v>
      </c>
      <c r="O414" s="50">
        <v>0</v>
      </c>
      <c r="P414" s="50">
        <v>217.94673447014159</v>
      </c>
      <c r="Q414" s="50">
        <v>422.92477589071069</v>
      </c>
      <c r="R414" s="50">
        <v>0</v>
      </c>
      <c r="S414" s="48">
        <v>1183.2672093544554</v>
      </c>
      <c r="T414" s="48">
        <v>0.82439130842271879</v>
      </c>
      <c r="U414" s="48">
        <v>1182.4428180460327</v>
      </c>
      <c r="V414" s="48">
        <v>-0.82439130842271879</v>
      </c>
      <c r="W414" s="47"/>
      <c r="X414" s="42"/>
      <c r="Y414" s="42"/>
    </row>
    <row r="415" spans="1:25" ht="15.75" x14ac:dyDescent="0.25">
      <c r="A415" s="43" t="s">
        <v>1438</v>
      </c>
      <c r="B415" s="45" t="s">
        <v>1150</v>
      </c>
      <c r="C415" s="46">
        <v>1</v>
      </c>
      <c r="D415" s="46">
        <v>1</v>
      </c>
      <c r="E415" s="46"/>
      <c r="F415" s="42" t="s">
        <v>1417</v>
      </c>
      <c r="G415" s="42" t="s">
        <v>831</v>
      </c>
      <c r="H415" s="48">
        <v>12402.7476169</v>
      </c>
      <c r="I415" s="48">
        <v>11641.05472</v>
      </c>
      <c r="J415" s="48">
        <v>0</v>
      </c>
      <c r="K415" s="48">
        <v>0</v>
      </c>
      <c r="L415" s="48">
        <v>305.16181363905321</v>
      </c>
      <c r="M415" s="48">
        <v>1120</v>
      </c>
      <c r="N415" s="48">
        <v>0</v>
      </c>
      <c r="O415" s="50">
        <v>0</v>
      </c>
      <c r="P415" s="50">
        <v>461.32058796179967</v>
      </c>
      <c r="Q415" s="50">
        <v>892.16337298009444</v>
      </c>
      <c r="R415" s="50">
        <v>0</v>
      </c>
      <c r="S415" s="48">
        <v>1425.1618136390532</v>
      </c>
      <c r="T415" s="48">
        <v>0</v>
      </c>
      <c r="U415" s="48">
        <v>2186.8547105390535</v>
      </c>
      <c r="V415" s="48">
        <v>0</v>
      </c>
      <c r="W415" s="47"/>
      <c r="X415" s="42"/>
      <c r="Y415" s="42"/>
    </row>
    <row r="416" spans="1:25" ht="15.75" x14ac:dyDescent="0.25">
      <c r="A416" s="43" t="s">
        <v>1439</v>
      </c>
      <c r="B416" s="45" t="s">
        <v>1150</v>
      </c>
      <c r="C416" s="46">
        <v>1</v>
      </c>
      <c r="D416" s="46">
        <v>1</v>
      </c>
      <c r="E416" s="46"/>
      <c r="F416" s="42" t="s">
        <v>1417</v>
      </c>
      <c r="G416" s="42" t="s">
        <v>1440</v>
      </c>
      <c r="H416" s="48">
        <v>5163.2253346000007</v>
      </c>
      <c r="I416" s="48">
        <v>4708.2486760000002</v>
      </c>
      <c r="J416" s="48">
        <v>0</v>
      </c>
      <c r="K416" s="48">
        <v>0</v>
      </c>
      <c r="L416" s="48">
        <v>165.78555116662687</v>
      </c>
      <c r="M416" s="48">
        <v>1120</v>
      </c>
      <c r="N416" s="48">
        <v>0</v>
      </c>
      <c r="O416" s="50">
        <v>0</v>
      </c>
      <c r="P416" s="50">
        <v>461.32058796179967</v>
      </c>
      <c r="Q416" s="50">
        <v>1018.4739029800944</v>
      </c>
      <c r="R416" s="50">
        <v>0</v>
      </c>
      <c r="S416" s="48">
        <v>1285.7855511666269</v>
      </c>
      <c r="T416" s="48">
        <v>0</v>
      </c>
      <c r="U416" s="48">
        <v>1740.7622097666274</v>
      </c>
      <c r="V416" s="48">
        <v>0</v>
      </c>
      <c r="W416" s="47"/>
      <c r="X416" s="42"/>
      <c r="Y416" s="42"/>
    </row>
    <row r="417" spans="1:25" ht="15.75" x14ac:dyDescent="0.25">
      <c r="A417" s="43" t="s">
        <v>1441</v>
      </c>
      <c r="B417" s="45" t="s">
        <v>1150</v>
      </c>
      <c r="C417" s="46">
        <v>1</v>
      </c>
      <c r="D417" s="46">
        <v>0</v>
      </c>
      <c r="E417" s="46"/>
      <c r="F417" s="42" t="s">
        <v>1417</v>
      </c>
      <c r="G417" s="42" t="s">
        <v>1442</v>
      </c>
      <c r="H417" s="48">
        <v>7452.1182934599992</v>
      </c>
      <c r="I417" s="48">
        <v>6975.1142570000002</v>
      </c>
      <c r="J417" s="48">
        <v>0</v>
      </c>
      <c r="K417" s="48">
        <v>0</v>
      </c>
      <c r="L417" s="48">
        <v>906.20029505239199</v>
      </c>
      <c r="M417" s="48">
        <v>0</v>
      </c>
      <c r="N417" s="48">
        <v>0</v>
      </c>
      <c r="O417" s="50">
        <v>0</v>
      </c>
      <c r="P417" s="50">
        <v>461.32058796179967</v>
      </c>
      <c r="Q417" s="50">
        <v>0</v>
      </c>
      <c r="R417" s="50">
        <v>0</v>
      </c>
      <c r="S417" s="48">
        <v>906.20029505239199</v>
      </c>
      <c r="T417" s="48">
        <v>0</v>
      </c>
      <c r="U417" s="48">
        <v>1383.204331512391</v>
      </c>
      <c r="V417" s="48">
        <v>0</v>
      </c>
      <c r="W417" s="47"/>
      <c r="X417" s="42"/>
      <c r="Y417" s="42"/>
    </row>
    <row r="418" spans="1:25" ht="15.75" x14ac:dyDescent="0.25">
      <c r="A418" s="43" t="s">
        <v>1443</v>
      </c>
      <c r="B418" s="45" t="s">
        <v>1150</v>
      </c>
      <c r="C418" s="46">
        <v>1</v>
      </c>
      <c r="D418" s="46">
        <v>0</v>
      </c>
      <c r="E418" s="46"/>
      <c r="F418" s="42" t="s">
        <v>1444</v>
      </c>
      <c r="G418" s="42" t="s">
        <v>1445</v>
      </c>
      <c r="H418" s="48">
        <v>726.67861895999999</v>
      </c>
      <c r="I418" s="48">
        <v>680.55827959999999</v>
      </c>
      <c r="J418" s="48">
        <v>0</v>
      </c>
      <c r="K418" s="48">
        <v>0</v>
      </c>
      <c r="L418" s="48">
        <v>71.23946250745874</v>
      </c>
      <c r="M418" s="48">
        <v>1120</v>
      </c>
      <c r="N418" s="48">
        <v>0</v>
      </c>
      <c r="O418" s="50">
        <v>0</v>
      </c>
      <c r="P418" s="50">
        <v>461.32058796179967</v>
      </c>
      <c r="Q418" s="50">
        <v>346.51363319203779</v>
      </c>
      <c r="R418" s="50">
        <v>0</v>
      </c>
      <c r="S418" s="48">
        <v>1191.2394625074587</v>
      </c>
      <c r="T418" s="48">
        <v>0</v>
      </c>
      <c r="U418" s="48">
        <v>1237.3598018674588</v>
      </c>
      <c r="V418" s="48">
        <v>0</v>
      </c>
      <c r="W418" s="47"/>
      <c r="X418" s="42"/>
      <c r="Y418" s="42"/>
    </row>
    <row r="419" spans="1:25" ht="15.75" x14ac:dyDescent="0.25">
      <c r="A419" s="43" t="s">
        <v>1446</v>
      </c>
      <c r="B419" s="45" t="s">
        <v>1279</v>
      </c>
      <c r="C419" s="46">
        <v>1</v>
      </c>
      <c r="D419" s="46">
        <v>1</v>
      </c>
      <c r="E419" s="46"/>
      <c r="F419" s="42" t="s">
        <v>1444</v>
      </c>
      <c r="G419" s="42" t="s">
        <v>1445</v>
      </c>
      <c r="H419" s="48">
        <v>498662.41844676895</v>
      </c>
      <c r="I419" s="48">
        <v>472865.54740630224</v>
      </c>
      <c r="J419" s="48">
        <v>0</v>
      </c>
      <c r="K419" s="48">
        <v>0</v>
      </c>
      <c r="L419" s="48">
        <v>3606.2131856877895</v>
      </c>
      <c r="M419" s="48">
        <v>1120</v>
      </c>
      <c r="N419" s="48">
        <v>0</v>
      </c>
      <c r="O419" s="50">
        <v>0</v>
      </c>
      <c r="P419" s="50">
        <v>0</v>
      </c>
      <c r="Q419" s="50">
        <v>346.51363319203779</v>
      </c>
      <c r="R419" s="50">
        <v>0</v>
      </c>
      <c r="S419" s="48">
        <v>4726.2131856877895</v>
      </c>
      <c r="T419" s="48">
        <v>0</v>
      </c>
      <c r="U419" s="48">
        <v>30523.084226154497</v>
      </c>
      <c r="V419" s="48">
        <v>0</v>
      </c>
      <c r="W419" s="47"/>
      <c r="X419" s="42"/>
      <c r="Y419" s="42"/>
    </row>
    <row r="420" spans="1:25" ht="15.75" x14ac:dyDescent="0.25">
      <c r="A420" s="43" t="s">
        <v>1447</v>
      </c>
      <c r="B420" s="45" t="s">
        <v>1150</v>
      </c>
      <c r="C420" s="46">
        <v>1</v>
      </c>
      <c r="D420" s="46">
        <v>0</v>
      </c>
      <c r="E420" s="46"/>
      <c r="F420" s="42" t="s">
        <v>1444</v>
      </c>
      <c r="G420" s="42" t="s">
        <v>1448</v>
      </c>
      <c r="H420" s="48">
        <v>572.90167999999994</v>
      </c>
      <c r="I420" s="48">
        <v>535.28850089999992</v>
      </c>
      <c r="J420" s="48">
        <v>0</v>
      </c>
      <c r="K420" s="48">
        <v>0</v>
      </c>
      <c r="L420" s="48">
        <v>9.0747648077118395E-2</v>
      </c>
      <c r="M420" s="48">
        <v>1120</v>
      </c>
      <c r="N420" s="48">
        <v>0</v>
      </c>
      <c r="O420" s="50">
        <v>0</v>
      </c>
      <c r="P420" s="50">
        <v>461.32058796179967</v>
      </c>
      <c r="Q420" s="50">
        <v>346.51363319203779</v>
      </c>
      <c r="R420" s="50">
        <v>0</v>
      </c>
      <c r="S420" s="48">
        <v>1120.090747648077</v>
      </c>
      <c r="T420" s="48">
        <v>0</v>
      </c>
      <c r="U420" s="48">
        <v>1157.703926748077</v>
      </c>
      <c r="V420" s="48">
        <v>0</v>
      </c>
      <c r="W420" s="47"/>
      <c r="X420" s="42"/>
      <c r="Y420" s="42"/>
    </row>
    <row r="421" spans="1:25" ht="15.75" x14ac:dyDescent="0.25">
      <c r="A421" s="43" t="s">
        <v>1449</v>
      </c>
      <c r="B421" s="45" t="s">
        <v>1279</v>
      </c>
      <c r="C421" s="46">
        <v>1</v>
      </c>
      <c r="D421" s="46">
        <v>1</v>
      </c>
      <c r="E421" s="46"/>
      <c r="F421" s="42" t="s">
        <v>1444</v>
      </c>
      <c r="G421" s="42" t="s">
        <v>1448</v>
      </c>
      <c r="H421" s="48">
        <v>56269.998434000045</v>
      </c>
      <c r="I421" s="48">
        <v>53130.83533934992</v>
      </c>
      <c r="J421" s="48">
        <v>0</v>
      </c>
      <c r="K421" s="48">
        <v>0</v>
      </c>
      <c r="L421" s="48">
        <v>2238.4079299372452</v>
      </c>
      <c r="M421" s="48">
        <v>1120</v>
      </c>
      <c r="N421" s="48">
        <v>610.4</v>
      </c>
      <c r="O421" s="50">
        <v>0</v>
      </c>
      <c r="P421" s="50">
        <v>0</v>
      </c>
      <c r="Q421" s="50">
        <v>951.2939729800944</v>
      </c>
      <c r="R421" s="50">
        <v>646.80281362879043</v>
      </c>
      <c r="S421" s="48">
        <v>3968.8079299372453</v>
      </c>
      <c r="T421" s="48">
        <v>0</v>
      </c>
      <c r="U421" s="48">
        <v>7107.9710245873703</v>
      </c>
      <c r="V421" s="48">
        <v>0</v>
      </c>
      <c r="W421" s="47"/>
      <c r="X421" s="42"/>
      <c r="Y421" s="42"/>
    </row>
    <row r="422" spans="1:25" ht="15.75" x14ac:dyDescent="0.25">
      <c r="A422" s="43" t="s">
        <v>1450</v>
      </c>
      <c r="B422" s="45" t="s">
        <v>1279</v>
      </c>
      <c r="C422" s="46">
        <v>1</v>
      </c>
      <c r="D422" s="46">
        <v>1</v>
      </c>
      <c r="E422" s="46"/>
      <c r="F422" s="42" t="s">
        <v>1444</v>
      </c>
      <c r="G422" s="42" t="s">
        <v>1451</v>
      </c>
      <c r="H422" s="48">
        <v>531852.66648000013</v>
      </c>
      <c r="I422" s="48">
        <v>505803.86547919782</v>
      </c>
      <c r="J422" s="48">
        <v>0</v>
      </c>
      <c r="K422" s="48">
        <v>0</v>
      </c>
      <c r="L422" s="48">
        <v>1795.5195321532542</v>
      </c>
      <c r="M422" s="48">
        <v>0</v>
      </c>
      <c r="N422" s="48">
        <v>0</v>
      </c>
      <c r="O422" s="50">
        <v>0</v>
      </c>
      <c r="P422" s="50">
        <v>0</v>
      </c>
      <c r="Q422" s="50">
        <v>0</v>
      </c>
      <c r="R422" s="50">
        <v>0</v>
      </c>
      <c r="S422" s="48">
        <v>1795.5195321532542</v>
      </c>
      <c r="T422" s="48">
        <v>0</v>
      </c>
      <c r="U422" s="48">
        <v>27844.320532955568</v>
      </c>
      <c r="V422" s="48">
        <v>0</v>
      </c>
      <c r="W422" s="47"/>
      <c r="X422" s="42"/>
      <c r="Y422" s="42"/>
    </row>
    <row r="423" spans="1:25" ht="15.75" x14ac:dyDescent="0.25">
      <c r="A423" s="43" t="s">
        <v>1452</v>
      </c>
      <c r="B423" s="45" t="s">
        <v>1279</v>
      </c>
      <c r="C423" s="46">
        <v>1</v>
      </c>
      <c r="D423" s="46">
        <v>0</v>
      </c>
      <c r="E423" s="46"/>
      <c r="F423" s="42" t="s">
        <v>1444</v>
      </c>
      <c r="G423" s="42" t="s">
        <v>1453</v>
      </c>
      <c r="H423" s="48">
        <v>269420.13363628613</v>
      </c>
      <c r="I423" s="48">
        <v>256167.23799260441</v>
      </c>
      <c r="J423" s="48">
        <v>0</v>
      </c>
      <c r="K423" s="48">
        <v>0</v>
      </c>
      <c r="L423" s="48">
        <v>3450.8359031428045</v>
      </c>
      <c r="M423" s="48">
        <v>0</v>
      </c>
      <c r="N423" s="48">
        <v>0</v>
      </c>
      <c r="O423" s="50">
        <v>0</v>
      </c>
      <c r="P423" s="50">
        <v>0</v>
      </c>
      <c r="Q423" s="50">
        <v>0</v>
      </c>
      <c r="R423" s="50">
        <v>0</v>
      </c>
      <c r="S423" s="48">
        <v>3450.8359031428045</v>
      </c>
      <c r="T423" s="48">
        <v>0</v>
      </c>
      <c r="U423" s="48">
        <v>16703.731546824529</v>
      </c>
      <c r="V423" s="48">
        <v>0</v>
      </c>
      <c r="W423" s="47"/>
      <c r="X423" s="42"/>
      <c r="Y423" s="42"/>
    </row>
    <row r="424" spans="1:25" ht="15.75" x14ac:dyDescent="0.25">
      <c r="A424" s="43" t="s">
        <v>1454</v>
      </c>
      <c r="B424" s="45" t="s">
        <v>1279</v>
      </c>
      <c r="C424" s="46">
        <v>1</v>
      </c>
      <c r="D424" s="46">
        <v>1</v>
      </c>
      <c r="E424" s="46"/>
      <c r="F424" s="42" t="s">
        <v>1444</v>
      </c>
      <c r="G424" s="42" t="s">
        <v>1213</v>
      </c>
      <c r="H424" s="48">
        <v>86514.228241999968</v>
      </c>
      <c r="I424" s="48">
        <v>82182.227668872714</v>
      </c>
      <c r="J424" s="48">
        <v>0</v>
      </c>
      <c r="K424" s="48">
        <v>0</v>
      </c>
      <c r="L424" s="48">
        <v>2936.0517834892407</v>
      </c>
      <c r="M424" s="48">
        <v>1120</v>
      </c>
      <c r="N424" s="48">
        <v>0</v>
      </c>
      <c r="O424" s="50">
        <v>0</v>
      </c>
      <c r="P424" s="50">
        <v>0</v>
      </c>
      <c r="Q424" s="50">
        <v>876.31942298009449</v>
      </c>
      <c r="R424" s="50">
        <v>0</v>
      </c>
      <c r="S424" s="48">
        <v>4056.0517834892407</v>
      </c>
      <c r="T424" s="48">
        <v>0</v>
      </c>
      <c r="U424" s="48">
        <v>8388.0523566164957</v>
      </c>
      <c r="V424" s="48">
        <v>0</v>
      </c>
      <c r="W424" s="47"/>
      <c r="X424" s="42"/>
      <c r="Y424" s="42"/>
    </row>
    <row r="425" spans="1:25" ht="15.75" x14ac:dyDescent="0.25">
      <c r="A425" s="43" t="s">
        <v>1455</v>
      </c>
      <c r="B425" s="45" t="s">
        <v>1279</v>
      </c>
      <c r="C425" s="46">
        <v>1</v>
      </c>
      <c r="D425" s="46">
        <v>1</v>
      </c>
      <c r="E425" s="46"/>
      <c r="F425" s="42" t="s">
        <v>1444</v>
      </c>
      <c r="G425" s="42" t="s">
        <v>1456</v>
      </c>
      <c r="H425" s="48">
        <v>58203.431874000053</v>
      </c>
      <c r="I425" s="48">
        <v>55346.640195266576</v>
      </c>
      <c r="J425" s="48">
        <v>0</v>
      </c>
      <c r="K425" s="48">
        <v>0</v>
      </c>
      <c r="L425" s="48">
        <v>1531.6106458921915</v>
      </c>
      <c r="M425" s="48">
        <v>1120</v>
      </c>
      <c r="N425" s="48">
        <v>0</v>
      </c>
      <c r="O425" s="50">
        <v>0</v>
      </c>
      <c r="P425" s="50">
        <v>0</v>
      </c>
      <c r="Q425" s="50">
        <v>809.98932298009436</v>
      </c>
      <c r="R425" s="50">
        <v>0</v>
      </c>
      <c r="S425" s="48">
        <v>2651.6106458921913</v>
      </c>
      <c r="T425" s="48">
        <v>0</v>
      </c>
      <c r="U425" s="48">
        <v>5508.4023246256675</v>
      </c>
      <c r="V425" s="48">
        <v>0</v>
      </c>
      <c r="W425" s="47"/>
      <c r="X425" s="42"/>
      <c r="Y425" s="42"/>
    </row>
    <row r="426" spans="1:25" ht="15.75" x14ac:dyDescent="0.25">
      <c r="A426" s="43" t="s">
        <v>1457</v>
      </c>
      <c r="B426" s="45" t="s">
        <v>1279</v>
      </c>
      <c r="C426" s="46">
        <v>0</v>
      </c>
      <c r="D426" s="46">
        <v>0</v>
      </c>
      <c r="E426" s="46"/>
      <c r="F426" s="42" t="s">
        <v>1444</v>
      </c>
      <c r="G426" s="42" t="s">
        <v>1458</v>
      </c>
      <c r="H426" s="48">
        <v>26329.611008</v>
      </c>
      <c r="I426" s="48">
        <v>24862.009597277465</v>
      </c>
      <c r="J426" s="48">
        <v>0</v>
      </c>
      <c r="K426" s="48">
        <v>0</v>
      </c>
      <c r="L426" s="48">
        <v>3428.6776128203946</v>
      </c>
      <c r="M426" s="48">
        <v>1120</v>
      </c>
      <c r="N426" s="48">
        <v>117.6</v>
      </c>
      <c r="O426" s="50">
        <v>0</v>
      </c>
      <c r="P426" s="50">
        <v>0</v>
      </c>
      <c r="Q426" s="50">
        <v>853.24837298009447</v>
      </c>
      <c r="R426" s="50">
        <v>557.01931211469844</v>
      </c>
      <c r="S426" s="48">
        <v>4666.277612820395</v>
      </c>
      <c r="T426" s="48">
        <v>0</v>
      </c>
      <c r="U426" s="48">
        <v>6133.8790235429296</v>
      </c>
      <c r="V426" s="48">
        <v>0</v>
      </c>
      <c r="W426" s="47"/>
      <c r="X426" s="42"/>
      <c r="Y426" s="42"/>
    </row>
    <row r="427" spans="1:25" ht="15.75" x14ac:dyDescent="0.25">
      <c r="A427" s="43" t="s">
        <v>1459</v>
      </c>
      <c r="B427" s="45" t="s">
        <v>1279</v>
      </c>
      <c r="C427" s="46">
        <v>0</v>
      </c>
      <c r="D427" s="46">
        <v>0</v>
      </c>
      <c r="E427" s="46"/>
      <c r="F427" s="42" t="s">
        <v>1444</v>
      </c>
      <c r="G427" s="42" t="s">
        <v>1460</v>
      </c>
      <c r="H427" s="48">
        <v>21444.812010999995</v>
      </c>
      <c r="I427" s="48">
        <v>20312.052809341465</v>
      </c>
      <c r="J427" s="48">
        <v>0</v>
      </c>
      <c r="K427" s="48">
        <v>0</v>
      </c>
      <c r="L427" s="48">
        <v>2938.0210695679261</v>
      </c>
      <c r="M427" s="48">
        <v>1120</v>
      </c>
      <c r="N427" s="48">
        <v>153.44</v>
      </c>
      <c r="O427" s="50">
        <v>0</v>
      </c>
      <c r="P427" s="50">
        <v>0</v>
      </c>
      <c r="Q427" s="50">
        <v>829.85344798009442</v>
      </c>
      <c r="R427" s="50">
        <v>151.35712659681292</v>
      </c>
      <c r="S427" s="48">
        <v>4211.4610695679257</v>
      </c>
      <c r="T427" s="48">
        <v>0</v>
      </c>
      <c r="U427" s="48">
        <v>5344.2202712264552</v>
      </c>
      <c r="V427" s="48">
        <v>0</v>
      </c>
      <c r="W427" s="47"/>
      <c r="X427" s="42"/>
      <c r="Y427" s="42"/>
    </row>
    <row r="428" spans="1:25" ht="15.75" x14ac:dyDescent="0.25">
      <c r="A428" s="43" t="s">
        <v>1461</v>
      </c>
      <c r="B428" s="45" t="s">
        <v>1279</v>
      </c>
      <c r="C428" s="46">
        <v>0</v>
      </c>
      <c r="D428" s="46">
        <v>0</v>
      </c>
      <c r="E428" s="46"/>
      <c r="F428" s="42" t="s">
        <v>1444</v>
      </c>
      <c r="G428" s="42" t="s">
        <v>1462</v>
      </c>
      <c r="H428" s="48">
        <v>211488.94705199992</v>
      </c>
      <c r="I428" s="48">
        <v>200874.70862390153</v>
      </c>
      <c r="J428" s="48">
        <v>0</v>
      </c>
      <c r="K428" s="48">
        <v>0</v>
      </c>
      <c r="L428" s="48">
        <v>5098.3600239634961</v>
      </c>
      <c r="M428" s="48">
        <v>1120</v>
      </c>
      <c r="N428" s="48">
        <v>128.80000000000001</v>
      </c>
      <c r="O428" s="50">
        <v>0</v>
      </c>
      <c r="P428" s="50">
        <v>0</v>
      </c>
      <c r="Q428" s="50">
        <v>346.51363319203779</v>
      </c>
      <c r="R428" s="50">
        <v>299.4821267378303</v>
      </c>
      <c r="S428" s="48">
        <v>6347.1600239634963</v>
      </c>
      <c r="T428" s="48">
        <v>0</v>
      </c>
      <c r="U428" s="48">
        <v>16961.39845206188</v>
      </c>
      <c r="V428" s="48">
        <v>0</v>
      </c>
      <c r="W428" s="47"/>
      <c r="X428" s="42"/>
      <c r="Y428" s="42"/>
    </row>
    <row r="429" spans="1:25" ht="15.75" x14ac:dyDescent="0.25">
      <c r="A429" s="43" t="s">
        <v>1463</v>
      </c>
      <c r="B429" s="45" t="s">
        <v>1279</v>
      </c>
      <c r="C429" s="46">
        <v>1</v>
      </c>
      <c r="D429" s="46">
        <v>0</v>
      </c>
      <c r="E429" s="46"/>
      <c r="F429" s="42" t="s">
        <v>1444</v>
      </c>
      <c r="G429" s="42" t="s">
        <v>1464</v>
      </c>
      <c r="H429" s="48">
        <v>57301.763503999959</v>
      </c>
      <c r="I429" s="48">
        <v>54806.917987286826</v>
      </c>
      <c r="J429" s="48">
        <v>0</v>
      </c>
      <c r="K429" s="48">
        <v>0</v>
      </c>
      <c r="L429" s="48">
        <v>896.31095814089235</v>
      </c>
      <c r="M429" s="48">
        <v>1120</v>
      </c>
      <c r="N429" s="48">
        <v>0</v>
      </c>
      <c r="O429" s="50">
        <v>0</v>
      </c>
      <c r="P429" s="50">
        <v>0</v>
      </c>
      <c r="Q429" s="50">
        <v>346.51363319203779</v>
      </c>
      <c r="R429" s="50">
        <v>0</v>
      </c>
      <c r="S429" s="48">
        <v>2016.3109581408924</v>
      </c>
      <c r="T429" s="48">
        <v>0</v>
      </c>
      <c r="U429" s="48">
        <v>4511.156474854025</v>
      </c>
      <c r="V429" s="48">
        <v>0</v>
      </c>
      <c r="W429" s="47"/>
      <c r="X429" s="42"/>
      <c r="Y429" s="42"/>
    </row>
    <row r="430" spans="1:25" ht="15.75" x14ac:dyDescent="0.25">
      <c r="A430" s="43" t="s">
        <v>1465</v>
      </c>
      <c r="B430" s="45" t="s">
        <v>1279</v>
      </c>
      <c r="C430" s="46">
        <v>1</v>
      </c>
      <c r="D430" s="46">
        <v>0</v>
      </c>
      <c r="E430" s="46"/>
      <c r="F430" s="42" t="s">
        <v>1444</v>
      </c>
      <c r="G430" s="42" t="s">
        <v>1466</v>
      </c>
      <c r="H430" s="48">
        <v>35182.664988000004</v>
      </c>
      <c r="I430" s="48">
        <v>34666.422755456369</v>
      </c>
      <c r="J430" s="48">
        <v>0</v>
      </c>
      <c r="K430" s="48">
        <v>0</v>
      </c>
      <c r="L430" s="48">
        <v>1816.8244673720401</v>
      </c>
      <c r="M430" s="48">
        <v>1120</v>
      </c>
      <c r="N430" s="48">
        <v>1072.96</v>
      </c>
      <c r="O430" s="50">
        <v>0</v>
      </c>
      <c r="P430" s="50">
        <v>0</v>
      </c>
      <c r="Q430" s="50">
        <v>789.68808298009435</v>
      </c>
      <c r="R430" s="50">
        <v>269.63903085319652</v>
      </c>
      <c r="S430" s="48">
        <v>4009.7844673720401</v>
      </c>
      <c r="T430" s="48">
        <v>0</v>
      </c>
      <c r="U430" s="48">
        <v>4526.0266999156747</v>
      </c>
      <c r="V430" s="48">
        <v>0</v>
      </c>
      <c r="W430" s="47"/>
      <c r="X430" s="42"/>
      <c r="Y430" s="42"/>
    </row>
    <row r="431" spans="1:25" ht="15.75" x14ac:dyDescent="0.25">
      <c r="A431" s="43" t="s">
        <v>1467</v>
      </c>
      <c r="B431" s="45" t="s">
        <v>1279</v>
      </c>
      <c r="C431" s="46">
        <v>1</v>
      </c>
      <c r="D431" s="46">
        <v>0</v>
      </c>
      <c r="E431" s="46"/>
      <c r="F431" s="42" t="s">
        <v>1444</v>
      </c>
      <c r="G431" s="42" t="s">
        <v>1468</v>
      </c>
      <c r="H431" s="48">
        <v>105469.64567337508</v>
      </c>
      <c r="I431" s="48">
        <v>102528.35748076286</v>
      </c>
      <c r="J431" s="48">
        <v>0</v>
      </c>
      <c r="K431" s="48">
        <v>0</v>
      </c>
      <c r="L431" s="48">
        <v>2864.9360130381824</v>
      </c>
      <c r="M431" s="48">
        <v>0</v>
      </c>
      <c r="N431" s="48">
        <v>4589.76</v>
      </c>
      <c r="O431" s="50">
        <v>0</v>
      </c>
      <c r="P431" s="50">
        <v>0</v>
      </c>
      <c r="Q431" s="50">
        <v>0</v>
      </c>
      <c r="R431" s="50">
        <v>322.20680098985741</v>
      </c>
      <c r="S431" s="48">
        <v>7454.6960130381831</v>
      </c>
      <c r="T431" s="48">
        <v>0</v>
      </c>
      <c r="U431" s="48">
        <v>10395.984205650404</v>
      </c>
      <c r="V431" s="48">
        <v>0</v>
      </c>
      <c r="W431" s="47"/>
      <c r="X431" s="42"/>
      <c r="Y431" s="42"/>
    </row>
    <row r="432" spans="1:25" ht="15.75" x14ac:dyDescent="0.25">
      <c r="A432" s="43" t="s">
        <v>1469</v>
      </c>
      <c r="B432" s="45" t="s">
        <v>1279</v>
      </c>
      <c r="C432" s="46">
        <v>0</v>
      </c>
      <c r="D432" s="46">
        <v>0</v>
      </c>
      <c r="E432" s="46"/>
      <c r="F432" s="42" t="s">
        <v>1444</v>
      </c>
      <c r="G432" s="42" t="s">
        <v>1470</v>
      </c>
      <c r="H432" s="48">
        <v>36848.905407285951</v>
      </c>
      <c r="I432" s="48">
        <v>35773.192389494361</v>
      </c>
      <c r="J432" s="48">
        <v>0</v>
      </c>
      <c r="K432" s="48">
        <v>0</v>
      </c>
      <c r="L432" s="48">
        <v>2532.794922565146</v>
      </c>
      <c r="M432" s="48">
        <v>0</v>
      </c>
      <c r="N432" s="48">
        <v>1680</v>
      </c>
      <c r="O432" s="50">
        <v>0</v>
      </c>
      <c r="P432" s="50">
        <v>0</v>
      </c>
      <c r="Q432" s="50">
        <v>0</v>
      </c>
      <c r="R432" s="50">
        <v>279.22019372970419</v>
      </c>
      <c r="S432" s="48">
        <v>4212.7949225651464</v>
      </c>
      <c r="T432" s="48">
        <v>0</v>
      </c>
      <c r="U432" s="48">
        <v>5288.5079403567361</v>
      </c>
      <c r="V432" s="48">
        <v>0</v>
      </c>
      <c r="W432" s="47"/>
      <c r="X432" s="42"/>
      <c r="Y432" s="42"/>
    </row>
    <row r="433" spans="1:25" ht="15.75" x14ac:dyDescent="0.25">
      <c r="A433" s="43" t="s">
        <v>1471</v>
      </c>
      <c r="B433" s="45" t="s">
        <v>1279</v>
      </c>
      <c r="C433" s="46">
        <v>0</v>
      </c>
      <c r="D433" s="46">
        <v>0</v>
      </c>
      <c r="E433" s="46"/>
      <c r="F433" s="42" t="s">
        <v>1444</v>
      </c>
      <c r="G433" s="42" t="s">
        <v>1472</v>
      </c>
      <c r="H433" s="48">
        <v>140670.20847300004</v>
      </c>
      <c r="I433" s="48">
        <v>132069.42577172868</v>
      </c>
      <c r="J433" s="48">
        <v>0</v>
      </c>
      <c r="K433" s="48">
        <v>0</v>
      </c>
      <c r="L433" s="48">
        <v>3288.9472349706903</v>
      </c>
      <c r="M433" s="48">
        <v>1120</v>
      </c>
      <c r="N433" s="48">
        <v>0</v>
      </c>
      <c r="O433" s="50">
        <v>0</v>
      </c>
      <c r="P433" s="50">
        <v>0</v>
      </c>
      <c r="Q433" s="50">
        <v>938.50747298009435</v>
      </c>
      <c r="R433" s="50">
        <v>0</v>
      </c>
      <c r="S433" s="48">
        <v>4408.9472349706903</v>
      </c>
      <c r="T433" s="48">
        <v>0</v>
      </c>
      <c r="U433" s="48">
        <v>13009.729936242044</v>
      </c>
      <c r="V433" s="48">
        <v>0</v>
      </c>
      <c r="W433" s="47"/>
      <c r="X433" s="42"/>
      <c r="Y433" s="42"/>
    </row>
    <row r="434" spans="1:25" ht="15.75" x14ac:dyDescent="0.25">
      <c r="A434" s="43" t="s">
        <v>1473</v>
      </c>
      <c r="B434" s="45" t="s">
        <v>1279</v>
      </c>
      <c r="C434" s="46">
        <v>0</v>
      </c>
      <c r="D434" s="46">
        <v>0</v>
      </c>
      <c r="E434" s="46"/>
      <c r="F434" s="42" t="s">
        <v>1444</v>
      </c>
      <c r="G434" s="42" t="s">
        <v>1474</v>
      </c>
      <c r="H434" s="48">
        <v>46363.492093999994</v>
      </c>
      <c r="I434" s="48">
        <v>43993.825046442638</v>
      </c>
      <c r="J434" s="48">
        <v>0</v>
      </c>
      <c r="K434" s="48">
        <v>0</v>
      </c>
      <c r="L434" s="48">
        <v>2976.7815834856492</v>
      </c>
      <c r="M434" s="48">
        <v>1120</v>
      </c>
      <c r="N434" s="48">
        <v>0</v>
      </c>
      <c r="O434" s="50">
        <v>0</v>
      </c>
      <c r="P434" s="50">
        <v>0</v>
      </c>
      <c r="Q434" s="50">
        <v>346.51363319203779</v>
      </c>
      <c r="R434" s="50">
        <v>0</v>
      </c>
      <c r="S434" s="48">
        <v>4096.7815834856492</v>
      </c>
      <c r="T434" s="48">
        <v>0</v>
      </c>
      <c r="U434" s="48">
        <v>6466.4486310430048</v>
      </c>
      <c r="V434" s="48">
        <v>0</v>
      </c>
      <c r="W434" s="47"/>
      <c r="X434" s="42"/>
      <c r="Y434" s="42"/>
    </row>
    <row r="435" spans="1:25" ht="15.75" x14ac:dyDescent="0.25">
      <c r="A435" s="43" t="s">
        <v>1475</v>
      </c>
      <c r="B435" s="45" t="s">
        <v>1279</v>
      </c>
      <c r="C435" s="46">
        <v>0</v>
      </c>
      <c r="D435" s="46">
        <v>0</v>
      </c>
      <c r="E435" s="46"/>
      <c r="F435" s="42" t="s">
        <v>1444</v>
      </c>
      <c r="G435" s="42" t="s">
        <v>1476</v>
      </c>
      <c r="H435" s="48">
        <v>9824.1350359999997</v>
      </c>
      <c r="I435" s="48">
        <v>9481.9665429192901</v>
      </c>
      <c r="J435" s="48">
        <v>0</v>
      </c>
      <c r="K435" s="48">
        <v>0</v>
      </c>
      <c r="L435" s="48">
        <v>1179.839618619126</v>
      </c>
      <c r="M435" s="48">
        <v>0</v>
      </c>
      <c r="N435" s="48">
        <v>168</v>
      </c>
      <c r="O435" s="50">
        <v>0</v>
      </c>
      <c r="P435" s="50">
        <v>0</v>
      </c>
      <c r="Q435" s="50">
        <v>0</v>
      </c>
      <c r="R435" s="50">
        <v>220.9021329457905</v>
      </c>
      <c r="S435" s="48">
        <v>1347.839618619126</v>
      </c>
      <c r="T435" s="48">
        <v>0</v>
      </c>
      <c r="U435" s="48">
        <v>1690.0081116998356</v>
      </c>
      <c r="V435" s="48">
        <v>0</v>
      </c>
      <c r="W435" s="47"/>
      <c r="X435" s="42"/>
      <c r="Y435" s="42"/>
    </row>
    <row r="436" spans="1:25" ht="15.75" x14ac:dyDescent="0.25">
      <c r="A436" s="43" t="s">
        <v>1477</v>
      </c>
      <c r="B436" s="45" t="s">
        <v>1279</v>
      </c>
      <c r="C436" s="46">
        <v>0</v>
      </c>
      <c r="D436" s="46">
        <v>0</v>
      </c>
      <c r="E436" s="46"/>
      <c r="F436" s="42" t="s">
        <v>1444</v>
      </c>
      <c r="G436" s="42" t="s">
        <v>1478</v>
      </c>
      <c r="H436" s="48">
        <v>11806.359930000001</v>
      </c>
      <c r="I436" s="48">
        <v>12384.351597998482</v>
      </c>
      <c r="J436" s="48">
        <v>0</v>
      </c>
      <c r="K436" s="48">
        <v>0</v>
      </c>
      <c r="L436" s="48">
        <v>0</v>
      </c>
      <c r="M436" s="48">
        <v>1120</v>
      </c>
      <c r="N436" s="48">
        <v>0</v>
      </c>
      <c r="O436" s="50">
        <v>0</v>
      </c>
      <c r="P436" s="50">
        <v>0</v>
      </c>
      <c r="Q436" s="50">
        <v>881.37256798009435</v>
      </c>
      <c r="R436" s="50">
        <v>0</v>
      </c>
      <c r="S436" s="48">
        <v>1120</v>
      </c>
      <c r="T436" s="48">
        <v>577.99166799848172</v>
      </c>
      <c r="U436" s="48">
        <v>542.00833200151828</v>
      </c>
      <c r="V436" s="48">
        <v>-577.99166799848172</v>
      </c>
      <c r="W436" s="47"/>
      <c r="X436" s="42"/>
      <c r="Y436" s="42"/>
    </row>
    <row r="437" spans="1:25" ht="15.75" x14ac:dyDescent="0.25">
      <c r="A437" s="43" t="s">
        <v>1479</v>
      </c>
      <c r="B437" s="45" t="s">
        <v>1279</v>
      </c>
      <c r="C437" s="46">
        <v>0</v>
      </c>
      <c r="D437" s="46">
        <v>0</v>
      </c>
      <c r="E437" s="46"/>
      <c r="F437" s="42" t="s">
        <v>1444</v>
      </c>
      <c r="G437" s="42" t="s">
        <v>1480</v>
      </c>
      <c r="H437" s="48">
        <v>6182.7216200000012</v>
      </c>
      <c r="I437" s="48">
        <v>5977.0817705239924</v>
      </c>
      <c r="J437" s="48">
        <v>0</v>
      </c>
      <c r="K437" s="48">
        <v>0</v>
      </c>
      <c r="L437" s="48">
        <v>0</v>
      </c>
      <c r="M437" s="48">
        <v>1120</v>
      </c>
      <c r="N437" s="48">
        <v>3889.7599999999998</v>
      </c>
      <c r="O437" s="50">
        <v>0</v>
      </c>
      <c r="P437" s="50">
        <v>0</v>
      </c>
      <c r="Q437" s="50">
        <v>346.51363319203779</v>
      </c>
      <c r="R437" s="50">
        <v>256.47933948950953</v>
      </c>
      <c r="S437" s="48">
        <v>5009.76</v>
      </c>
      <c r="T437" s="48">
        <v>0</v>
      </c>
      <c r="U437" s="48">
        <v>5215.399849476009</v>
      </c>
      <c r="V437" s="48">
        <v>0</v>
      </c>
      <c r="W437" s="47"/>
      <c r="X437" s="42"/>
      <c r="Y437" s="42"/>
    </row>
    <row r="438" spans="1:25" ht="15.75" x14ac:dyDescent="0.25">
      <c r="A438" s="43" t="s">
        <v>1481</v>
      </c>
      <c r="B438" s="45" t="s">
        <v>1150</v>
      </c>
      <c r="C438" s="46">
        <v>1</v>
      </c>
      <c r="D438" s="46">
        <v>0</v>
      </c>
      <c r="E438" s="46"/>
      <c r="F438" s="42" t="s">
        <v>1482</v>
      </c>
      <c r="G438" s="42" t="s">
        <v>1483</v>
      </c>
      <c r="H438" s="48">
        <v>943.43120211999997</v>
      </c>
      <c r="I438" s="48">
        <v>888.64830540000003</v>
      </c>
      <c r="J438" s="48">
        <v>0</v>
      </c>
      <c r="K438" s="48">
        <v>0</v>
      </c>
      <c r="L438" s="48">
        <v>78.233238361535598</v>
      </c>
      <c r="M438" s="48">
        <v>1120</v>
      </c>
      <c r="N438" s="48">
        <v>0</v>
      </c>
      <c r="O438" s="50">
        <v>0</v>
      </c>
      <c r="P438" s="50">
        <v>461.32058796179967</v>
      </c>
      <c r="Q438" s="50">
        <v>261.04441193891512</v>
      </c>
      <c r="R438" s="50">
        <v>0</v>
      </c>
      <c r="S438" s="48">
        <v>1198.2332383615355</v>
      </c>
      <c r="T438" s="48">
        <v>0</v>
      </c>
      <c r="U438" s="48">
        <v>1253.0161350815356</v>
      </c>
      <c r="V438" s="48">
        <v>0</v>
      </c>
      <c r="W438" s="47"/>
      <c r="X438" s="42"/>
      <c r="Y438" s="42"/>
    </row>
    <row r="439" spans="1:25" ht="15.75" x14ac:dyDescent="0.25">
      <c r="A439" s="43" t="s">
        <v>1484</v>
      </c>
      <c r="B439" s="45" t="s">
        <v>1437</v>
      </c>
      <c r="C439" s="46">
        <v>0</v>
      </c>
      <c r="D439" s="46">
        <v>0</v>
      </c>
      <c r="E439" s="46">
        <v>1</v>
      </c>
      <c r="F439" s="42" t="s">
        <v>1482</v>
      </c>
      <c r="G439" s="42" t="s">
        <v>1483</v>
      </c>
      <c r="H439" s="48">
        <v>6416.0638576407919</v>
      </c>
      <c r="I439" s="48">
        <v>6477.5444660581152</v>
      </c>
      <c r="J439" s="48">
        <v>0</v>
      </c>
      <c r="K439" s="48">
        <v>825.64556860426751</v>
      </c>
      <c r="L439" s="48">
        <v>1272.6215485671985</v>
      </c>
      <c r="M439" s="48">
        <v>1120</v>
      </c>
      <c r="N439" s="48">
        <v>0</v>
      </c>
      <c r="O439" s="50">
        <v>74.751159839748226</v>
      </c>
      <c r="P439" s="50">
        <v>217.94673447014159</v>
      </c>
      <c r="Q439" s="50">
        <v>261.04441193891512</v>
      </c>
      <c r="R439" s="50">
        <v>0</v>
      </c>
      <c r="S439" s="48">
        <v>4043.9126857757337</v>
      </c>
      <c r="T439" s="48">
        <v>61.48060841732331</v>
      </c>
      <c r="U439" s="48">
        <v>3982.4320773584104</v>
      </c>
      <c r="V439" s="48">
        <v>1589.8105287912117</v>
      </c>
      <c r="W439" s="47"/>
      <c r="X439" s="42"/>
      <c r="Y439" s="42"/>
    </row>
    <row r="440" spans="1:25" ht="15.75" x14ac:dyDescent="0.25">
      <c r="A440" s="43" t="s">
        <v>1485</v>
      </c>
      <c r="B440" s="45" t="s">
        <v>1486</v>
      </c>
      <c r="C440" s="46">
        <v>1</v>
      </c>
      <c r="D440" s="46">
        <v>1</v>
      </c>
      <c r="E440" s="46"/>
      <c r="F440" s="42" t="s">
        <v>1482</v>
      </c>
      <c r="G440" s="42" t="s">
        <v>1483</v>
      </c>
      <c r="H440" s="48">
        <v>1567.9006797755908</v>
      </c>
      <c r="I440" s="48">
        <v>1682.2498726067574</v>
      </c>
      <c r="J440" s="48">
        <v>0</v>
      </c>
      <c r="K440" s="48">
        <v>0</v>
      </c>
      <c r="L440" s="48">
        <v>20.508143148390094</v>
      </c>
      <c r="M440" s="48">
        <v>0</v>
      </c>
      <c r="N440" s="48">
        <v>0</v>
      </c>
      <c r="O440" s="50">
        <v>0</v>
      </c>
      <c r="P440" s="50">
        <v>0</v>
      </c>
      <c r="Q440" s="50">
        <v>0</v>
      </c>
      <c r="R440" s="50">
        <v>0</v>
      </c>
      <c r="S440" s="48">
        <v>20.508143148390094</v>
      </c>
      <c r="T440" s="48">
        <v>114.34919283116665</v>
      </c>
      <c r="U440" s="48">
        <v>-93.841049682776557</v>
      </c>
      <c r="V440" s="48">
        <v>-114.34919283116665</v>
      </c>
      <c r="W440" s="47"/>
      <c r="X440" s="42"/>
      <c r="Y440" s="42"/>
    </row>
    <row r="441" spans="1:25" ht="15.75" x14ac:dyDescent="0.25">
      <c r="A441" s="43" t="s">
        <v>1487</v>
      </c>
      <c r="B441" s="45" t="s">
        <v>1150</v>
      </c>
      <c r="C441" s="46">
        <v>1</v>
      </c>
      <c r="D441" s="46">
        <v>1</v>
      </c>
      <c r="E441" s="46"/>
      <c r="F441" s="42" t="s">
        <v>1482</v>
      </c>
      <c r="G441" s="42" t="s">
        <v>1482</v>
      </c>
      <c r="H441" s="48">
        <v>3746.6452622100001</v>
      </c>
      <c r="I441" s="48">
        <v>3512.5294050000002</v>
      </c>
      <c r="J441" s="48">
        <v>0</v>
      </c>
      <c r="K441" s="48">
        <v>0</v>
      </c>
      <c r="L441" s="48">
        <v>5.90742742237075E-2</v>
      </c>
      <c r="M441" s="48">
        <v>1120</v>
      </c>
      <c r="N441" s="48">
        <v>0</v>
      </c>
      <c r="O441" s="50">
        <v>0</v>
      </c>
      <c r="P441" s="50">
        <v>461.32058796179967</v>
      </c>
      <c r="Q441" s="50">
        <v>261.04441193891512</v>
      </c>
      <c r="R441" s="50">
        <v>0</v>
      </c>
      <c r="S441" s="48">
        <v>1120.0590742742238</v>
      </c>
      <c r="T441" s="48">
        <v>0</v>
      </c>
      <c r="U441" s="48">
        <v>1354.1749314842236</v>
      </c>
      <c r="V441" s="48">
        <v>0</v>
      </c>
      <c r="W441" s="47"/>
      <c r="X441" s="42"/>
      <c r="Y441" s="42"/>
    </row>
    <row r="442" spans="1:25" ht="15.75" x14ac:dyDescent="0.25">
      <c r="A442" s="43" t="s">
        <v>1488</v>
      </c>
      <c r="B442" s="45" t="s">
        <v>1279</v>
      </c>
      <c r="C442" s="46">
        <v>1</v>
      </c>
      <c r="D442" s="46">
        <v>1</v>
      </c>
      <c r="E442" s="46"/>
      <c r="F442" s="42" t="s">
        <v>1482</v>
      </c>
      <c r="G442" s="42" t="s">
        <v>1482</v>
      </c>
      <c r="H442" s="48">
        <v>93247.420119000017</v>
      </c>
      <c r="I442" s="48">
        <v>88564.565237231131</v>
      </c>
      <c r="J442" s="48">
        <v>0</v>
      </c>
      <c r="K442" s="48">
        <v>0</v>
      </c>
      <c r="L442" s="48">
        <v>1044.5515661910226</v>
      </c>
      <c r="M442" s="48">
        <v>1120</v>
      </c>
      <c r="N442" s="48">
        <v>0</v>
      </c>
      <c r="O442" s="50">
        <v>0</v>
      </c>
      <c r="P442" s="50">
        <v>0</v>
      </c>
      <c r="Q442" s="50">
        <v>1341.4669229800943</v>
      </c>
      <c r="R442" s="50">
        <v>0</v>
      </c>
      <c r="S442" s="48">
        <v>2164.5515661910226</v>
      </c>
      <c r="T442" s="48">
        <v>0</v>
      </c>
      <c r="U442" s="48">
        <v>6847.4064479599092</v>
      </c>
      <c r="V442" s="48">
        <v>0</v>
      </c>
      <c r="W442" s="47"/>
      <c r="X442" s="42"/>
      <c r="Y442" s="42"/>
    </row>
    <row r="443" spans="1:25" ht="15.75" x14ac:dyDescent="0.25">
      <c r="A443" s="43" t="s">
        <v>1489</v>
      </c>
      <c r="B443" s="45" t="s">
        <v>1437</v>
      </c>
      <c r="C443" s="46">
        <v>1</v>
      </c>
      <c r="D443" s="46">
        <v>0</v>
      </c>
      <c r="E443" s="46">
        <v>1</v>
      </c>
      <c r="F443" s="42" t="s">
        <v>1482</v>
      </c>
      <c r="G443" s="42" t="s">
        <v>1482</v>
      </c>
      <c r="H443" s="48">
        <v>39.241414466771026</v>
      </c>
      <c r="I443" s="48">
        <v>39.241414466771026</v>
      </c>
      <c r="J443" s="48">
        <v>0</v>
      </c>
      <c r="K443" s="48">
        <v>0</v>
      </c>
      <c r="L443" s="48">
        <v>4.2878984099391753</v>
      </c>
      <c r="M443" s="48">
        <v>1120</v>
      </c>
      <c r="N443" s="48">
        <v>0</v>
      </c>
      <c r="O443" s="50">
        <v>0</v>
      </c>
      <c r="P443" s="50">
        <v>217.94673447014159</v>
      </c>
      <c r="Q443" s="50">
        <v>261.04441193891512</v>
      </c>
      <c r="R443" s="50">
        <v>0</v>
      </c>
      <c r="S443" s="48">
        <v>1124.2878984099391</v>
      </c>
      <c r="T443" s="48">
        <v>0</v>
      </c>
      <c r="U443" s="48">
        <v>1124.2878984099391</v>
      </c>
      <c r="V443" s="48">
        <v>0</v>
      </c>
      <c r="W443" s="47"/>
      <c r="X443" s="42"/>
      <c r="Y443" s="42"/>
    </row>
    <row r="444" spans="1:25" ht="15.75" x14ac:dyDescent="0.25">
      <c r="A444" s="43" t="s">
        <v>1490</v>
      </c>
      <c r="B444" s="45" t="s">
        <v>1486</v>
      </c>
      <c r="C444" s="46">
        <v>0</v>
      </c>
      <c r="D444" s="46">
        <v>0</v>
      </c>
      <c r="E444" s="46"/>
      <c r="F444" s="42" t="s">
        <v>1482</v>
      </c>
      <c r="G444" s="42" t="s">
        <v>1482</v>
      </c>
      <c r="H444" s="48">
        <v>25129.214757873862</v>
      </c>
      <c r="I444" s="48">
        <v>26956.265676654828</v>
      </c>
      <c r="J444" s="48">
        <v>0</v>
      </c>
      <c r="K444" s="48">
        <v>1152</v>
      </c>
      <c r="L444" s="48">
        <v>656.6088519365851</v>
      </c>
      <c r="M444" s="48">
        <v>1120</v>
      </c>
      <c r="N444" s="48">
        <v>0</v>
      </c>
      <c r="O444" s="50">
        <v>66.627569658200187</v>
      </c>
      <c r="P444" s="50">
        <v>0</v>
      </c>
      <c r="Q444" s="50">
        <v>261.04441193891512</v>
      </c>
      <c r="R444" s="50">
        <v>0</v>
      </c>
      <c r="S444" s="48">
        <v>4080.6088519365849</v>
      </c>
      <c r="T444" s="48">
        <v>1827.0509187809657</v>
      </c>
      <c r="U444" s="48">
        <v>2253.5579331556191</v>
      </c>
      <c r="V444" s="48">
        <v>476.94908121903427</v>
      </c>
      <c r="W444" s="47"/>
      <c r="X444" s="42"/>
      <c r="Y444" s="42"/>
    </row>
    <row r="445" spans="1:25" ht="15.75" x14ac:dyDescent="0.25">
      <c r="A445" s="43" t="s">
        <v>1491</v>
      </c>
      <c r="B445" s="45" t="s">
        <v>1150</v>
      </c>
      <c r="C445" s="46">
        <v>1</v>
      </c>
      <c r="D445" s="46">
        <v>0</v>
      </c>
      <c r="E445" s="46"/>
      <c r="F445" s="42" t="s">
        <v>1482</v>
      </c>
      <c r="G445" s="42" t="s">
        <v>1492</v>
      </c>
      <c r="H445" s="48">
        <v>7440.3860203599997</v>
      </c>
      <c r="I445" s="48">
        <v>6980.2678429999996</v>
      </c>
      <c r="J445" s="48">
        <v>0</v>
      </c>
      <c r="K445" s="48">
        <v>0</v>
      </c>
      <c r="L445" s="48">
        <v>8.7300174787609847E-2</v>
      </c>
      <c r="M445" s="48">
        <v>1120</v>
      </c>
      <c r="N445" s="48">
        <v>168</v>
      </c>
      <c r="O445" s="50">
        <v>0</v>
      </c>
      <c r="P445" s="50">
        <v>461.32058796179967</v>
      </c>
      <c r="Q445" s="50">
        <v>261.04441193891512</v>
      </c>
      <c r="R445" s="50">
        <v>765.4873061872438</v>
      </c>
      <c r="S445" s="48">
        <v>1288.0873001747875</v>
      </c>
      <c r="T445" s="48">
        <v>0</v>
      </c>
      <c r="U445" s="48">
        <v>1748.2054775347876</v>
      </c>
      <c r="V445" s="48">
        <v>0</v>
      </c>
      <c r="W445" s="47"/>
      <c r="X445" s="42"/>
      <c r="Y445" s="42"/>
    </row>
    <row r="446" spans="1:25" ht="15.75" x14ac:dyDescent="0.25">
      <c r="A446" s="43" t="s">
        <v>1493</v>
      </c>
      <c r="B446" s="45" t="s">
        <v>1279</v>
      </c>
      <c r="C446" s="46">
        <v>1</v>
      </c>
      <c r="D446" s="46">
        <v>1</v>
      </c>
      <c r="E446" s="46"/>
      <c r="F446" s="42" t="s">
        <v>1482</v>
      </c>
      <c r="G446" s="42" t="s">
        <v>1492</v>
      </c>
      <c r="H446" s="48">
        <v>101431.69128699995</v>
      </c>
      <c r="I446" s="48">
        <v>96323.957237666691</v>
      </c>
      <c r="J446" s="48">
        <v>0</v>
      </c>
      <c r="K446" s="48">
        <v>0</v>
      </c>
      <c r="L446" s="48">
        <v>1367.6418844456739</v>
      </c>
      <c r="M446" s="48">
        <v>1120</v>
      </c>
      <c r="N446" s="48">
        <v>0</v>
      </c>
      <c r="O446" s="50">
        <v>0</v>
      </c>
      <c r="P446" s="50">
        <v>0</v>
      </c>
      <c r="Q446" s="50">
        <v>875.22537298009433</v>
      </c>
      <c r="R446" s="50">
        <v>0</v>
      </c>
      <c r="S446" s="48">
        <v>2487.6418844456739</v>
      </c>
      <c r="T446" s="48">
        <v>0</v>
      </c>
      <c r="U446" s="48">
        <v>7595.3759337789334</v>
      </c>
      <c r="V446" s="48">
        <v>0</v>
      </c>
      <c r="W446" s="47"/>
      <c r="X446" s="42"/>
      <c r="Y446" s="42"/>
    </row>
    <row r="447" spans="1:25" ht="15.75" x14ac:dyDescent="0.25">
      <c r="A447" s="43" t="s">
        <v>1494</v>
      </c>
      <c r="B447" s="45" t="s">
        <v>1150</v>
      </c>
      <c r="C447" s="46">
        <v>1</v>
      </c>
      <c r="D447" s="46">
        <v>1</v>
      </c>
      <c r="E447" s="46"/>
      <c r="F447" s="42" t="s">
        <v>1482</v>
      </c>
      <c r="G447" s="42" t="s">
        <v>1495</v>
      </c>
      <c r="H447" s="48">
        <v>21127.1923756</v>
      </c>
      <c r="I447" s="48">
        <v>19821.596979999998</v>
      </c>
      <c r="J447" s="48">
        <v>0</v>
      </c>
      <c r="K447" s="48">
        <v>0</v>
      </c>
      <c r="L447" s="48">
        <v>2.1391165936888554</v>
      </c>
      <c r="M447" s="48">
        <v>0</v>
      </c>
      <c r="N447" s="48">
        <v>0</v>
      </c>
      <c r="O447" s="50">
        <v>0</v>
      </c>
      <c r="P447" s="50">
        <v>461.32058796179967</v>
      </c>
      <c r="Q447" s="50">
        <v>0</v>
      </c>
      <c r="R447" s="50">
        <v>0</v>
      </c>
      <c r="S447" s="48">
        <v>2.1391165936888554</v>
      </c>
      <c r="T447" s="48">
        <v>0</v>
      </c>
      <c r="U447" s="48">
        <v>1307.7345121936901</v>
      </c>
      <c r="V447" s="48">
        <v>0</v>
      </c>
      <c r="W447" s="47"/>
      <c r="X447" s="42"/>
      <c r="Y447" s="42"/>
    </row>
    <row r="448" spans="1:25" ht="15.75" x14ac:dyDescent="0.25">
      <c r="A448" s="43" t="s">
        <v>1496</v>
      </c>
      <c r="B448" s="45" t="s">
        <v>1279</v>
      </c>
      <c r="C448" s="46">
        <v>1</v>
      </c>
      <c r="D448" s="46">
        <v>1</v>
      </c>
      <c r="E448" s="46"/>
      <c r="F448" s="42" t="s">
        <v>1482</v>
      </c>
      <c r="G448" s="42" t="s">
        <v>1495</v>
      </c>
      <c r="H448" s="48">
        <v>37024.460267999988</v>
      </c>
      <c r="I448" s="48">
        <v>35173.23725459999</v>
      </c>
      <c r="J448" s="48">
        <v>0</v>
      </c>
      <c r="K448" s="48">
        <v>0</v>
      </c>
      <c r="L448" s="48">
        <v>632.59846813284332</v>
      </c>
      <c r="M448" s="48">
        <v>0</v>
      </c>
      <c r="N448" s="48">
        <v>0</v>
      </c>
      <c r="O448" s="50">
        <v>0</v>
      </c>
      <c r="P448" s="50">
        <v>0</v>
      </c>
      <c r="Q448" s="50">
        <v>0</v>
      </c>
      <c r="R448" s="50">
        <v>0</v>
      </c>
      <c r="S448" s="48">
        <v>632.59846813284332</v>
      </c>
      <c r="T448" s="48">
        <v>0</v>
      </c>
      <c r="U448" s="48">
        <v>2483.8214815328415</v>
      </c>
      <c r="V448" s="48">
        <v>0</v>
      </c>
      <c r="W448" s="47"/>
      <c r="X448" s="42"/>
      <c r="Y448" s="42"/>
    </row>
    <row r="449" spans="1:25" ht="15.75" x14ac:dyDescent="0.25">
      <c r="A449" s="43" t="s">
        <v>1497</v>
      </c>
      <c r="B449" s="45" t="s">
        <v>1150</v>
      </c>
      <c r="C449" s="46">
        <v>1</v>
      </c>
      <c r="D449" s="46">
        <v>1</v>
      </c>
      <c r="E449" s="46"/>
      <c r="F449" s="42" t="s">
        <v>1482</v>
      </c>
      <c r="G449" s="42" t="s">
        <v>292</v>
      </c>
      <c r="H449" s="48">
        <v>59834.1492985</v>
      </c>
      <c r="I449" s="48">
        <v>56115.997389999997</v>
      </c>
      <c r="J449" s="48">
        <v>0</v>
      </c>
      <c r="K449" s="48">
        <v>0</v>
      </c>
      <c r="L449" s="48">
        <v>404.27033825257087</v>
      </c>
      <c r="M449" s="48">
        <v>0</v>
      </c>
      <c r="N449" s="48">
        <v>0</v>
      </c>
      <c r="O449" s="50">
        <v>0</v>
      </c>
      <c r="P449" s="50">
        <v>461.32058796179967</v>
      </c>
      <c r="Q449" s="50">
        <v>0</v>
      </c>
      <c r="R449" s="50">
        <v>0</v>
      </c>
      <c r="S449" s="48">
        <v>404.27033825257087</v>
      </c>
      <c r="T449" s="48">
        <v>0</v>
      </c>
      <c r="U449" s="48">
        <v>4122.4222467525742</v>
      </c>
      <c r="V449" s="48">
        <v>0</v>
      </c>
      <c r="W449" s="47"/>
      <c r="X449" s="42"/>
      <c r="Y449" s="42"/>
    </row>
    <row r="450" spans="1:25" ht="15.75" x14ac:dyDescent="0.25">
      <c r="A450" s="43" t="s">
        <v>1498</v>
      </c>
      <c r="B450" s="45" t="s">
        <v>1279</v>
      </c>
      <c r="C450" s="46">
        <v>1</v>
      </c>
      <c r="D450" s="46">
        <v>1</v>
      </c>
      <c r="E450" s="46"/>
      <c r="F450" s="42" t="s">
        <v>1482</v>
      </c>
      <c r="G450" s="42" t="s">
        <v>292</v>
      </c>
      <c r="H450" s="48">
        <v>202166.58485599997</v>
      </c>
      <c r="I450" s="48">
        <v>192089.00364735469</v>
      </c>
      <c r="J450" s="48">
        <v>0</v>
      </c>
      <c r="K450" s="48">
        <v>0</v>
      </c>
      <c r="L450" s="48">
        <v>1930.2369569787002</v>
      </c>
      <c r="M450" s="48">
        <v>1120</v>
      </c>
      <c r="N450" s="48">
        <v>156.80000000000001</v>
      </c>
      <c r="O450" s="50">
        <v>0</v>
      </c>
      <c r="P450" s="50">
        <v>0</v>
      </c>
      <c r="Q450" s="50">
        <v>812.99157298009436</v>
      </c>
      <c r="R450" s="50">
        <v>1047.3245192245308</v>
      </c>
      <c r="S450" s="48">
        <v>3207.0369569787003</v>
      </c>
      <c r="T450" s="48">
        <v>0</v>
      </c>
      <c r="U450" s="48">
        <v>13284.618165623979</v>
      </c>
      <c r="V450" s="48">
        <v>0</v>
      </c>
      <c r="W450" s="47"/>
      <c r="X450" s="42"/>
      <c r="Y450" s="42"/>
    </row>
    <row r="451" spans="1:25" ht="15.75" x14ac:dyDescent="0.25">
      <c r="A451" s="43" t="s">
        <v>1499</v>
      </c>
      <c r="B451" s="45" t="s">
        <v>1279</v>
      </c>
      <c r="C451" s="46">
        <v>1</v>
      </c>
      <c r="D451" s="46">
        <v>1</v>
      </c>
      <c r="E451" s="46"/>
      <c r="F451" s="42" t="s">
        <v>1482</v>
      </c>
      <c r="G451" s="42" t="s">
        <v>1500</v>
      </c>
      <c r="H451" s="48">
        <v>438104.12643699965</v>
      </c>
      <c r="I451" s="48">
        <v>416662.30527196557</v>
      </c>
      <c r="J451" s="48">
        <v>0</v>
      </c>
      <c r="K451" s="48">
        <v>0</v>
      </c>
      <c r="L451" s="48">
        <v>3032.2038353053954</v>
      </c>
      <c r="M451" s="48">
        <v>1120</v>
      </c>
      <c r="N451" s="48">
        <v>6070.4</v>
      </c>
      <c r="O451" s="50">
        <v>0</v>
      </c>
      <c r="P451" s="50">
        <v>0</v>
      </c>
      <c r="Q451" s="50">
        <v>829.65857298009428</v>
      </c>
      <c r="R451" s="50">
        <v>738.59195142679891</v>
      </c>
      <c r="S451" s="48">
        <v>10222.603835305395</v>
      </c>
      <c r="T451" s="48">
        <v>0</v>
      </c>
      <c r="U451" s="48">
        <v>31664.425000339477</v>
      </c>
      <c r="V451" s="48">
        <v>0</v>
      </c>
      <c r="W451" s="47"/>
      <c r="X451" s="42"/>
      <c r="Y451" s="42"/>
    </row>
    <row r="452" spans="1:25" ht="15.75" x14ac:dyDescent="0.25">
      <c r="A452" s="43" t="s">
        <v>1501</v>
      </c>
      <c r="B452" s="45" t="s">
        <v>1486</v>
      </c>
      <c r="C452" s="46">
        <v>1</v>
      </c>
      <c r="D452" s="46">
        <v>1</v>
      </c>
      <c r="E452" s="46"/>
      <c r="F452" s="42" t="s">
        <v>1482</v>
      </c>
      <c r="G452" s="42" t="s">
        <v>1500</v>
      </c>
      <c r="H452" s="48">
        <v>14367.131798563405</v>
      </c>
      <c r="I452" s="48">
        <v>15454.7138423343</v>
      </c>
      <c r="J452" s="48">
        <v>0</v>
      </c>
      <c r="K452" s="48">
        <v>0</v>
      </c>
      <c r="L452" s="48">
        <v>178.69168637184234</v>
      </c>
      <c r="M452" s="48">
        <v>1120</v>
      </c>
      <c r="N452" s="48">
        <v>0</v>
      </c>
      <c r="O452" s="50">
        <v>0</v>
      </c>
      <c r="P452" s="50">
        <v>0</v>
      </c>
      <c r="Q452" s="50">
        <v>261.04441193891512</v>
      </c>
      <c r="R452" s="50">
        <v>0</v>
      </c>
      <c r="S452" s="48">
        <v>1298.6916863718423</v>
      </c>
      <c r="T452" s="48">
        <v>1087.5820437708953</v>
      </c>
      <c r="U452" s="48">
        <v>211.10964260094693</v>
      </c>
      <c r="V452" s="48">
        <v>-1087.5820437708953</v>
      </c>
      <c r="W452" s="47"/>
      <c r="X452" s="42"/>
      <c r="Y452" s="42"/>
    </row>
    <row r="453" spans="1:25" ht="15.75" x14ac:dyDescent="0.25">
      <c r="A453" s="43" t="s">
        <v>1502</v>
      </c>
      <c r="B453" s="45" t="s">
        <v>1279</v>
      </c>
      <c r="C453" s="46">
        <v>1</v>
      </c>
      <c r="D453" s="46">
        <v>1</v>
      </c>
      <c r="E453" s="46"/>
      <c r="F453" s="42" t="s">
        <v>1482</v>
      </c>
      <c r="G453" s="42" t="s">
        <v>1503</v>
      </c>
      <c r="H453" s="48">
        <v>481239.70440900011</v>
      </c>
      <c r="I453" s="48">
        <v>457361.65365709394</v>
      </c>
      <c r="J453" s="48">
        <v>0</v>
      </c>
      <c r="K453" s="48">
        <v>0</v>
      </c>
      <c r="L453" s="48">
        <v>2732.1571423819955</v>
      </c>
      <c r="M453" s="48">
        <v>1120</v>
      </c>
      <c r="N453" s="48">
        <v>297.92</v>
      </c>
      <c r="O453" s="50">
        <v>0</v>
      </c>
      <c r="P453" s="50">
        <v>0</v>
      </c>
      <c r="Q453" s="50">
        <v>839.45697298009441</v>
      </c>
      <c r="R453" s="50">
        <v>685.68996115900438</v>
      </c>
      <c r="S453" s="48">
        <v>4150.0771423819951</v>
      </c>
      <c r="T453" s="48">
        <v>0</v>
      </c>
      <c r="U453" s="48">
        <v>28028.127894288176</v>
      </c>
      <c r="V453" s="48">
        <v>0</v>
      </c>
      <c r="W453" s="47"/>
      <c r="X453" s="42"/>
      <c r="Y453" s="42"/>
    </row>
    <row r="454" spans="1:25" ht="15.75" x14ac:dyDescent="0.25">
      <c r="A454" s="43" t="s">
        <v>1504</v>
      </c>
      <c r="B454" s="45" t="s">
        <v>1486</v>
      </c>
      <c r="C454" s="46">
        <v>1</v>
      </c>
      <c r="D454" s="46">
        <v>0</v>
      </c>
      <c r="E454" s="46"/>
      <c r="F454" s="42" t="s">
        <v>1482</v>
      </c>
      <c r="G454" s="42" t="s">
        <v>1503</v>
      </c>
      <c r="H454" s="48">
        <v>428.26130697502077</v>
      </c>
      <c r="I454" s="48">
        <v>459.29162519508975</v>
      </c>
      <c r="J454" s="48">
        <v>0</v>
      </c>
      <c r="K454" s="48">
        <v>0</v>
      </c>
      <c r="L454" s="48">
        <v>5.7070861256493428</v>
      </c>
      <c r="M454" s="48">
        <v>0</v>
      </c>
      <c r="N454" s="48">
        <v>0</v>
      </c>
      <c r="O454" s="50">
        <v>0</v>
      </c>
      <c r="P454" s="50">
        <v>0</v>
      </c>
      <c r="Q454" s="50">
        <v>0</v>
      </c>
      <c r="R454" s="50">
        <v>0</v>
      </c>
      <c r="S454" s="48">
        <v>5.7070861256493428</v>
      </c>
      <c r="T454" s="48">
        <v>31.030318220068978</v>
      </c>
      <c r="U454" s="48">
        <v>-25.323232094419634</v>
      </c>
      <c r="V454" s="48">
        <v>-31.030318220068978</v>
      </c>
      <c r="W454" s="47"/>
      <c r="X454" s="42"/>
      <c r="Y454" s="42"/>
    </row>
    <row r="455" spans="1:25" ht="15.75" x14ac:dyDescent="0.25">
      <c r="A455" s="43" t="s">
        <v>1505</v>
      </c>
      <c r="B455" s="45" t="s">
        <v>1279</v>
      </c>
      <c r="C455" s="46">
        <v>0</v>
      </c>
      <c r="D455" s="46">
        <v>0</v>
      </c>
      <c r="E455" s="46"/>
      <c r="F455" s="42" t="s">
        <v>1482</v>
      </c>
      <c r="G455" s="42" t="s">
        <v>1506</v>
      </c>
      <c r="H455" s="48">
        <v>12869.098117</v>
      </c>
      <c r="I455" s="48">
        <v>12211.181774946939</v>
      </c>
      <c r="J455" s="48">
        <v>0</v>
      </c>
      <c r="K455" s="48">
        <v>0</v>
      </c>
      <c r="L455" s="48">
        <v>5103.1537513284402</v>
      </c>
      <c r="M455" s="48">
        <v>1120</v>
      </c>
      <c r="N455" s="48">
        <v>0</v>
      </c>
      <c r="O455" s="50">
        <v>0</v>
      </c>
      <c r="P455" s="50">
        <v>0</v>
      </c>
      <c r="Q455" s="50">
        <v>261.04441193891512</v>
      </c>
      <c r="R455" s="50">
        <v>0</v>
      </c>
      <c r="S455" s="48">
        <v>6223.1537513284402</v>
      </c>
      <c r="T455" s="48">
        <v>0</v>
      </c>
      <c r="U455" s="48">
        <v>6881.0700933815006</v>
      </c>
      <c r="V455" s="48">
        <v>0</v>
      </c>
      <c r="W455" s="47"/>
      <c r="X455" s="42"/>
      <c r="Y455" s="42"/>
    </row>
    <row r="456" spans="1:25" ht="15.75" x14ac:dyDescent="0.25">
      <c r="A456" s="43" t="s">
        <v>1507</v>
      </c>
      <c r="B456" s="45" t="s">
        <v>1486</v>
      </c>
      <c r="C456" s="46">
        <v>1</v>
      </c>
      <c r="D456" s="46">
        <v>0</v>
      </c>
      <c r="E456" s="46"/>
      <c r="F456" s="42" t="s">
        <v>1482</v>
      </c>
      <c r="G456" s="42" t="s">
        <v>1506</v>
      </c>
      <c r="H456" s="48">
        <v>12144.969845352454</v>
      </c>
      <c r="I456" s="48">
        <v>13035.94345358081</v>
      </c>
      <c r="J456" s="48">
        <v>0</v>
      </c>
      <c r="K456" s="48">
        <v>0</v>
      </c>
      <c r="L456" s="48">
        <v>246.25878112109586</v>
      </c>
      <c r="M456" s="48">
        <v>0</v>
      </c>
      <c r="N456" s="48">
        <v>0</v>
      </c>
      <c r="O456" s="50">
        <v>0</v>
      </c>
      <c r="P456" s="50">
        <v>0</v>
      </c>
      <c r="Q456" s="50">
        <v>0</v>
      </c>
      <c r="R456" s="50">
        <v>0</v>
      </c>
      <c r="S456" s="48">
        <v>246.25878112109586</v>
      </c>
      <c r="T456" s="48">
        <v>890.97360822835617</v>
      </c>
      <c r="U456" s="48">
        <v>-644.71482710726036</v>
      </c>
      <c r="V456" s="48">
        <v>-890.97360822835617</v>
      </c>
      <c r="W456" s="47"/>
      <c r="X456" s="42"/>
      <c r="Y456" s="42"/>
    </row>
    <row r="457" spans="1:25" ht="15.75" x14ac:dyDescent="0.25">
      <c r="A457" s="43" t="s">
        <v>1508</v>
      </c>
      <c r="B457" s="45" t="s">
        <v>1279</v>
      </c>
      <c r="C457" s="46">
        <v>0</v>
      </c>
      <c r="D457" s="46">
        <v>0</v>
      </c>
      <c r="E457" s="46"/>
      <c r="F457" s="42" t="s">
        <v>1509</v>
      </c>
      <c r="G457" s="42" t="s">
        <v>1510</v>
      </c>
      <c r="H457" s="48">
        <v>0</v>
      </c>
      <c r="I457" s="48">
        <v>0</v>
      </c>
      <c r="J457" s="48">
        <v>0</v>
      </c>
      <c r="K457" s="48">
        <v>0</v>
      </c>
      <c r="L457" s="48">
        <v>171.79187410164823</v>
      </c>
      <c r="M457" s="48">
        <v>0</v>
      </c>
      <c r="N457" s="48">
        <v>0</v>
      </c>
      <c r="O457" s="50">
        <v>0</v>
      </c>
      <c r="P457" s="50">
        <v>0</v>
      </c>
      <c r="Q457" s="50">
        <v>0</v>
      </c>
      <c r="R457" s="50">
        <v>0</v>
      </c>
      <c r="S457" s="48">
        <v>171.79187410164823</v>
      </c>
      <c r="T457" s="48">
        <v>0</v>
      </c>
      <c r="U457" s="48">
        <v>171.79187410164823</v>
      </c>
      <c r="V457" s="48">
        <v>0</v>
      </c>
      <c r="W457" s="47"/>
      <c r="X457" s="42"/>
      <c r="Y457" s="42"/>
    </row>
    <row r="458" spans="1:25" ht="15.75" x14ac:dyDescent="0.25">
      <c r="A458" s="43" t="s">
        <v>1511</v>
      </c>
      <c r="B458" s="45" t="s">
        <v>1486</v>
      </c>
      <c r="C458" s="46">
        <v>0</v>
      </c>
      <c r="D458" s="46">
        <v>0</v>
      </c>
      <c r="E458" s="46"/>
      <c r="F458" s="42" t="s">
        <v>1509</v>
      </c>
      <c r="G458" s="42" t="s">
        <v>1510</v>
      </c>
      <c r="H458" s="48">
        <v>61358.827367215497</v>
      </c>
      <c r="I458" s="48">
        <v>66527.569745230445</v>
      </c>
      <c r="J458" s="48">
        <v>0</v>
      </c>
      <c r="K458" s="48">
        <v>474.21902185746217</v>
      </c>
      <c r="L458" s="48">
        <v>3881.4311243179645</v>
      </c>
      <c r="M458" s="48">
        <v>1933.919324</v>
      </c>
      <c r="N458" s="48">
        <v>112</v>
      </c>
      <c r="O458" s="50">
        <v>57.075109411275228</v>
      </c>
      <c r="P458" s="50">
        <v>0</v>
      </c>
      <c r="Q458" s="50">
        <v>229.67978074502361</v>
      </c>
      <c r="R458" s="50">
        <v>375.45882554356933</v>
      </c>
      <c r="S458" s="48">
        <v>6875.7884920328888</v>
      </c>
      <c r="T458" s="48">
        <v>5168.7423780149475</v>
      </c>
      <c r="U458" s="48">
        <v>1707.0461140179414</v>
      </c>
      <c r="V458" s="48">
        <v>-4220.3043343000227</v>
      </c>
      <c r="W458" s="47"/>
      <c r="X458" s="42"/>
      <c r="Y458" s="42"/>
    </row>
    <row r="459" spans="1:25" ht="15.75" x14ac:dyDescent="0.25">
      <c r="A459" s="43" t="s">
        <v>1512</v>
      </c>
      <c r="B459" s="45" t="s">
        <v>1486</v>
      </c>
      <c r="C459" s="46">
        <v>1</v>
      </c>
      <c r="D459" s="46">
        <v>0</v>
      </c>
      <c r="E459" s="46"/>
      <c r="F459" s="42" t="s">
        <v>1509</v>
      </c>
      <c r="G459" s="42" t="s">
        <v>1513</v>
      </c>
      <c r="H459" s="48">
        <v>80077.131294773775</v>
      </c>
      <c r="I459" s="48">
        <v>90045.070021988911</v>
      </c>
      <c r="J459" s="48">
        <v>239301</v>
      </c>
      <c r="K459" s="48">
        <v>0</v>
      </c>
      <c r="L459" s="48">
        <v>3304.1749136228059</v>
      </c>
      <c r="M459" s="48">
        <v>11200</v>
      </c>
      <c r="N459" s="48">
        <v>15822.8</v>
      </c>
      <c r="O459" s="50">
        <v>0</v>
      </c>
      <c r="P459" s="50">
        <v>0</v>
      </c>
      <c r="Q459" s="50">
        <v>918.71912298009443</v>
      </c>
      <c r="R459" s="50">
        <v>175.87985809616109</v>
      </c>
      <c r="S459" s="48">
        <v>269627.97491362283</v>
      </c>
      <c r="T459" s="48">
        <v>9967.9387272151362</v>
      </c>
      <c r="U459" s="48">
        <v>259660.0361864077</v>
      </c>
      <c r="V459" s="48">
        <v>229333.06127278486</v>
      </c>
      <c r="W459" s="47"/>
      <c r="X459" s="42"/>
      <c r="Y459" s="42"/>
    </row>
    <row r="460" spans="1:25" ht="15.75" x14ac:dyDescent="0.25">
      <c r="A460" s="43" t="s">
        <v>1514</v>
      </c>
      <c r="B460" s="45" t="s">
        <v>1486</v>
      </c>
      <c r="C460" s="46">
        <v>1</v>
      </c>
      <c r="D460" s="46">
        <v>0</v>
      </c>
      <c r="E460" s="46"/>
      <c r="F460" s="42" t="s">
        <v>1509</v>
      </c>
      <c r="G460" s="42" t="s">
        <v>1509</v>
      </c>
      <c r="H460" s="48">
        <v>30091.333697341732</v>
      </c>
      <c r="I460" s="48">
        <v>33488.14110856074</v>
      </c>
      <c r="J460" s="48">
        <v>333983</v>
      </c>
      <c r="K460" s="48">
        <v>0</v>
      </c>
      <c r="L460" s="48">
        <v>1710.3420630873954</v>
      </c>
      <c r="M460" s="48">
        <v>9322.470104</v>
      </c>
      <c r="N460" s="48">
        <v>10292.799999999999</v>
      </c>
      <c r="O460" s="50">
        <v>0</v>
      </c>
      <c r="P460" s="50">
        <v>0</v>
      </c>
      <c r="Q460" s="50">
        <v>229.67978074502361</v>
      </c>
      <c r="R460" s="50">
        <v>556.02790900295963</v>
      </c>
      <c r="S460" s="48">
        <v>355308.61216708738</v>
      </c>
      <c r="T460" s="48">
        <v>3396.8074112190079</v>
      </c>
      <c r="U460" s="48">
        <v>351911.80475586839</v>
      </c>
      <c r="V460" s="48">
        <v>330586.19258878101</v>
      </c>
      <c r="W460" s="47"/>
      <c r="X460" s="42"/>
      <c r="Y460" s="42"/>
    </row>
    <row r="461" spans="1:25" ht="15.75" x14ac:dyDescent="0.25">
      <c r="A461" s="43" t="s">
        <v>1515</v>
      </c>
      <c r="B461" s="45" t="s">
        <v>1279</v>
      </c>
      <c r="C461" s="46">
        <v>0</v>
      </c>
      <c r="D461" s="46">
        <v>0</v>
      </c>
      <c r="E461" s="46"/>
      <c r="F461" s="42" t="s">
        <v>1516</v>
      </c>
      <c r="G461" s="42" t="s">
        <v>1517</v>
      </c>
      <c r="H461" s="48">
        <v>577.46853699999997</v>
      </c>
      <c r="I461" s="48">
        <v>548.60965598190137</v>
      </c>
      <c r="J461" s="48">
        <v>0</v>
      </c>
      <c r="K461" s="48">
        <v>0</v>
      </c>
      <c r="L461" s="48">
        <v>1365.9607526950972</v>
      </c>
      <c r="M461" s="48">
        <v>1120</v>
      </c>
      <c r="N461" s="48">
        <v>0</v>
      </c>
      <c r="O461" s="50">
        <v>0</v>
      </c>
      <c r="P461" s="50">
        <v>0</v>
      </c>
      <c r="Q461" s="50">
        <v>250</v>
      </c>
      <c r="R461" s="50">
        <v>0</v>
      </c>
      <c r="S461" s="48">
        <v>2485.9607526950972</v>
      </c>
      <c r="T461" s="48">
        <v>0</v>
      </c>
      <c r="U461" s="48">
        <v>2514.8196337131958</v>
      </c>
      <c r="V461" s="48">
        <v>0</v>
      </c>
      <c r="W461" s="47"/>
      <c r="X461" s="42"/>
      <c r="Y461" s="42"/>
    </row>
    <row r="462" spans="1:25" ht="15.75" x14ac:dyDescent="0.25">
      <c r="A462" s="43" t="s">
        <v>1518</v>
      </c>
      <c r="B462" s="45" t="s">
        <v>1486</v>
      </c>
      <c r="C462" s="46">
        <v>0</v>
      </c>
      <c r="D462" s="46">
        <v>0</v>
      </c>
      <c r="E462" s="46"/>
      <c r="F462" s="42" t="s">
        <v>1516</v>
      </c>
      <c r="G462" s="42" t="s">
        <v>1517</v>
      </c>
      <c r="H462" s="48">
        <v>7051.0668961022875</v>
      </c>
      <c r="I462" s="48">
        <v>7860.0096648637946</v>
      </c>
      <c r="J462" s="48">
        <v>0</v>
      </c>
      <c r="K462" s="48">
        <v>0</v>
      </c>
      <c r="L462" s="48">
        <v>748.37154481894322</v>
      </c>
      <c r="M462" s="48">
        <v>0</v>
      </c>
      <c r="N462" s="48">
        <v>4468.8</v>
      </c>
      <c r="O462" s="50">
        <v>0</v>
      </c>
      <c r="P462" s="50">
        <v>0</v>
      </c>
      <c r="Q462" s="50">
        <v>0</v>
      </c>
      <c r="R462" s="50">
        <v>248.89256929806493</v>
      </c>
      <c r="S462" s="48">
        <v>5217.1715448189434</v>
      </c>
      <c r="T462" s="48">
        <v>808.94276876150707</v>
      </c>
      <c r="U462" s="48">
        <v>4408.2287760574363</v>
      </c>
      <c r="V462" s="48">
        <v>-808.94276876150707</v>
      </c>
      <c r="W462" s="47"/>
      <c r="X462" s="42"/>
      <c r="Y462" s="42"/>
    </row>
    <row r="463" spans="1:25" ht="15.75" x14ac:dyDescent="0.25">
      <c r="A463" s="43" t="s">
        <v>1519</v>
      </c>
      <c r="B463" s="45" t="s">
        <v>1279</v>
      </c>
      <c r="C463" s="46">
        <v>0</v>
      </c>
      <c r="D463" s="46">
        <v>0</v>
      </c>
      <c r="E463" s="46"/>
      <c r="F463" s="42" t="s">
        <v>1516</v>
      </c>
      <c r="G463" s="42" t="s">
        <v>1520</v>
      </c>
      <c r="H463" s="48">
        <v>2045.2050599999998</v>
      </c>
      <c r="I463" s="48">
        <v>1942.9448069999996</v>
      </c>
      <c r="J463" s="48">
        <v>0</v>
      </c>
      <c r="K463" s="48">
        <v>224</v>
      </c>
      <c r="L463" s="48">
        <v>2582.5163235651316</v>
      </c>
      <c r="M463" s="48">
        <v>1120</v>
      </c>
      <c r="N463" s="48">
        <v>0</v>
      </c>
      <c r="O463" s="50">
        <v>71.113308966009768</v>
      </c>
      <c r="P463" s="50">
        <v>0</v>
      </c>
      <c r="Q463" s="50">
        <v>250</v>
      </c>
      <c r="R463" s="50">
        <v>0</v>
      </c>
      <c r="S463" s="48">
        <v>4150.5163235651316</v>
      </c>
      <c r="T463" s="48">
        <v>0</v>
      </c>
      <c r="U463" s="48">
        <v>4252.776576565132</v>
      </c>
      <c r="V463" s="48">
        <v>448</v>
      </c>
      <c r="W463" s="47"/>
      <c r="X463" s="42"/>
      <c r="Y463" s="42"/>
    </row>
    <row r="464" spans="1:25" ht="15.75" x14ac:dyDescent="0.25">
      <c r="A464" s="43" t="s">
        <v>1521</v>
      </c>
      <c r="B464" s="45" t="s">
        <v>1486</v>
      </c>
      <c r="C464" s="46">
        <v>0</v>
      </c>
      <c r="D464" s="46">
        <v>0</v>
      </c>
      <c r="E464" s="46"/>
      <c r="F464" s="42" t="s">
        <v>1516</v>
      </c>
      <c r="G464" s="42" t="s">
        <v>1520</v>
      </c>
      <c r="H464" s="48">
        <v>2915.4151823779198</v>
      </c>
      <c r="I464" s="48">
        <v>3266.179203418711</v>
      </c>
      <c r="J464" s="48">
        <v>0</v>
      </c>
      <c r="K464" s="48">
        <v>0</v>
      </c>
      <c r="L464" s="48">
        <v>536.51869744035707</v>
      </c>
      <c r="M464" s="48">
        <v>1120</v>
      </c>
      <c r="N464" s="48">
        <v>0</v>
      </c>
      <c r="O464" s="50">
        <v>0</v>
      </c>
      <c r="P464" s="50">
        <v>0</v>
      </c>
      <c r="Q464" s="50">
        <v>250</v>
      </c>
      <c r="R464" s="50">
        <v>0</v>
      </c>
      <c r="S464" s="48">
        <v>1656.5186974403571</v>
      </c>
      <c r="T464" s="48">
        <v>350.76402104079125</v>
      </c>
      <c r="U464" s="48">
        <v>1305.7546763995658</v>
      </c>
      <c r="V464" s="48">
        <v>-350.76402104079125</v>
      </c>
      <c r="W464" s="47"/>
      <c r="X464" s="42"/>
      <c r="Y464" s="42"/>
    </row>
    <row r="465" spans="1:25" ht="15.75" x14ac:dyDescent="0.25">
      <c r="A465" s="43" t="s">
        <v>1522</v>
      </c>
      <c r="B465" s="45" t="s">
        <v>1279</v>
      </c>
      <c r="C465" s="46">
        <v>0</v>
      </c>
      <c r="D465" s="46">
        <v>0</v>
      </c>
      <c r="E465" s="46"/>
      <c r="F465" s="42" t="s">
        <v>1516</v>
      </c>
      <c r="G465" s="42" t="s">
        <v>1523</v>
      </c>
      <c r="H465" s="48">
        <v>15891.892789</v>
      </c>
      <c r="I465" s="48">
        <v>15001.546726882803</v>
      </c>
      <c r="J465" s="48">
        <v>0</v>
      </c>
      <c r="K465" s="48">
        <v>0</v>
      </c>
      <c r="L465" s="48">
        <v>3449.8417982358978</v>
      </c>
      <c r="M465" s="48">
        <v>0</v>
      </c>
      <c r="N465" s="48">
        <v>0</v>
      </c>
      <c r="O465" s="50">
        <v>0</v>
      </c>
      <c r="P465" s="50">
        <v>0</v>
      </c>
      <c r="Q465" s="50">
        <v>0</v>
      </c>
      <c r="R465" s="50">
        <v>0</v>
      </c>
      <c r="S465" s="48">
        <v>3449.8417982358978</v>
      </c>
      <c r="T465" s="48">
        <v>0</v>
      </c>
      <c r="U465" s="48">
        <v>4340.187860353094</v>
      </c>
      <c r="V465" s="48">
        <v>0</v>
      </c>
      <c r="W465" s="47"/>
      <c r="X465" s="42"/>
      <c r="Y465" s="42"/>
    </row>
    <row r="466" spans="1:25" ht="15.75" x14ac:dyDescent="0.25">
      <c r="A466" s="43" t="s">
        <v>1524</v>
      </c>
      <c r="B466" s="45" t="s">
        <v>1486</v>
      </c>
      <c r="C466" s="46">
        <v>0</v>
      </c>
      <c r="D466" s="46">
        <v>0</v>
      </c>
      <c r="E466" s="46"/>
      <c r="F466" s="42" t="s">
        <v>1516</v>
      </c>
      <c r="G466" s="42" t="s">
        <v>1523</v>
      </c>
      <c r="H466" s="48">
        <v>870.53832457319095</v>
      </c>
      <c r="I466" s="48">
        <v>984.58338801131913</v>
      </c>
      <c r="J466" s="48">
        <v>0</v>
      </c>
      <c r="K466" s="48">
        <v>2313.0563606472269</v>
      </c>
      <c r="L466" s="48">
        <v>363.20349703205073</v>
      </c>
      <c r="M466" s="48">
        <v>0</v>
      </c>
      <c r="N466" s="48">
        <v>0</v>
      </c>
      <c r="O466" s="50">
        <v>61.451023175799598</v>
      </c>
      <c r="P466" s="50">
        <v>0</v>
      </c>
      <c r="Q466" s="50">
        <v>0</v>
      </c>
      <c r="R466" s="50">
        <v>0</v>
      </c>
      <c r="S466" s="48">
        <v>4989.3162183265049</v>
      </c>
      <c r="T466" s="48">
        <v>114.04506343812818</v>
      </c>
      <c r="U466" s="48">
        <v>4875.2711548883763</v>
      </c>
      <c r="V466" s="48">
        <v>4512.0676578563252</v>
      </c>
      <c r="W466" s="47"/>
      <c r="X466" s="42"/>
      <c r="Y466" s="42"/>
    </row>
    <row r="467" spans="1:25" ht="15.75" x14ac:dyDescent="0.25">
      <c r="A467" s="43" t="s">
        <v>1525</v>
      </c>
      <c r="B467" s="45" t="s">
        <v>1279</v>
      </c>
      <c r="C467" s="46">
        <v>0</v>
      </c>
      <c r="D467" s="46">
        <v>0</v>
      </c>
      <c r="E467" s="46"/>
      <c r="F467" s="42" t="s">
        <v>1516</v>
      </c>
      <c r="G467" s="42" t="s">
        <v>1526</v>
      </c>
      <c r="H467" s="48">
        <v>1427.8913530000002</v>
      </c>
      <c r="I467" s="48">
        <v>1322.4596162645746</v>
      </c>
      <c r="J467" s="48">
        <v>0</v>
      </c>
      <c r="K467" s="48">
        <v>0</v>
      </c>
      <c r="L467" s="48">
        <v>1405.8863571136312</v>
      </c>
      <c r="M467" s="48">
        <v>0</v>
      </c>
      <c r="N467" s="48">
        <v>0</v>
      </c>
      <c r="O467" s="50">
        <v>0</v>
      </c>
      <c r="P467" s="50">
        <v>0</v>
      </c>
      <c r="Q467" s="50">
        <v>0</v>
      </c>
      <c r="R467" s="50">
        <v>0</v>
      </c>
      <c r="S467" s="48">
        <v>1405.8863571136312</v>
      </c>
      <c r="T467" s="48">
        <v>0</v>
      </c>
      <c r="U467" s="48">
        <v>1511.3180938490568</v>
      </c>
      <c r="V467" s="48">
        <v>0</v>
      </c>
      <c r="W467" s="47"/>
      <c r="X467" s="42"/>
      <c r="Y467" s="42"/>
    </row>
    <row r="468" spans="1:25" ht="15.75" x14ac:dyDescent="0.25">
      <c r="A468" s="43" t="s">
        <v>1527</v>
      </c>
      <c r="B468" s="45" t="s">
        <v>1486</v>
      </c>
      <c r="C468" s="46">
        <v>0</v>
      </c>
      <c r="D468" s="46">
        <v>0</v>
      </c>
      <c r="E468" s="46"/>
      <c r="F468" s="42" t="s">
        <v>1516</v>
      </c>
      <c r="G468" s="42" t="s">
        <v>1526</v>
      </c>
      <c r="H468" s="48">
        <v>14179.19846687095</v>
      </c>
      <c r="I468" s="48">
        <v>15907.445401083061</v>
      </c>
      <c r="J468" s="48">
        <v>301201</v>
      </c>
      <c r="K468" s="48">
        <v>0</v>
      </c>
      <c r="L468" s="48">
        <v>3711.0287229799146</v>
      </c>
      <c r="M468" s="48">
        <v>1120</v>
      </c>
      <c r="N468" s="48">
        <v>246.4</v>
      </c>
      <c r="O468" s="50">
        <v>0</v>
      </c>
      <c r="P468" s="50">
        <v>0</v>
      </c>
      <c r="Q468" s="50">
        <v>886.2643029800945</v>
      </c>
      <c r="R468" s="50">
        <v>88.100164710393031</v>
      </c>
      <c r="S468" s="48">
        <v>306278.42872297997</v>
      </c>
      <c r="T468" s="48">
        <v>1728.2469342121112</v>
      </c>
      <c r="U468" s="48">
        <v>304550.18178876786</v>
      </c>
      <c r="V468" s="48">
        <v>299472.7530657879</v>
      </c>
      <c r="W468" s="47"/>
      <c r="X468" s="42"/>
      <c r="Y468" s="42"/>
    </row>
    <row r="469" spans="1:25" ht="15.75" x14ac:dyDescent="0.25">
      <c r="A469" s="43" t="s">
        <v>1528</v>
      </c>
      <c r="B469" s="45" t="s">
        <v>1279</v>
      </c>
      <c r="C469" s="46">
        <v>0</v>
      </c>
      <c r="D469" s="46">
        <v>0</v>
      </c>
      <c r="E469" s="46"/>
      <c r="F469" s="42" t="s">
        <v>1516</v>
      </c>
      <c r="G469" s="42" t="s">
        <v>1529</v>
      </c>
      <c r="H469" s="48">
        <v>21088.172716999994</v>
      </c>
      <c r="I469" s="48">
        <v>19833.127711663055</v>
      </c>
      <c r="J469" s="48">
        <v>0</v>
      </c>
      <c r="K469" s="48">
        <v>0</v>
      </c>
      <c r="L469" s="48">
        <v>5396.602491479759</v>
      </c>
      <c r="M469" s="48">
        <v>0</v>
      </c>
      <c r="N469" s="48">
        <v>611.52</v>
      </c>
      <c r="O469" s="50">
        <v>0</v>
      </c>
      <c r="P469" s="50">
        <v>0</v>
      </c>
      <c r="Q469" s="50">
        <v>0</v>
      </c>
      <c r="R469" s="50">
        <v>166.02045288768613</v>
      </c>
      <c r="S469" s="48">
        <v>6008.1224914797585</v>
      </c>
      <c r="T469" s="48">
        <v>0</v>
      </c>
      <c r="U469" s="48">
        <v>7263.1674968166972</v>
      </c>
      <c r="V469" s="48">
        <v>0</v>
      </c>
      <c r="W469" s="47"/>
      <c r="X469" s="42"/>
      <c r="Y469" s="42"/>
    </row>
    <row r="470" spans="1:25" ht="15.75" x14ac:dyDescent="0.25">
      <c r="A470" s="43" t="s">
        <v>1530</v>
      </c>
      <c r="B470" s="45" t="s">
        <v>1486</v>
      </c>
      <c r="C470" s="46">
        <v>0</v>
      </c>
      <c r="D470" s="46">
        <v>0</v>
      </c>
      <c r="E470" s="46"/>
      <c r="F470" s="42" t="s">
        <v>1516</v>
      </c>
      <c r="G470" s="42" t="s">
        <v>1529</v>
      </c>
      <c r="H470" s="48">
        <v>3648.802197213342</v>
      </c>
      <c r="I470" s="48">
        <v>4081.2200100040782</v>
      </c>
      <c r="J470" s="48">
        <v>187862</v>
      </c>
      <c r="K470" s="48">
        <v>0</v>
      </c>
      <c r="L470" s="48">
        <v>720.4577626926324</v>
      </c>
      <c r="M470" s="48">
        <v>0</v>
      </c>
      <c r="N470" s="48">
        <v>1153.6000000000001</v>
      </c>
      <c r="O470" s="50">
        <v>0</v>
      </c>
      <c r="P470" s="50">
        <v>0</v>
      </c>
      <c r="Q470" s="50">
        <v>0</v>
      </c>
      <c r="R470" s="50">
        <v>317.48060335334804</v>
      </c>
      <c r="S470" s="48">
        <v>189736.05776269262</v>
      </c>
      <c r="T470" s="48">
        <v>432.41781279073621</v>
      </c>
      <c r="U470" s="48">
        <v>189303.6399499019</v>
      </c>
      <c r="V470" s="48">
        <v>187429.58218720928</v>
      </c>
      <c r="W470" s="47"/>
      <c r="X470" s="42"/>
      <c r="Y470" s="42"/>
    </row>
    <row r="471" spans="1:25" ht="15.75" x14ac:dyDescent="0.25">
      <c r="A471" s="43" t="s">
        <v>1531</v>
      </c>
      <c r="B471" s="45" t="s">
        <v>1486</v>
      </c>
      <c r="C471" s="46">
        <v>0</v>
      </c>
      <c r="D471" s="46">
        <v>0</v>
      </c>
      <c r="E471" s="46"/>
      <c r="F471" s="42" t="s">
        <v>1516</v>
      </c>
      <c r="G471" s="42" t="s">
        <v>1532</v>
      </c>
      <c r="H471" s="48">
        <v>28947.324543240469</v>
      </c>
      <c r="I471" s="48">
        <v>30903.719681785296</v>
      </c>
      <c r="J471" s="48">
        <v>3472935</v>
      </c>
      <c r="K471" s="48">
        <v>18720.680354552089</v>
      </c>
      <c r="L471" s="48">
        <v>4227.1710624567477</v>
      </c>
      <c r="M471" s="48">
        <v>11200</v>
      </c>
      <c r="N471" s="48">
        <v>1747.2</v>
      </c>
      <c r="O471" s="50">
        <v>56.450499675386141</v>
      </c>
      <c r="P471" s="50">
        <v>0</v>
      </c>
      <c r="Q471" s="50">
        <v>250</v>
      </c>
      <c r="R471" s="50">
        <v>254.09991813578526</v>
      </c>
      <c r="S471" s="48">
        <v>3527550.7317715609</v>
      </c>
      <c r="T471" s="48">
        <v>1956.3951385448272</v>
      </c>
      <c r="U471" s="48">
        <v>3525594.3366330159</v>
      </c>
      <c r="V471" s="48">
        <v>3508419.9655705588</v>
      </c>
      <c r="W471" s="47"/>
      <c r="X471" s="42"/>
      <c r="Y471" s="42"/>
    </row>
    <row r="472" spans="1:25" ht="15.75" x14ac:dyDescent="0.25">
      <c r="A472" s="43" t="s">
        <v>1533</v>
      </c>
      <c r="B472" s="45" t="s">
        <v>1279</v>
      </c>
      <c r="C472" s="46">
        <v>0</v>
      </c>
      <c r="D472" s="46">
        <v>0</v>
      </c>
      <c r="E472" s="46"/>
      <c r="F472" s="42" t="s">
        <v>1534</v>
      </c>
      <c r="G472" s="42" t="s">
        <v>1535</v>
      </c>
      <c r="H472" s="48">
        <v>1967.6428649999998</v>
      </c>
      <c r="I472" s="48">
        <v>1835.0813410313092</v>
      </c>
      <c r="J472" s="48">
        <v>0</v>
      </c>
      <c r="K472" s="48">
        <v>0</v>
      </c>
      <c r="L472" s="48">
        <v>0</v>
      </c>
      <c r="M472" s="48">
        <v>1120</v>
      </c>
      <c r="N472" s="48">
        <v>0</v>
      </c>
      <c r="O472" s="50">
        <v>0</v>
      </c>
      <c r="P472" s="50">
        <v>0</v>
      </c>
      <c r="Q472" s="50">
        <v>196.99248089054623</v>
      </c>
      <c r="R472" s="50">
        <v>0</v>
      </c>
      <c r="S472" s="48">
        <v>1120</v>
      </c>
      <c r="T472" s="48">
        <v>0</v>
      </c>
      <c r="U472" s="48">
        <v>1252.5615239686906</v>
      </c>
      <c r="V472" s="48">
        <v>0</v>
      </c>
      <c r="W472" s="47"/>
      <c r="X472" s="42"/>
      <c r="Y472" s="42"/>
    </row>
    <row r="473" spans="1:25" ht="15.75" x14ac:dyDescent="0.25">
      <c r="A473" s="43" t="s">
        <v>1536</v>
      </c>
      <c r="B473" s="45" t="s">
        <v>1279</v>
      </c>
      <c r="C473" s="46">
        <v>0</v>
      </c>
      <c r="D473" s="46">
        <v>0</v>
      </c>
      <c r="E473" s="46"/>
      <c r="F473" s="42" t="s">
        <v>1534</v>
      </c>
      <c r="G473" s="42" t="s">
        <v>1537</v>
      </c>
      <c r="H473" s="48">
        <v>2467.9595279999994</v>
      </c>
      <c r="I473" s="48">
        <v>2384.7873727167625</v>
      </c>
      <c r="J473" s="48">
        <v>0</v>
      </c>
      <c r="K473" s="48">
        <v>0</v>
      </c>
      <c r="L473" s="48">
        <v>0</v>
      </c>
      <c r="M473" s="48">
        <v>0</v>
      </c>
      <c r="N473" s="48">
        <v>470.4</v>
      </c>
      <c r="O473" s="50">
        <v>0</v>
      </c>
      <c r="P473" s="50">
        <v>0</v>
      </c>
      <c r="Q473" s="50">
        <v>0</v>
      </c>
      <c r="R473" s="50">
        <v>194.40241266424209</v>
      </c>
      <c r="S473" s="48">
        <v>470.4</v>
      </c>
      <c r="T473" s="48">
        <v>0</v>
      </c>
      <c r="U473" s="48">
        <v>553.57215528323684</v>
      </c>
      <c r="V473" s="48">
        <v>0</v>
      </c>
      <c r="W473" s="47"/>
      <c r="X473" s="42"/>
      <c r="Y473" s="42"/>
    </row>
    <row r="474" spans="1:25" ht="15.75" x14ac:dyDescent="0.25">
      <c r="A474" s="43" t="s">
        <v>1538</v>
      </c>
      <c r="B474" s="45" t="s">
        <v>1279</v>
      </c>
      <c r="C474" s="46">
        <v>0</v>
      </c>
      <c r="D474" s="46">
        <v>0</v>
      </c>
      <c r="E474" s="46"/>
      <c r="F474" s="42" t="s">
        <v>1534</v>
      </c>
      <c r="G474" s="42" t="s">
        <v>1539</v>
      </c>
      <c r="H474" s="48">
        <v>10777.725708</v>
      </c>
      <c r="I474" s="48">
        <v>9887.9000842198984</v>
      </c>
      <c r="J474" s="48">
        <v>0</v>
      </c>
      <c r="K474" s="48">
        <v>0</v>
      </c>
      <c r="L474" s="48">
        <v>0</v>
      </c>
      <c r="M474" s="48">
        <v>1120</v>
      </c>
      <c r="N474" s="48">
        <v>0</v>
      </c>
      <c r="O474" s="50">
        <v>0</v>
      </c>
      <c r="P474" s="50">
        <v>0</v>
      </c>
      <c r="Q474" s="50">
        <v>196.99248089054623</v>
      </c>
      <c r="R474" s="50">
        <v>0</v>
      </c>
      <c r="S474" s="48">
        <v>1120</v>
      </c>
      <c r="T474" s="48">
        <v>0</v>
      </c>
      <c r="U474" s="48">
        <v>2009.8256237801015</v>
      </c>
      <c r="V474" s="48">
        <v>0</v>
      </c>
      <c r="W474" s="47"/>
      <c r="X474" s="42"/>
      <c r="Y474" s="42"/>
    </row>
    <row r="475" spans="1:25" ht="15.75" x14ac:dyDescent="0.25">
      <c r="A475" s="43" t="s">
        <v>1540</v>
      </c>
      <c r="B475" s="45" t="s">
        <v>1486</v>
      </c>
      <c r="C475" s="46">
        <v>0</v>
      </c>
      <c r="D475" s="46">
        <v>0</v>
      </c>
      <c r="E475" s="46"/>
      <c r="F475" s="42" t="s">
        <v>1534</v>
      </c>
      <c r="G475" s="42" t="s">
        <v>1539</v>
      </c>
      <c r="H475" s="48">
        <v>6776.6410423330526</v>
      </c>
      <c r="I475" s="48">
        <v>7541.8837770316786</v>
      </c>
      <c r="J475" s="48">
        <v>320138</v>
      </c>
      <c r="K475" s="48">
        <v>0</v>
      </c>
      <c r="L475" s="48">
        <v>2397.22430591379</v>
      </c>
      <c r="M475" s="48">
        <v>0</v>
      </c>
      <c r="N475" s="48">
        <v>515.20000000000005</v>
      </c>
      <c r="O475" s="50">
        <v>0</v>
      </c>
      <c r="P475" s="50">
        <v>0</v>
      </c>
      <c r="Q475" s="50">
        <v>0</v>
      </c>
      <c r="R475" s="50">
        <v>195.90431697096429</v>
      </c>
      <c r="S475" s="48">
        <v>323050.4243059138</v>
      </c>
      <c r="T475" s="48">
        <v>765.24273469862601</v>
      </c>
      <c r="U475" s="48">
        <v>322285.18157121516</v>
      </c>
      <c r="V475" s="48">
        <v>319372.75726530136</v>
      </c>
      <c r="W475" s="47"/>
      <c r="X475" s="42"/>
      <c r="Y475" s="42"/>
    </row>
    <row r="476" spans="1:25" ht="15.75" x14ac:dyDescent="0.25">
      <c r="A476" s="43" t="s">
        <v>1541</v>
      </c>
      <c r="B476" s="45" t="s">
        <v>1279</v>
      </c>
      <c r="C476" s="46">
        <v>0</v>
      </c>
      <c r="D476" s="46">
        <v>0</v>
      </c>
      <c r="E476" s="46"/>
      <c r="F476" s="42" t="s">
        <v>1534</v>
      </c>
      <c r="G476" s="42" t="s">
        <v>1542</v>
      </c>
      <c r="H476" s="48">
        <v>814.47992999999997</v>
      </c>
      <c r="I476" s="48">
        <v>763.5036376529772</v>
      </c>
      <c r="J476" s="48">
        <v>0</v>
      </c>
      <c r="K476" s="48">
        <v>0</v>
      </c>
      <c r="L476" s="48">
        <v>0</v>
      </c>
      <c r="M476" s="48">
        <v>0</v>
      </c>
      <c r="N476" s="48">
        <v>0</v>
      </c>
      <c r="O476" s="50">
        <v>0</v>
      </c>
      <c r="P476" s="50">
        <v>0</v>
      </c>
      <c r="Q476" s="50">
        <v>0</v>
      </c>
      <c r="R476" s="50">
        <v>0</v>
      </c>
      <c r="S476" s="48">
        <v>0</v>
      </c>
      <c r="T476" s="48">
        <v>0</v>
      </c>
      <c r="U476" s="48">
        <v>50.976292347022763</v>
      </c>
      <c r="V476" s="48">
        <v>0</v>
      </c>
      <c r="W476" s="47"/>
      <c r="X476" s="42"/>
      <c r="Y476" s="42"/>
    </row>
    <row r="477" spans="1:25" ht="15.75" x14ac:dyDescent="0.25">
      <c r="A477" s="43" t="s">
        <v>1543</v>
      </c>
      <c r="B477" s="45" t="s">
        <v>1486</v>
      </c>
      <c r="C477" s="46">
        <v>0</v>
      </c>
      <c r="D477" s="46">
        <v>0</v>
      </c>
      <c r="E477" s="46"/>
      <c r="F477" s="42" t="s">
        <v>1534</v>
      </c>
      <c r="G477" s="42" t="s">
        <v>1544</v>
      </c>
      <c r="H477" s="48">
        <v>41222.45381622768</v>
      </c>
      <c r="I477" s="48">
        <v>44012.531037005348</v>
      </c>
      <c r="J477" s="48">
        <v>1651768</v>
      </c>
      <c r="K477" s="48">
        <v>0</v>
      </c>
      <c r="L477" s="48">
        <v>2028.4716119552372</v>
      </c>
      <c r="M477" s="48">
        <v>1120</v>
      </c>
      <c r="N477" s="48">
        <v>4121.6000000000004</v>
      </c>
      <c r="O477" s="50">
        <v>0</v>
      </c>
      <c r="P477" s="50">
        <v>0</v>
      </c>
      <c r="Q477" s="50">
        <v>196.99248089054623</v>
      </c>
      <c r="R477" s="50">
        <v>615.56972448351291</v>
      </c>
      <c r="S477" s="48">
        <v>1659038.0716119553</v>
      </c>
      <c r="T477" s="48">
        <v>2790.0772207776681</v>
      </c>
      <c r="U477" s="48">
        <v>1656247.9943911775</v>
      </c>
      <c r="V477" s="48">
        <v>1648977.9227792223</v>
      </c>
      <c r="W477" s="47"/>
      <c r="X477" s="42"/>
      <c r="Y477" s="42"/>
    </row>
    <row r="478" spans="1:25" ht="15.75" x14ac:dyDescent="0.25">
      <c r="A478" s="43" t="s">
        <v>1545</v>
      </c>
      <c r="B478" s="45" t="s">
        <v>1279</v>
      </c>
      <c r="C478" s="46">
        <v>0</v>
      </c>
      <c r="D478" s="46">
        <v>0</v>
      </c>
      <c r="E478" s="46"/>
      <c r="F478" s="42" t="s">
        <v>1534</v>
      </c>
      <c r="G478" s="42" t="s">
        <v>1546</v>
      </c>
      <c r="H478" s="48">
        <v>1004.3213</v>
      </c>
      <c r="I478" s="48">
        <v>903.98797894753</v>
      </c>
      <c r="J478" s="48">
        <v>0</v>
      </c>
      <c r="K478" s="48">
        <v>0</v>
      </c>
      <c r="L478" s="48">
        <v>0</v>
      </c>
      <c r="M478" s="48">
        <v>1120</v>
      </c>
      <c r="N478" s="48">
        <v>0</v>
      </c>
      <c r="O478" s="50">
        <v>0</v>
      </c>
      <c r="P478" s="50">
        <v>0</v>
      </c>
      <c r="Q478" s="50">
        <v>196.99248089054623</v>
      </c>
      <c r="R478" s="50">
        <v>0</v>
      </c>
      <c r="S478" s="48">
        <v>1120</v>
      </c>
      <c r="T478" s="48">
        <v>0</v>
      </c>
      <c r="U478" s="48">
        <v>1220.33332105247</v>
      </c>
      <c r="V478" s="48">
        <v>0</v>
      </c>
      <c r="W478" s="47"/>
      <c r="X478" s="42"/>
      <c r="Y478" s="42"/>
    </row>
    <row r="479" spans="1:25" ht="15.75" x14ac:dyDescent="0.25">
      <c r="A479" s="43" t="s">
        <v>1547</v>
      </c>
      <c r="B479" s="45" t="s">
        <v>1486</v>
      </c>
      <c r="C479" s="46">
        <v>0</v>
      </c>
      <c r="D479" s="46">
        <v>0</v>
      </c>
      <c r="E479" s="46"/>
      <c r="F479" s="42" t="s">
        <v>1534</v>
      </c>
      <c r="G479" s="42" t="s">
        <v>1546</v>
      </c>
      <c r="H479" s="48">
        <v>18988.868933511629</v>
      </c>
      <c r="I479" s="48">
        <v>21159.049665871473</v>
      </c>
      <c r="J479" s="48">
        <v>425611</v>
      </c>
      <c r="K479" s="48">
        <v>18295.315684529258</v>
      </c>
      <c r="L479" s="48">
        <v>2809.9307463284467</v>
      </c>
      <c r="M479" s="48">
        <v>4108.3993229999996</v>
      </c>
      <c r="N479" s="48">
        <v>6664</v>
      </c>
      <c r="O479" s="50">
        <v>172.78223809432214</v>
      </c>
      <c r="P479" s="50">
        <v>0</v>
      </c>
      <c r="Q479" s="50">
        <v>196.99248089054623</v>
      </c>
      <c r="R479" s="50">
        <v>151.0587651847656</v>
      </c>
      <c r="S479" s="48">
        <v>475783.96143838693</v>
      </c>
      <c r="T479" s="48">
        <v>2170.1807323598441</v>
      </c>
      <c r="U479" s="48">
        <v>473613.78070602712</v>
      </c>
      <c r="V479" s="48">
        <v>460031.45063669869</v>
      </c>
      <c r="W479" s="47"/>
      <c r="X479" s="42"/>
      <c r="Y479" s="42"/>
    </row>
    <row r="480" spans="1:25" ht="15.75" x14ac:dyDescent="0.25">
      <c r="A480" s="43" t="s">
        <v>1548</v>
      </c>
      <c r="B480" s="45" t="s">
        <v>1486</v>
      </c>
      <c r="C480" s="46">
        <v>0</v>
      </c>
      <c r="D480" s="46">
        <v>0</v>
      </c>
      <c r="E480" s="46"/>
      <c r="F480" s="42" t="s">
        <v>1534</v>
      </c>
      <c r="G480" s="42" t="s">
        <v>1549</v>
      </c>
      <c r="H480" s="48">
        <v>51755.799534300575</v>
      </c>
      <c r="I480" s="48">
        <v>57718.329392316846</v>
      </c>
      <c r="J480" s="48">
        <v>179360</v>
      </c>
      <c r="K480" s="48">
        <v>20273.542374647725</v>
      </c>
      <c r="L480" s="48">
        <v>1479.3535250030122</v>
      </c>
      <c r="M480" s="48">
        <v>1120</v>
      </c>
      <c r="N480" s="48">
        <v>3908.8</v>
      </c>
      <c r="O480" s="50">
        <v>73.51404768379885</v>
      </c>
      <c r="P480" s="50">
        <v>0</v>
      </c>
      <c r="Q480" s="50">
        <v>196.99248089054623</v>
      </c>
      <c r="R480" s="50">
        <v>836.72386763405063</v>
      </c>
      <c r="S480" s="48">
        <v>226415.23827429843</v>
      </c>
      <c r="T480" s="48">
        <v>5962.5298580162707</v>
      </c>
      <c r="U480" s="48">
        <v>220452.70841628217</v>
      </c>
      <c r="V480" s="48">
        <v>213944.55489127917</v>
      </c>
      <c r="W480" s="47"/>
      <c r="X480" s="42"/>
      <c r="Y480" s="42"/>
    </row>
    <row r="481" spans="1:25" ht="15.75" x14ac:dyDescent="0.25">
      <c r="A481" s="43" t="s">
        <v>1550</v>
      </c>
      <c r="B481" s="45" t="s">
        <v>1279</v>
      </c>
      <c r="C481" s="46">
        <v>0</v>
      </c>
      <c r="D481" s="46">
        <v>0</v>
      </c>
      <c r="E481" s="46"/>
      <c r="F481" s="42" t="s">
        <v>1551</v>
      </c>
      <c r="G481" s="42" t="s">
        <v>1552</v>
      </c>
      <c r="H481" s="48">
        <v>5367.1977560000005</v>
      </c>
      <c r="I481" s="48">
        <v>5248.4727453512023</v>
      </c>
      <c r="J481" s="48">
        <v>0</v>
      </c>
      <c r="K481" s="48">
        <v>0</v>
      </c>
      <c r="L481" s="48">
        <v>0</v>
      </c>
      <c r="M481" s="48">
        <v>1120</v>
      </c>
      <c r="N481" s="48">
        <v>0</v>
      </c>
      <c r="O481" s="50">
        <v>0</v>
      </c>
      <c r="P481" s="50">
        <v>0</v>
      </c>
      <c r="Q481" s="50">
        <v>196.99248089054623</v>
      </c>
      <c r="R481" s="50">
        <v>0</v>
      </c>
      <c r="S481" s="48">
        <v>1120</v>
      </c>
      <c r="T481" s="48">
        <v>0</v>
      </c>
      <c r="U481" s="48">
        <v>1238.7250106487982</v>
      </c>
      <c r="V481" s="48">
        <v>0</v>
      </c>
      <c r="W481" s="47"/>
      <c r="X481" s="42"/>
      <c r="Y481" s="42"/>
    </row>
    <row r="482" spans="1:25" ht="15.75" x14ac:dyDescent="0.25">
      <c r="A482" s="43" t="s">
        <v>1553</v>
      </c>
      <c r="B482" s="45" t="s">
        <v>1279</v>
      </c>
      <c r="C482" s="46">
        <v>0</v>
      </c>
      <c r="D482" s="46">
        <v>0</v>
      </c>
      <c r="E482" s="46"/>
      <c r="F482" s="42" t="s">
        <v>1551</v>
      </c>
      <c r="G482" s="42" t="s">
        <v>1554</v>
      </c>
      <c r="H482" s="48">
        <v>2146.2923030000006</v>
      </c>
      <c r="I482" s="48">
        <v>2071.070126886746</v>
      </c>
      <c r="J482" s="48">
        <v>0</v>
      </c>
      <c r="K482" s="48">
        <v>100</v>
      </c>
      <c r="L482" s="48">
        <v>0</v>
      </c>
      <c r="M482" s="48">
        <v>1120</v>
      </c>
      <c r="N482" s="48">
        <v>424.48</v>
      </c>
      <c r="O482" s="50">
        <v>58.896127877410073</v>
      </c>
      <c r="P482" s="50">
        <v>0</v>
      </c>
      <c r="Q482" s="50">
        <v>196.99248089054623</v>
      </c>
      <c r="R482" s="50">
        <v>296.34044510383222</v>
      </c>
      <c r="S482" s="48">
        <v>1744.48</v>
      </c>
      <c r="T482" s="48">
        <v>0</v>
      </c>
      <c r="U482" s="48">
        <v>1819.7021761132546</v>
      </c>
      <c r="V482" s="48">
        <v>200</v>
      </c>
      <c r="W482" s="47"/>
      <c r="X482" s="42"/>
      <c r="Y482" s="42"/>
    </row>
    <row r="483" spans="1:25" ht="15.75" x14ac:dyDescent="0.25">
      <c r="A483" s="43" t="s">
        <v>1555</v>
      </c>
      <c r="B483" s="45" t="s">
        <v>1279</v>
      </c>
      <c r="C483" s="46">
        <v>0</v>
      </c>
      <c r="D483" s="46">
        <v>0</v>
      </c>
      <c r="E483" s="46"/>
      <c r="F483" s="42" t="s">
        <v>1551</v>
      </c>
      <c r="G483" s="42" t="s">
        <v>1556</v>
      </c>
      <c r="H483" s="48">
        <v>281.738586</v>
      </c>
      <c r="I483" s="48">
        <v>277.00914873849052</v>
      </c>
      <c r="J483" s="48">
        <v>0</v>
      </c>
      <c r="K483" s="48">
        <v>0</v>
      </c>
      <c r="L483" s="48">
        <v>0</v>
      </c>
      <c r="M483" s="48">
        <v>0</v>
      </c>
      <c r="N483" s="48">
        <v>0</v>
      </c>
      <c r="O483" s="50">
        <v>0</v>
      </c>
      <c r="P483" s="50">
        <v>0</v>
      </c>
      <c r="Q483" s="50">
        <v>0</v>
      </c>
      <c r="R483" s="50">
        <v>0</v>
      </c>
      <c r="S483" s="48">
        <v>0</v>
      </c>
      <c r="T483" s="48">
        <v>0</v>
      </c>
      <c r="U483" s="48">
        <v>4.7294372615094744</v>
      </c>
      <c r="V483" s="48">
        <v>0</v>
      </c>
      <c r="W483" s="47"/>
      <c r="X483" s="42"/>
      <c r="Y483" s="42"/>
    </row>
    <row r="484" spans="1:25" ht="15.75" x14ac:dyDescent="0.25">
      <c r="A484" s="43" t="s">
        <v>1557</v>
      </c>
      <c r="B484" s="45" t="s">
        <v>1279</v>
      </c>
      <c r="C484" s="46">
        <v>0</v>
      </c>
      <c r="D484" s="46">
        <v>0</v>
      </c>
      <c r="E484" s="46"/>
      <c r="F484" s="42" t="s">
        <v>1551</v>
      </c>
      <c r="G484" s="42" t="s">
        <v>1558</v>
      </c>
      <c r="H484" s="48">
        <v>36877.540452000001</v>
      </c>
      <c r="I484" s="48">
        <v>35661.688311905695</v>
      </c>
      <c r="J484" s="48">
        <v>0</v>
      </c>
      <c r="K484" s="48">
        <v>0</v>
      </c>
      <c r="L484" s="48">
        <v>7502.355421656468</v>
      </c>
      <c r="M484" s="48">
        <v>0</v>
      </c>
      <c r="N484" s="48">
        <v>2694.7200000000003</v>
      </c>
      <c r="O484" s="50">
        <v>0</v>
      </c>
      <c r="P484" s="50">
        <v>0</v>
      </c>
      <c r="Q484" s="50">
        <v>0</v>
      </c>
      <c r="R484" s="50">
        <v>221.32623625706213</v>
      </c>
      <c r="S484" s="48">
        <v>10197.075421656467</v>
      </c>
      <c r="T484" s="48">
        <v>0</v>
      </c>
      <c r="U484" s="48">
        <v>11412.927561750774</v>
      </c>
      <c r="V484" s="48">
        <v>0</v>
      </c>
      <c r="W484" s="47"/>
      <c r="X484" s="42"/>
      <c r="Y484" s="42"/>
    </row>
    <row r="485" spans="1:25" ht="15.75" x14ac:dyDescent="0.25">
      <c r="A485" s="43" t="s">
        <v>1559</v>
      </c>
      <c r="B485" s="45" t="s">
        <v>1279</v>
      </c>
      <c r="C485" s="46">
        <v>0</v>
      </c>
      <c r="D485" s="46">
        <v>0</v>
      </c>
      <c r="E485" s="46"/>
      <c r="F485" s="42" t="s">
        <v>1551</v>
      </c>
      <c r="G485" s="42" t="s">
        <v>1560</v>
      </c>
      <c r="H485" s="48">
        <v>4010.8460469999995</v>
      </c>
      <c r="I485" s="48">
        <v>3818.2140643722719</v>
      </c>
      <c r="J485" s="48">
        <v>0</v>
      </c>
      <c r="K485" s="48">
        <v>0</v>
      </c>
      <c r="L485" s="48">
        <v>7204.1929524457082</v>
      </c>
      <c r="M485" s="48">
        <v>1120</v>
      </c>
      <c r="N485" s="48">
        <v>123.2</v>
      </c>
      <c r="O485" s="50">
        <v>0</v>
      </c>
      <c r="P485" s="50">
        <v>0</v>
      </c>
      <c r="Q485" s="50">
        <v>895.9977779800945</v>
      </c>
      <c r="R485" s="50">
        <v>107.96999839627149</v>
      </c>
      <c r="S485" s="48">
        <v>8447.3929524457089</v>
      </c>
      <c r="T485" s="48">
        <v>0</v>
      </c>
      <c r="U485" s="48">
        <v>8640.0249350734375</v>
      </c>
      <c r="V485" s="48">
        <v>0</v>
      </c>
      <c r="W485" s="47"/>
      <c r="X485" s="42"/>
      <c r="Y485" s="42"/>
    </row>
    <row r="486" spans="1:25" ht="15.75" x14ac:dyDescent="0.25">
      <c r="A486" s="43" t="s">
        <v>1561</v>
      </c>
      <c r="B486" s="45" t="s">
        <v>1486</v>
      </c>
      <c r="C486" s="46">
        <v>0</v>
      </c>
      <c r="D486" s="46">
        <v>0</v>
      </c>
      <c r="E486" s="46"/>
      <c r="F486" s="42" t="s">
        <v>1551</v>
      </c>
      <c r="G486" s="42" t="s">
        <v>1560</v>
      </c>
      <c r="H486" s="48">
        <v>16.178270882454402</v>
      </c>
      <c r="I486" s="48">
        <v>19.102100332261372</v>
      </c>
      <c r="J486" s="48">
        <v>0</v>
      </c>
      <c r="K486" s="48">
        <v>0</v>
      </c>
      <c r="L486" s="48">
        <v>13.22204459312181</v>
      </c>
      <c r="M486" s="48">
        <v>1120</v>
      </c>
      <c r="N486" s="48">
        <v>0</v>
      </c>
      <c r="O486" s="50">
        <v>0</v>
      </c>
      <c r="P486" s="50">
        <v>0</v>
      </c>
      <c r="Q486" s="50">
        <v>196.99248089054623</v>
      </c>
      <c r="R486" s="50">
        <v>0</v>
      </c>
      <c r="S486" s="48">
        <v>1133.2220445931218</v>
      </c>
      <c r="T486" s="48">
        <v>2.9238294498069699</v>
      </c>
      <c r="U486" s="48">
        <v>1130.2982151433148</v>
      </c>
      <c r="V486" s="48">
        <v>-2.9238294498069699</v>
      </c>
      <c r="W486" s="47"/>
      <c r="X486" s="42"/>
      <c r="Y486" s="42"/>
    </row>
    <row r="487" spans="1:25" ht="15.75" x14ac:dyDescent="0.25">
      <c r="A487" s="43" t="s">
        <v>1562</v>
      </c>
      <c r="B487" s="45" t="s">
        <v>1279</v>
      </c>
      <c r="C487" s="46">
        <v>0</v>
      </c>
      <c r="D487" s="46">
        <v>0</v>
      </c>
      <c r="E487" s="46"/>
      <c r="F487" s="42" t="s">
        <v>1551</v>
      </c>
      <c r="G487" s="42" t="s">
        <v>1563</v>
      </c>
      <c r="H487" s="48">
        <v>4.1199500000000002</v>
      </c>
      <c r="I487" s="48">
        <v>3.8497081229765673</v>
      </c>
      <c r="J487" s="48">
        <v>0</v>
      </c>
      <c r="K487" s="48">
        <v>0</v>
      </c>
      <c r="L487" s="48">
        <v>249.92450458288053</v>
      </c>
      <c r="M487" s="48">
        <v>0</v>
      </c>
      <c r="N487" s="48">
        <v>0</v>
      </c>
      <c r="O487" s="50">
        <v>0</v>
      </c>
      <c r="P487" s="50">
        <v>0</v>
      </c>
      <c r="Q487" s="50">
        <v>0</v>
      </c>
      <c r="R487" s="50">
        <v>0</v>
      </c>
      <c r="S487" s="48">
        <v>249.92450458288053</v>
      </c>
      <c r="T487" s="48">
        <v>0</v>
      </c>
      <c r="U487" s="48">
        <v>250.19474645990397</v>
      </c>
      <c r="V487" s="48">
        <v>0</v>
      </c>
      <c r="W487" s="47"/>
      <c r="X487" s="42"/>
      <c r="Y487" s="42"/>
    </row>
    <row r="488" spans="1:25" ht="15.75" x14ac:dyDescent="0.25">
      <c r="A488" s="43" t="s">
        <v>1564</v>
      </c>
      <c r="B488" s="45" t="s">
        <v>1486</v>
      </c>
      <c r="C488" s="46">
        <v>0</v>
      </c>
      <c r="D488" s="46">
        <v>0</v>
      </c>
      <c r="E488" s="46"/>
      <c r="F488" s="42" t="s">
        <v>1551</v>
      </c>
      <c r="G488" s="42" t="s">
        <v>1563</v>
      </c>
      <c r="H488" s="48">
        <v>10630.008953711269</v>
      </c>
      <c r="I488" s="48">
        <v>12761.862962994215</v>
      </c>
      <c r="J488" s="48">
        <v>0</v>
      </c>
      <c r="K488" s="48">
        <v>106902.87446537253</v>
      </c>
      <c r="L488" s="48">
        <v>2222.5227250151083</v>
      </c>
      <c r="M488" s="48">
        <v>1120</v>
      </c>
      <c r="N488" s="48">
        <v>3852.8</v>
      </c>
      <c r="O488" s="50">
        <v>306.76392359773848</v>
      </c>
      <c r="P488" s="50">
        <v>0</v>
      </c>
      <c r="Q488" s="50">
        <v>1140.9835529800944</v>
      </c>
      <c r="R488" s="50">
        <v>373.28590078900203</v>
      </c>
      <c r="S488" s="48">
        <v>221001.07165576017</v>
      </c>
      <c r="T488" s="48">
        <v>2131.8540092829462</v>
      </c>
      <c r="U488" s="48">
        <v>218869.21764647722</v>
      </c>
      <c r="V488" s="48">
        <v>211673.89492146211</v>
      </c>
      <c r="W488" s="47"/>
      <c r="X488" s="42"/>
      <c r="Y488" s="42"/>
    </row>
    <row r="489" spans="1:25" ht="15.75" x14ac:dyDescent="0.25">
      <c r="A489" s="43" t="s">
        <v>1565</v>
      </c>
      <c r="B489" s="45" t="s">
        <v>1279</v>
      </c>
      <c r="C489" s="46">
        <v>0</v>
      </c>
      <c r="D489" s="46">
        <v>0</v>
      </c>
      <c r="E489" s="46"/>
      <c r="F489" s="42" t="s">
        <v>1551</v>
      </c>
      <c r="G489" s="42" t="s">
        <v>1566</v>
      </c>
      <c r="H489" s="48">
        <v>10411.518053</v>
      </c>
      <c r="I489" s="48">
        <v>10412.582290519253</v>
      </c>
      <c r="J489" s="48">
        <v>0</v>
      </c>
      <c r="K489" s="48">
        <v>0</v>
      </c>
      <c r="L489" s="48">
        <v>2302.2988317687486</v>
      </c>
      <c r="M489" s="48">
        <v>1120</v>
      </c>
      <c r="N489" s="48">
        <v>1200.6399999999999</v>
      </c>
      <c r="O489" s="50">
        <v>0</v>
      </c>
      <c r="P489" s="50">
        <v>0</v>
      </c>
      <c r="Q489" s="50">
        <v>868.13627298009442</v>
      </c>
      <c r="R489" s="50">
        <v>354.00362580667593</v>
      </c>
      <c r="S489" s="48">
        <v>4622.9388317687481</v>
      </c>
      <c r="T489" s="48">
        <v>1.0642375192528561</v>
      </c>
      <c r="U489" s="48">
        <v>4621.8745942494952</v>
      </c>
      <c r="V489" s="48">
        <v>-1.0642375192528561</v>
      </c>
      <c r="W489" s="47"/>
      <c r="X489" s="42"/>
      <c r="Y489" s="42"/>
    </row>
    <row r="490" spans="1:25" ht="15.75" x14ac:dyDescent="0.25">
      <c r="A490" s="43" t="s">
        <v>1567</v>
      </c>
      <c r="B490" s="45" t="s">
        <v>1486</v>
      </c>
      <c r="C490" s="46">
        <v>0</v>
      </c>
      <c r="D490" s="46">
        <v>0</v>
      </c>
      <c r="E490" s="46"/>
      <c r="F490" s="42" t="s">
        <v>1551</v>
      </c>
      <c r="G490" s="42" t="s">
        <v>1566</v>
      </c>
      <c r="H490" s="48">
        <v>945.62448044006692</v>
      </c>
      <c r="I490" s="48">
        <v>1132.4638449171316</v>
      </c>
      <c r="J490" s="48">
        <v>0</v>
      </c>
      <c r="K490" s="48">
        <v>4969.0444522632788</v>
      </c>
      <c r="L490" s="48">
        <v>379.97642620909994</v>
      </c>
      <c r="M490" s="48">
        <v>1120</v>
      </c>
      <c r="N490" s="48">
        <v>112</v>
      </c>
      <c r="O490" s="50">
        <v>263.08416290336834</v>
      </c>
      <c r="P490" s="50">
        <v>0</v>
      </c>
      <c r="Q490" s="50">
        <v>868.13627298009442</v>
      </c>
      <c r="R490" s="50">
        <v>2303.2256041040214</v>
      </c>
      <c r="S490" s="48">
        <v>11550.065330735657</v>
      </c>
      <c r="T490" s="48">
        <v>186.83936447706469</v>
      </c>
      <c r="U490" s="48">
        <v>11363.225966258593</v>
      </c>
      <c r="V490" s="48">
        <v>9751.2495400494936</v>
      </c>
      <c r="W490" s="47"/>
      <c r="X490" s="42"/>
      <c r="Y490" s="42"/>
    </row>
    <row r="491" spans="1:25" ht="15.75" x14ac:dyDescent="0.25">
      <c r="A491" s="43" t="s">
        <v>1568</v>
      </c>
      <c r="B491" s="45" t="s">
        <v>1486</v>
      </c>
      <c r="C491" s="46">
        <v>0</v>
      </c>
      <c r="D491" s="46">
        <v>0</v>
      </c>
      <c r="E491" s="46"/>
      <c r="F491" s="42" t="s">
        <v>1551</v>
      </c>
      <c r="G491" s="42" t="s">
        <v>1542</v>
      </c>
      <c r="H491" s="48">
        <v>547.63372243670665</v>
      </c>
      <c r="I491" s="48">
        <v>656.29086165904323</v>
      </c>
      <c r="J491" s="48">
        <v>0</v>
      </c>
      <c r="K491" s="48">
        <v>2836.3613719751229</v>
      </c>
      <c r="L491" s="48">
        <v>146.95523014746345</v>
      </c>
      <c r="M491" s="48">
        <v>1120</v>
      </c>
      <c r="N491" s="48">
        <v>0</v>
      </c>
      <c r="O491" s="50">
        <v>147.51667419486483</v>
      </c>
      <c r="P491" s="50">
        <v>0</v>
      </c>
      <c r="Q491" s="50">
        <v>868.13627298009442</v>
      </c>
      <c r="R491" s="50">
        <v>0</v>
      </c>
      <c r="S491" s="48">
        <v>6939.677974097709</v>
      </c>
      <c r="T491" s="48">
        <v>108.65713922233658</v>
      </c>
      <c r="U491" s="48">
        <v>6831.0208348753722</v>
      </c>
      <c r="V491" s="48">
        <v>5564.065604727909</v>
      </c>
      <c r="W491" s="47"/>
      <c r="X491" s="42"/>
      <c r="Y491" s="42"/>
    </row>
    <row r="492" spans="1:25" ht="15.75" x14ac:dyDescent="0.25">
      <c r="A492" s="43" t="s">
        <v>1569</v>
      </c>
      <c r="B492" s="45" t="s">
        <v>1486</v>
      </c>
      <c r="C492" s="46">
        <v>0</v>
      </c>
      <c r="D492" s="46">
        <v>0</v>
      </c>
      <c r="E492" s="46"/>
      <c r="F492" s="42" t="s">
        <v>1551</v>
      </c>
      <c r="G492" s="42" t="s">
        <v>1570</v>
      </c>
      <c r="H492" s="48">
        <v>36649.109196142548</v>
      </c>
      <c r="I492" s="48">
        <v>40738.755069731778</v>
      </c>
      <c r="J492" s="48">
        <v>0</v>
      </c>
      <c r="K492" s="48">
        <v>119207.54660365066</v>
      </c>
      <c r="L492" s="48">
        <v>5286.4768865329988</v>
      </c>
      <c r="M492" s="48">
        <v>1120</v>
      </c>
      <c r="N492" s="48">
        <v>4737.5999999999995</v>
      </c>
      <c r="O492" s="50">
        <v>160.14701428488991</v>
      </c>
      <c r="P492" s="50">
        <v>0</v>
      </c>
      <c r="Q492" s="50">
        <v>837.73953298009451</v>
      </c>
      <c r="R492" s="50">
        <v>241.35972156322455</v>
      </c>
      <c r="S492" s="48">
        <v>249559.17009383431</v>
      </c>
      <c r="T492" s="48">
        <v>4089.6458735892302</v>
      </c>
      <c r="U492" s="48">
        <v>245469.52422024508</v>
      </c>
      <c r="V492" s="48">
        <v>234325.44733371207</v>
      </c>
      <c r="W492" s="47"/>
      <c r="X492" s="42"/>
      <c r="Y492" s="42"/>
    </row>
    <row r="493" spans="1:25" ht="15.75" x14ac:dyDescent="0.25">
      <c r="A493" s="43" t="s">
        <v>1571</v>
      </c>
      <c r="B493" s="45" t="s">
        <v>1150</v>
      </c>
      <c r="C493" s="46">
        <v>0</v>
      </c>
      <c r="D493" s="46">
        <v>0</v>
      </c>
      <c r="E493" s="46"/>
      <c r="F493" s="42" t="s">
        <v>1572</v>
      </c>
      <c r="G493" s="42" t="s">
        <v>1573</v>
      </c>
      <c r="H493" s="48">
        <v>100.94204725499999</v>
      </c>
      <c r="I493" s="48">
        <v>93.970157749999998</v>
      </c>
      <c r="J493" s="48">
        <v>0</v>
      </c>
      <c r="K493" s="48">
        <v>0</v>
      </c>
      <c r="L493" s="48">
        <v>59.695916764412154</v>
      </c>
      <c r="M493" s="48">
        <v>0</v>
      </c>
      <c r="N493" s="48">
        <v>0</v>
      </c>
      <c r="O493" s="50">
        <v>0</v>
      </c>
      <c r="P493" s="50">
        <v>461.32058796179967</v>
      </c>
      <c r="Q493" s="50">
        <v>0</v>
      </c>
      <c r="R493" s="50">
        <v>0</v>
      </c>
      <c r="S493" s="48">
        <v>59.695916764412154</v>
      </c>
      <c r="T493" s="48">
        <v>0</v>
      </c>
      <c r="U493" s="48">
        <v>66.667806269412154</v>
      </c>
      <c r="V493" s="48">
        <v>0</v>
      </c>
      <c r="W493" s="47"/>
      <c r="X493" s="42"/>
      <c r="Y493" s="42"/>
    </row>
    <row r="494" spans="1:25" ht="15.75" x14ac:dyDescent="0.25">
      <c r="A494" s="43" t="s">
        <v>1574</v>
      </c>
      <c r="B494" s="45" t="s">
        <v>1437</v>
      </c>
      <c r="C494" s="46">
        <v>1</v>
      </c>
      <c r="D494" s="46">
        <v>0</v>
      </c>
      <c r="E494" s="46">
        <v>1</v>
      </c>
      <c r="F494" s="42" t="s">
        <v>1572</v>
      </c>
      <c r="G494" s="42" t="s">
        <v>1573</v>
      </c>
      <c r="H494" s="48">
        <v>11999.882849575293</v>
      </c>
      <c r="I494" s="48">
        <v>12442.993177852517</v>
      </c>
      <c r="J494" s="48">
        <v>0</v>
      </c>
      <c r="K494" s="48">
        <v>0</v>
      </c>
      <c r="L494" s="48">
        <v>348.5260136182909</v>
      </c>
      <c r="M494" s="48">
        <v>1120</v>
      </c>
      <c r="N494" s="48">
        <v>0</v>
      </c>
      <c r="O494" s="50">
        <v>0</v>
      </c>
      <c r="P494" s="50">
        <v>217.94673447014159</v>
      </c>
      <c r="Q494" s="50">
        <v>199.83299759601886</v>
      </c>
      <c r="R494" s="50">
        <v>0</v>
      </c>
      <c r="S494" s="48">
        <v>1468.526013618291</v>
      </c>
      <c r="T494" s="48">
        <v>443.11032827722374</v>
      </c>
      <c r="U494" s="48">
        <v>1025.4156853410673</v>
      </c>
      <c r="V494" s="48">
        <v>-443.11032827722374</v>
      </c>
      <c r="W494" s="47"/>
      <c r="X494" s="42"/>
      <c r="Y494" s="42"/>
    </row>
    <row r="495" spans="1:25" ht="15.75" x14ac:dyDescent="0.25">
      <c r="A495" s="43" t="s">
        <v>1575</v>
      </c>
      <c r="B495" s="45" t="s">
        <v>1437</v>
      </c>
      <c r="C495" s="46">
        <v>1</v>
      </c>
      <c r="D495" s="46">
        <v>0</v>
      </c>
      <c r="E495" s="46">
        <v>1</v>
      </c>
      <c r="F495" s="42" t="s">
        <v>1572</v>
      </c>
      <c r="G495" s="42" t="s">
        <v>1576</v>
      </c>
      <c r="H495" s="48">
        <v>7449.6514002195454</v>
      </c>
      <c r="I495" s="48">
        <v>7691.9193959822787</v>
      </c>
      <c r="J495" s="48">
        <v>0</v>
      </c>
      <c r="K495" s="48">
        <v>0</v>
      </c>
      <c r="L495" s="48">
        <v>218.83565301791779</v>
      </c>
      <c r="M495" s="48">
        <v>0</v>
      </c>
      <c r="N495" s="48">
        <v>0</v>
      </c>
      <c r="O495" s="50">
        <v>0</v>
      </c>
      <c r="P495" s="50">
        <v>217.94673447014159</v>
      </c>
      <c r="Q495" s="50">
        <v>0</v>
      </c>
      <c r="R495" s="50">
        <v>0</v>
      </c>
      <c r="S495" s="48">
        <v>218.83565301791779</v>
      </c>
      <c r="T495" s="48">
        <v>242.26799576273334</v>
      </c>
      <c r="U495" s="48">
        <v>-23.432342744815543</v>
      </c>
      <c r="V495" s="48">
        <v>-242.26799576273334</v>
      </c>
      <c r="W495" s="47"/>
      <c r="X495" s="42"/>
      <c r="Y495" s="42"/>
    </row>
    <row r="496" spans="1:25" ht="15.75" x14ac:dyDescent="0.25">
      <c r="A496" s="43" t="s">
        <v>1577</v>
      </c>
      <c r="B496" s="45" t="s">
        <v>1437</v>
      </c>
      <c r="C496" s="46">
        <v>0</v>
      </c>
      <c r="D496" s="46">
        <v>0</v>
      </c>
      <c r="E496" s="46">
        <v>1</v>
      </c>
      <c r="F496" s="42" t="s">
        <v>1572</v>
      </c>
      <c r="G496" s="42" t="s">
        <v>1572</v>
      </c>
      <c r="H496" s="48">
        <v>9365.3800134328721</v>
      </c>
      <c r="I496" s="48">
        <v>9480.4307483666926</v>
      </c>
      <c r="J496" s="48">
        <v>0</v>
      </c>
      <c r="K496" s="48">
        <v>0</v>
      </c>
      <c r="L496" s="48">
        <v>669.49790452770856</v>
      </c>
      <c r="M496" s="48">
        <v>1120</v>
      </c>
      <c r="N496" s="48">
        <v>0</v>
      </c>
      <c r="O496" s="50">
        <v>0</v>
      </c>
      <c r="P496" s="50">
        <v>217.94673447014159</v>
      </c>
      <c r="Q496" s="50">
        <v>1073.8883729800943</v>
      </c>
      <c r="R496" s="50">
        <v>0</v>
      </c>
      <c r="S496" s="48">
        <v>1789.4979045277087</v>
      </c>
      <c r="T496" s="48">
        <v>115.05073493382042</v>
      </c>
      <c r="U496" s="48">
        <v>1674.4471695938882</v>
      </c>
      <c r="V496" s="48">
        <v>-115.05073493382042</v>
      </c>
      <c r="W496" s="47"/>
      <c r="X496" s="42"/>
      <c r="Y496" s="42"/>
    </row>
    <row r="497" spans="1:25" ht="15.75" x14ac:dyDescent="0.25">
      <c r="A497" s="43" t="s">
        <v>1578</v>
      </c>
      <c r="B497" s="45" t="s">
        <v>1437</v>
      </c>
      <c r="C497" s="46">
        <v>1</v>
      </c>
      <c r="D497" s="46">
        <v>0</v>
      </c>
      <c r="E497" s="46">
        <v>1</v>
      </c>
      <c r="F497" s="42" t="s">
        <v>1572</v>
      </c>
      <c r="G497" s="42" t="s">
        <v>1579</v>
      </c>
      <c r="H497" s="48">
        <v>8379.5266135802613</v>
      </c>
      <c r="I497" s="48">
        <v>9290.2495253941815</v>
      </c>
      <c r="J497" s="48">
        <v>0</v>
      </c>
      <c r="K497" s="48">
        <v>0</v>
      </c>
      <c r="L497" s="48">
        <v>268.68645388320488</v>
      </c>
      <c r="M497" s="48">
        <v>0</v>
      </c>
      <c r="N497" s="48">
        <v>0</v>
      </c>
      <c r="O497" s="50">
        <v>0</v>
      </c>
      <c r="P497" s="50">
        <v>217.94673447014159</v>
      </c>
      <c r="Q497" s="50">
        <v>0</v>
      </c>
      <c r="R497" s="50">
        <v>0</v>
      </c>
      <c r="S497" s="48">
        <v>268.68645388320488</v>
      </c>
      <c r="T497" s="48">
        <v>910.72291181392029</v>
      </c>
      <c r="U497" s="48">
        <v>-642.03645793071541</v>
      </c>
      <c r="V497" s="48">
        <v>-910.72291181392029</v>
      </c>
      <c r="W497" s="47"/>
      <c r="X497" s="42"/>
      <c r="Y497" s="42"/>
    </row>
    <row r="498" spans="1:25" ht="15.75" x14ac:dyDescent="0.25">
      <c r="A498" s="43" t="s">
        <v>1580</v>
      </c>
      <c r="B498" s="45" t="s">
        <v>1437</v>
      </c>
      <c r="C498" s="46">
        <v>1</v>
      </c>
      <c r="D498" s="46">
        <v>0</v>
      </c>
      <c r="E498" s="46">
        <v>1</v>
      </c>
      <c r="F498" s="42" t="s">
        <v>1572</v>
      </c>
      <c r="G498" s="42" t="s">
        <v>1581</v>
      </c>
      <c r="H498" s="48">
        <v>3755.8597514031217</v>
      </c>
      <c r="I498" s="48">
        <v>3846.888138032587</v>
      </c>
      <c r="J498" s="48">
        <v>0</v>
      </c>
      <c r="K498" s="48">
        <v>0</v>
      </c>
      <c r="L498" s="48">
        <v>46.524436313352936</v>
      </c>
      <c r="M498" s="48">
        <v>0</v>
      </c>
      <c r="N498" s="48">
        <v>0</v>
      </c>
      <c r="O498" s="50">
        <v>0</v>
      </c>
      <c r="P498" s="50">
        <v>217.94673447014159</v>
      </c>
      <c r="Q498" s="50">
        <v>0</v>
      </c>
      <c r="R498" s="50">
        <v>0</v>
      </c>
      <c r="S498" s="48">
        <v>46.524436313352936</v>
      </c>
      <c r="T498" s="48">
        <v>91.028386629465331</v>
      </c>
      <c r="U498" s="48">
        <v>-44.503950316112395</v>
      </c>
      <c r="V498" s="48">
        <v>-91.028386629465331</v>
      </c>
      <c r="W498" s="47"/>
      <c r="X498" s="42"/>
      <c r="Y498" s="42"/>
    </row>
    <row r="499" spans="1:25" ht="15.75" x14ac:dyDescent="0.25">
      <c r="A499" s="43" t="s">
        <v>1582</v>
      </c>
      <c r="B499" s="45" t="s">
        <v>1437</v>
      </c>
      <c r="C499" s="46">
        <v>0</v>
      </c>
      <c r="D499" s="46">
        <v>0</v>
      </c>
      <c r="E499" s="46">
        <v>1</v>
      </c>
      <c r="F499" s="42" t="s">
        <v>1572</v>
      </c>
      <c r="G499" s="42" t="s">
        <v>1583</v>
      </c>
      <c r="H499" s="48">
        <v>11141.24653548165</v>
      </c>
      <c r="I499" s="48">
        <v>12621.039547790027</v>
      </c>
      <c r="J499" s="48">
        <v>0</v>
      </c>
      <c r="K499" s="48">
        <v>878.06019639081137</v>
      </c>
      <c r="L499" s="48">
        <v>448.55375769163049</v>
      </c>
      <c r="M499" s="48">
        <v>1857.403366</v>
      </c>
      <c r="N499" s="48">
        <v>0</v>
      </c>
      <c r="O499" s="50">
        <v>80.368353805081696</v>
      </c>
      <c r="P499" s="50">
        <v>217.94673447014159</v>
      </c>
      <c r="Q499" s="50">
        <v>199.83299759601886</v>
      </c>
      <c r="R499" s="50">
        <v>0</v>
      </c>
      <c r="S499" s="48">
        <v>4062.0775164732531</v>
      </c>
      <c r="T499" s="48">
        <v>1479.793012308377</v>
      </c>
      <c r="U499" s="48">
        <v>2582.2845041648761</v>
      </c>
      <c r="V499" s="48">
        <v>276.32738047324574</v>
      </c>
      <c r="W499" s="47"/>
      <c r="X499" s="42"/>
      <c r="Y499" s="42"/>
    </row>
    <row r="500" spans="1:25" ht="15.75" x14ac:dyDescent="0.25">
      <c r="A500" s="43" t="s">
        <v>1584</v>
      </c>
      <c r="B500" s="45" t="s">
        <v>1437</v>
      </c>
      <c r="C500" s="46">
        <v>0</v>
      </c>
      <c r="D500" s="46">
        <v>0</v>
      </c>
      <c r="E500" s="46">
        <v>1</v>
      </c>
      <c r="F500" s="42" t="s">
        <v>1572</v>
      </c>
      <c r="G500" s="42" t="s">
        <v>1585</v>
      </c>
      <c r="H500" s="48">
        <v>5578.1375075965734</v>
      </c>
      <c r="I500" s="48">
        <v>5690.8719786409392</v>
      </c>
      <c r="J500" s="48">
        <v>0</v>
      </c>
      <c r="K500" s="48">
        <v>588.66297062486319</v>
      </c>
      <c r="L500" s="48">
        <v>620.98340447758801</v>
      </c>
      <c r="M500" s="48">
        <v>1120</v>
      </c>
      <c r="N500" s="48">
        <v>0</v>
      </c>
      <c r="O500" s="50">
        <v>75.079707518237711</v>
      </c>
      <c r="P500" s="50">
        <v>217.94673447014159</v>
      </c>
      <c r="Q500" s="50">
        <v>924.44160298009433</v>
      </c>
      <c r="R500" s="50">
        <v>0</v>
      </c>
      <c r="S500" s="48">
        <v>2918.3093457273144</v>
      </c>
      <c r="T500" s="48">
        <v>112.73447104436582</v>
      </c>
      <c r="U500" s="48">
        <v>2805.5748746829486</v>
      </c>
      <c r="V500" s="48">
        <v>1064.5914702053606</v>
      </c>
      <c r="W500" s="47"/>
      <c r="X500" s="42"/>
      <c r="Y500" s="42"/>
    </row>
    <row r="501" spans="1:25" ht="15.75" x14ac:dyDescent="0.25">
      <c r="A501" s="43" t="s">
        <v>1586</v>
      </c>
      <c r="B501" s="45" t="s">
        <v>1437</v>
      </c>
      <c r="C501" s="46">
        <v>1</v>
      </c>
      <c r="D501" s="46">
        <v>0</v>
      </c>
      <c r="E501" s="46">
        <v>1</v>
      </c>
      <c r="F501" s="42" t="s">
        <v>1572</v>
      </c>
      <c r="G501" s="42" t="s">
        <v>1587</v>
      </c>
      <c r="H501" s="48">
        <v>5678.1270000247941</v>
      </c>
      <c r="I501" s="48">
        <v>5820.7575383338435</v>
      </c>
      <c r="J501" s="48">
        <v>0</v>
      </c>
      <c r="K501" s="48">
        <v>0</v>
      </c>
      <c r="L501" s="48">
        <v>172.07131328357107</v>
      </c>
      <c r="M501" s="48">
        <v>0</v>
      </c>
      <c r="N501" s="48">
        <v>0</v>
      </c>
      <c r="O501" s="50">
        <v>0</v>
      </c>
      <c r="P501" s="50">
        <v>217.94673447014159</v>
      </c>
      <c r="Q501" s="50">
        <v>0</v>
      </c>
      <c r="R501" s="50">
        <v>0</v>
      </c>
      <c r="S501" s="48">
        <v>172.07131328357107</v>
      </c>
      <c r="T501" s="48">
        <v>142.63053830904937</v>
      </c>
      <c r="U501" s="48">
        <v>29.440774974521702</v>
      </c>
      <c r="V501" s="48">
        <v>-142.63053830904937</v>
      </c>
      <c r="W501" s="47"/>
      <c r="X501" s="42"/>
      <c r="Y501" s="42"/>
    </row>
    <row r="502" spans="1:25" ht="15.75" x14ac:dyDescent="0.25">
      <c r="A502" s="43" t="s">
        <v>1588</v>
      </c>
      <c r="B502" s="45" t="s">
        <v>1437</v>
      </c>
      <c r="C502" s="46">
        <v>1</v>
      </c>
      <c r="D502" s="46">
        <v>0</v>
      </c>
      <c r="E502" s="46">
        <v>1</v>
      </c>
      <c r="F502" s="42" t="s">
        <v>1589</v>
      </c>
      <c r="G502" s="42" t="s">
        <v>1590</v>
      </c>
      <c r="H502" s="48">
        <v>4987.37656441748</v>
      </c>
      <c r="I502" s="48">
        <v>5070.2428716816803</v>
      </c>
      <c r="J502" s="48">
        <v>0</v>
      </c>
      <c r="K502" s="48">
        <v>0</v>
      </c>
      <c r="L502" s="48">
        <v>188.98880988285646</v>
      </c>
      <c r="M502" s="48">
        <v>6401.7639369999997</v>
      </c>
      <c r="N502" s="48">
        <v>0</v>
      </c>
      <c r="O502" s="50">
        <v>0</v>
      </c>
      <c r="P502" s="50">
        <v>217.94673447014159</v>
      </c>
      <c r="Q502" s="50">
        <v>250</v>
      </c>
      <c r="R502" s="50">
        <v>0</v>
      </c>
      <c r="S502" s="48">
        <v>6590.7527468828557</v>
      </c>
      <c r="T502" s="48">
        <v>82.866307264200259</v>
      </c>
      <c r="U502" s="48">
        <v>6507.8864396186555</v>
      </c>
      <c r="V502" s="48">
        <v>-82.866307264200259</v>
      </c>
      <c r="W502" s="47"/>
      <c r="X502" s="42"/>
      <c r="Y502" s="42"/>
    </row>
    <row r="503" spans="1:25" ht="15.75" x14ac:dyDescent="0.25">
      <c r="A503" s="43" t="s">
        <v>1591</v>
      </c>
      <c r="B503" s="45" t="s">
        <v>1592</v>
      </c>
      <c r="C503" s="46">
        <v>0</v>
      </c>
      <c r="D503" s="46">
        <v>0</v>
      </c>
      <c r="E503" s="46"/>
      <c r="F503" s="42" t="s">
        <v>1589</v>
      </c>
      <c r="G503" s="42" t="s">
        <v>1590</v>
      </c>
      <c r="H503" s="48">
        <v>56555.651367400002</v>
      </c>
      <c r="I503" s="48">
        <v>53203.9570647</v>
      </c>
      <c r="J503" s="48">
        <v>0</v>
      </c>
      <c r="K503" s="48">
        <v>642.56385696487371</v>
      </c>
      <c r="L503" s="48">
        <v>1799.1423343915467</v>
      </c>
      <c r="M503" s="48">
        <v>3373.3055021028326</v>
      </c>
      <c r="N503" s="48">
        <v>0</v>
      </c>
      <c r="O503" s="50">
        <v>94.413906404546822</v>
      </c>
      <c r="P503" s="50">
        <v>108.9733672350708</v>
      </c>
      <c r="Q503" s="50">
        <v>250</v>
      </c>
      <c r="R503" s="50">
        <v>0</v>
      </c>
      <c r="S503" s="48">
        <v>6457.575550424126</v>
      </c>
      <c r="T503" s="48">
        <v>0</v>
      </c>
      <c r="U503" s="48">
        <v>9809.2698531241276</v>
      </c>
      <c r="V503" s="48">
        <v>1285.1277139297474</v>
      </c>
      <c r="W503" s="47"/>
      <c r="X503" s="42"/>
      <c r="Y503" s="42"/>
    </row>
    <row r="504" spans="1:25" ht="15.75" x14ac:dyDescent="0.25">
      <c r="A504" s="43" t="s">
        <v>1593</v>
      </c>
      <c r="B504" s="45" t="s">
        <v>1437</v>
      </c>
      <c r="C504" s="46">
        <v>1</v>
      </c>
      <c r="D504" s="46">
        <v>1</v>
      </c>
      <c r="E504" s="46">
        <v>1</v>
      </c>
      <c r="F504" s="42" t="s">
        <v>1589</v>
      </c>
      <c r="G504" s="42" t="s">
        <v>1594</v>
      </c>
      <c r="H504" s="48">
        <v>5518.6855652130735</v>
      </c>
      <c r="I504" s="48">
        <v>5570.801521664248</v>
      </c>
      <c r="J504" s="48">
        <v>0</v>
      </c>
      <c r="K504" s="48">
        <v>0</v>
      </c>
      <c r="L504" s="48">
        <v>587.93247796013418</v>
      </c>
      <c r="M504" s="48">
        <v>2806.3150089999999</v>
      </c>
      <c r="N504" s="48">
        <v>0</v>
      </c>
      <c r="O504" s="50">
        <v>0</v>
      </c>
      <c r="P504" s="50">
        <v>217.94673447014159</v>
      </c>
      <c r="Q504" s="50">
        <v>250</v>
      </c>
      <c r="R504" s="50">
        <v>0</v>
      </c>
      <c r="S504" s="48">
        <v>3394.2474869601342</v>
      </c>
      <c r="T504" s="48">
        <v>52.115956451174497</v>
      </c>
      <c r="U504" s="48">
        <v>3342.1315305089597</v>
      </c>
      <c r="V504" s="48">
        <v>-52.115956451174497</v>
      </c>
      <c r="W504" s="47"/>
      <c r="X504" s="42"/>
      <c r="Y504" s="42"/>
    </row>
    <row r="505" spans="1:25" ht="15.75" x14ac:dyDescent="0.25">
      <c r="A505" s="43" t="s">
        <v>1595</v>
      </c>
      <c r="B505" s="45" t="s">
        <v>1592</v>
      </c>
      <c r="C505" s="46">
        <v>1</v>
      </c>
      <c r="D505" s="46">
        <v>1</v>
      </c>
      <c r="E505" s="46"/>
      <c r="F505" s="42" t="s">
        <v>1589</v>
      </c>
      <c r="G505" s="42" t="s">
        <v>1594</v>
      </c>
      <c r="H505" s="48">
        <v>112974.86408122</v>
      </c>
      <c r="I505" s="48">
        <v>105730.25319356</v>
      </c>
      <c r="J505" s="48">
        <v>0</v>
      </c>
      <c r="K505" s="48">
        <v>0</v>
      </c>
      <c r="L505" s="48">
        <v>2131.9688601295488</v>
      </c>
      <c r="M505" s="48">
        <v>1339.4697726209042</v>
      </c>
      <c r="N505" s="48">
        <v>0</v>
      </c>
      <c r="O505" s="50">
        <v>0</v>
      </c>
      <c r="P505" s="50">
        <v>108.9733672350708</v>
      </c>
      <c r="Q505" s="50">
        <v>250</v>
      </c>
      <c r="R505" s="50">
        <v>0</v>
      </c>
      <c r="S505" s="48">
        <v>3471.4386327504531</v>
      </c>
      <c r="T505" s="48">
        <v>0</v>
      </c>
      <c r="U505" s="48">
        <v>10716.049520410457</v>
      </c>
      <c r="V505" s="48">
        <v>0</v>
      </c>
      <c r="W505" s="47"/>
      <c r="X505" s="42"/>
      <c r="Y505" s="42"/>
    </row>
    <row r="506" spans="1:25" ht="15.75" x14ac:dyDescent="0.25">
      <c r="A506" s="43" t="s">
        <v>1596</v>
      </c>
      <c r="B506" s="45" t="s">
        <v>1437</v>
      </c>
      <c r="C506" s="46">
        <v>1</v>
      </c>
      <c r="D506" s="46">
        <v>1</v>
      </c>
      <c r="E506" s="46">
        <v>1</v>
      </c>
      <c r="F506" s="42" t="s">
        <v>1589</v>
      </c>
      <c r="G506" s="42" t="s">
        <v>1597</v>
      </c>
      <c r="H506" s="48">
        <v>3115.463990813329</v>
      </c>
      <c r="I506" s="48">
        <v>3835.1068227709902</v>
      </c>
      <c r="J506" s="48">
        <v>0</v>
      </c>
      <c r="K506" s="48">
        <v>0</v>
      </c>
      <c r="L506" s="48">
        <v>303.95570703560031</v>
      </c>
      <c r="M506" s="48">
        <v>0</v>
      </c>
      <c r="N506" s="48">
        <v>0</v>
      </c>
      <c r="O506" s="50">
        <v>0</v>
      </c>
      <c r="P506" s="50">
        <v>217.94673447014159</v>
      </c>
      <c r="Q506" s="50">
        <v>0</v>
      </c>
      <c r="R506" s="50">
        <v>0</v>
      </c>
      <c r="S506" s="48">
        <v>303.95570703560031</v>
      </c>
      <c r="T506" s="48">
        <v>719.6428319576612</v>
      </c>
      <c r="U506" s="48">
        <v>-415.68712492206089</v>
      </c>
      <c r="V506" s="48">
        <v>-719.6428319576612</v>
      </c>
      <c r="W506" s="47"/>
      <c r="X506" s="42"/>
      <c r="Y506" s="42"/>
    </row>
    <row r="507" spans="1:25" ht="15.75" x14ac:dyDescent="0.25">
      <c r="A507" s="43" t="s">
        <v>1598</v>
      </c>
      <c r="B507" s="45" t="s">
        <v>1486</v>
      </c>
      <c r="C507" s="46">
        <v>0</v>
      </c>
      <c r="D507" s="46">
        <v>0</v>
      </c>
      <c r="E507" s="46"/>
      <c r="F507" s="42" t="s">
        <v>1589</v>
      </c>
      <c r="G507" s="42" t="s">
        <v>1597</v>
      </c>
      <c r="H507" s="48">
        <v>114.52716689471643</v>
      </c>
      <c r="I507" s="48">
        <v>122.82540531996199</v>
      </c>
      <c r="J507" s="48">
        <v>0</v>
      </c>
      <c r="K507" s="48">
        <v>0</v>
      </c>
      <c r="L507" s="48">
        <v>3.0641771161197702</v>
      </c>
      <c r="M507" s="48">
        <v>0</v>
      </c>
      <c r="N507" s="48">
        <v>0</v>
      </c>
      <c r="O507" s="50">
        <v>0</v>
      </c>
      <c r="P507" s="50">
        <v>0</v>
      </c>
      <c r="Q507" s="50">
        <v>0</v>
      </c>
      <c r="R507" s="50">
        <v>0</v>
      </c>
      <c r="S507" s="48">
        <v>3.0641771161197702</v>
      </c>
      <c r="T507" s="48">
        <v>8.2982384252455574</v>
      </c>
      <c r="U507" s="48">
        <v>-5.2340613091257868</v>
      </c>
      <c r="V507" s="48">
        <v>-8.2982384252455574</v>
      </c>
      <c r="W507" s="47"/>
      <c r="X507" s="42"/>
      <c r="Y507" s="42"/>
    </row>
    <row r="508" spans="1:25" ht="15.75" x14ac:dyDescent="0.25">
      <c r="A508" s="43" t="s">
        <v>1599</v>
      </c>
      <c r="B508" s="45" t="s">
        <v>1592</v>
      </c>
      <c r="C508" s="46">
        <v>1</v>
      </c>
      <c r="D508" s="46">
        <v>1</v>
      </c>
      <c r="E508" s="46"/>
      <c r="F508" s="42" t="s">
        <v>1589</v>
      </c>
      <c r="G508" s="42" t="s">
        <v>1597</v>
      </c>
      <c r="H508" s="48">
        <v>136005.101467</v>
      </c>
      <c r="I508" s="48">
        <v>128399.22206</v>
      </c>
      <c r="J508" s="48">
        <v>0</v>
      </c>
      <c r="K508" s="48">
        <v>0</v>
      </c>
      <c r="L508" s="48">
        <v>2054.3587268252304</v>
      </c>
      <c r="M508" s="48">
        <v>1521.5924852967621</v>
      </c>
      <c r="N508" s="48">
        <v>0</v>
      </c>
      <c r="O508" s="50">
        <v>0</v>
      </c>
      <c r="P508" s="50">
        <v>108.9733672350708</v>
      </c>
      <c r="Q508" s="50">
        <v>250</v>
      </c>
      <c r="R508" s="50">
        <v>0</v>
      </c>
      <c r="S508" s="48">
        <v>3575.9512121219923</v>
      </c>
      <c r="T508" s="48">
        <v>0</v>
      </c>
      <c r="U508" s="48">
        <v>11181.830619121993</v>
      </c>
      <c r="V508" s="48">
        <v>0</v>
      </c>
      <c r="W508" s="47"/>
      <c r="X508" s="42"/>
      <c r="Y508" s="42"/>
    </row>
    <row r="509" spans="1:25" ht="15.75" x14ac:dyDescent="0.25">
      <c r="A509" s="43" t="s">
        <v>1600</v>
      </c>
      <c r="B509" s="45" t="s">
        <v>1437</v>
      </c>
      <c r="C509" s="46">
        <v>1</v>
      </c>
      <c r="D509" s="46">
        <v>1</v>
      </c>
      <c r="E509" s="46">
        <v>1</v>
      </c>
      <c r="F509" s="42" t="s">
        <v>1589</v>
      </c>
      <c r="G509" s="42" t="s">
        <v>1601</v>
      </c>
      <c r="H509" s="48">
        <v>4108.7582541953589</v>
      </c>
      <c r="I509" s="48">
        <v>4170.6672214412283</v>
      </c>
      <c r="J509" s="48">
        <v>0</v>
      </c>
      <c r="K509" s="48">
        <v>0</v>
      </c>
      <c r="L509" s="48">
        <v>409.94732327018994</v>
      </c>
      <c r="M509" s="48">
        <v>0</v>
      </c>
      <c r="N509" s="48">
        <v>0</v>
      </c>
      <c r="O509" s="50">
        <v>0</v>
      </c>
      <c r="P509" s="50">
        <v>217.94673447014159</v>
      </c>
      <c r="Q509" s="50">
        <v>0</v>
      </c>
      <c r="R509" s="50">
        <v>0</v>
      </c>
      <c r="S509" s="48">
        <v>409.94732327018994</v>
      </c>
      <c r="T509" s="48">
        <v>61.908967245869462</v>
      </c>
      <c r="U509" s="48">
        <v>348.03835602432048</v>
      </c>
      <c r="V509" s="48">
        <v>-61.908967245869462</v>
      </c>
      <c r="W509" s="47"/>
      <c r="X509" s="42"/>
      <c r="Y509" s="42"/>
    </row>
    <row r="510" spans="1:25" ht="15.75" x14ac:dyDescent="0.25">
      <c r="A510" s="43" t="s">
        <v>1602</v>
      </c>
      <c r="B510" s="45" t="s">
        <v>1592</v>
      </c>
      <c r="C510" s="46">
        <v>1</v>
      </c>
      <c r="D510" s="46">
        <v>1</v>
      </c>
      <c r="E510" s="46"/>
      <c r="F510" s="42" t="s">
        <v>1589</v>
      </c>
      <c r="G510" s="42" t="s">
        <v>1601</v>
      </c>
      <c r="H510" s="48">
        <v>56240.840658519999</v>
      </c>
      <c r="I510" s="48">
        <v>53156.99401853</v>
      </c>
      <c r="J510" s="48">
        <v>0</v>
      </c>
      <c r="K510" s="48">
        <v>0</v>
      </c>
      <c r="L510" s="48">
        <v>757.5782395648356</v>
      </c>
      <c r="M510" s="48">
        <v>1120</v>
      </c>
      <c r="N510" s="48">
        <v>0</v>
      </c>
      <c r="O510" s="50">
        <v>0</v>
      </c>
      <c r="P510" s="50">
        <v>108.9733672350708</v>
      </c>
      <c r="Q510" s="50">
        <v>250</v>
      </c>
      <c r="R510" s="50">
        <v>0</v>
      </c>
      <c r="S510" s="48">
        <v>1877.5782395648357</v>
      </c>
      <c r="T510" s="48">
        <v>0</v>
      </c>
      <c r="U510" s="48">
        <v>4961.4248795548347</v>
      </c>
      <c r="V510" s="48">
        <v>0</v>
      </c>
      <c r="W510" s="47"/>
      <c r="X510" s="42"/>
      <c r="Y510" s="42"/>
    </row>
    <row r="511" spans="1:25" ht="15.75" x14ac:dyDescent="0.25">
      <c r="A511" s="43" t="s">
        <v>1603</v>
      </c>
      <c r="B511" s="45" t="s">
        <v>1592</v>
      </c>
      <c r="C511" s="46">
        <v>1</v>
      </c>
      <c r="D511" s="46">
        <v>1</v>
      </c>
      <c r="E511" s="46"/>
      <c r="F511" s="42" t="s">
        <v>1589</v>
      </c>
      <c r="G511" s="42" t="s">
        <v>1604</v>
      </c>
      <c r="H511" s="48">
        <v>147977.21776</v>
      </c>
      <c r="I511" s="48">
        <v>140685.55729</v>
      </c>
      <c r="J511" s="48">
        <v>0</v>
      </c>
      <c r="K511" s="48">
        <v>0</v>
      </c>
      <c r="L511" s="48">
        <v>2428.8358497519293</v>
      </c>
      <c r="M511" s="48">
        <v>4642.4701378630407</v>
      </c>
      <c r="N511" s="48">
        <v>16654.400000000001</v>
      </c>
      <c r="O511" s="50">
        <v>0</v>
      </c>
      <c r="P511" s="50">
        <v>108.9733672350708</v>
      </c>
      <c r="Q511" s="50">
        <v>250</v>
      </c>
      <c r="R511" s="50">
        <v>589.97290258908754</v>
      </c>
      <c r="S511" s="48">
        <v>23725.705987614972</v>
      </c>
      <c r="T511" s="48">
        <v>0</v>
      </c>
      <c r="U511" s="48">
        <v>31017.366457614975</v>
      </c>
      <c r="V511" s="48">
        <v>0</v>
      </c>
      <c r="W511" s="47"/>
      <c r="X511" s="42"/>
      <c r="Y511" s="42"/>
    </row>
    <row r="512" spans="1:25" ht="15.75" x14ac:dyDescent="0.25">
      <c r="A512" s="43" t="s">
        <v>1605</v>
      </c>
      <c r="B512" s="45" t="s">
        <v>1486</v>
      </c>
      <c r="C512" s="46">
        <v>0</v>
      </c>
      <c r="D512" s="46">
        <v>0</v>
      </c>
      <c r="E512" s="46"/>
      <c r="F512" s="42" t="s">
        <v>1589</v>
      </c>
      <c r="G512" s="42" t="s">
        <v>1606</v>
      </c>
      <c r="H512" s="48">
        <v>4.9063454598602965</v>
      </c>
      <c r="I512" s="48">
        <v>5.5642874684233457</v>
      </c>
      <c r="J512" s="48">
        <v>0</v>
      </c>
      <c r="K512" s="48">
        <v>0</v>
      </c>
      <c r="L512" s="48">
        <v>0.64044462377510647</v>
      </c>
      <c r="M512" s="48">
        <v>0</v>
      </c>
      <c r="N512" s="48">
        <v>0</v>
      </c>
      <c r="O512" s="50">
        <v>0</v>
      </c>
      <c r="P512" s="50">
        <v>0</v>
      </c>
      <c r="Q512" s="50">
        <v>0</v>
      </c>
      <c r="R512" s="50">
        <v>0</v>
      </c>
      <c r="S512" s="48">
        <v>0.64044462377510647</v>
      </c>
      <c r="T512" s="48">
        <v>0.65794200856304919</v>
      </c>
      <c r="U512" s="48">
        <v>-1.7497384787942716E-2</v>
      </c>
      <c r="V512" s="48">
        <v>-0.65794200856304919</v>
      </c>
      <c r="W512" s="47"/>
      <c r="X512" s="42"/>
      <c r="Y512" s="42"/>
    </row>
    <row r="513" spans="1:25" ht="15.75" x14ac:dyDescent="0.25">
      <c r="A513" s="43" t="s">
        <v>1607</v>
      </c>
      <c r="B513" s="45" t="s">
        <v>1592</v>
      </c>
      <c r="C513" s="46">
        <v>1</v>
      </c>
      <c r="D513" s="46">
        <v>1</v>
      </c>
      <c r="E513" s="46"/>
      <c r="F513" s="42" t="s">
        <v>1589</v>
      </c>
      <c r="G513" s="42" t="s">
        <v>1606</v>
      </c>
      <c r="H513" s="48">
        <v>120642.16163</v>
      </c>
      <c r="I513" s="48">
        <v>112726.20454999999</v>
      </c>
      <c r="J513" s="48">
        <v>0</v>
      </c>
      <c r="K513" s="48">
        <v>0</v>
      </c>
      <c r="L513" s="48">
        <v>1239.3018270711318</v>
      </c>
      <c r="M513" s="48">
        <v>6321.3000400797528</v>
      </c>
      <c r="N513" s="48">
        <v>2228.8000000000002</v>
      </c>
      <c r="O513" s="50">
        <v>0</v>
      </c>
      <c r="P513" s="50">
        <v>108.9733672350708</v>
      </c>
      <c r="Q513" s="50">
        <v>250</v>
      </c>
      <c r="R513" s="50">
        <v>542.74958944698426</v>
      </c>
      <c r="S513" s="48">
        <v>9789.4018671508857</v>
      </c>
      <c r="T513" s="48">
        <v>0</v>
      </c>
      <c r="U513" s="48">
        <v>17705.358947150893</v>
      </c>
      <c r="V513" s="48">
        <v>0</v>
      </c>
      <c r="W513" s="47"/>
      <c r="X513" s="42"/>
      <c r="Y513" s="42"/>
    </row>
    <row r="514" spans="1:25" ht="15.75" x14ac:dyDescent="0.25">
      <c r="A514" s="43" t="s">
        <v>1608</v>
      </c>
      <c r="B514" s="45" t="s">
        <v>1486</v>
      </c>
      <c r="C514" s="46">
        <v>0</v>
      </c>
      <c r="D514" s="46">
        <v>0</v>
      </c>
      <c r="E514" s="46"/>
      <c r="F514" s="42" t="s">
        <v>1609</v>
      </c>
      <c r="G514" s="42" t="s">
        <v>1610</v>
      </c>
      <c r="H514" s="48">
        <v>28105.859144339476</v>
      </c>
      <c r="I514" s="48">
        <v>31631.512580394534</v>
      </c>
      <c r="J514" s="48">
        <v>0</v>
      </c>
      <c r="K514" s="48">
        <v>0</v>
      </c>
      <c r="L514" s="48">
        <v>3429.7403909367031</v>
      </c>
      <c r="M514" s="48">
        <v>6441.0497809999997</v>
      </c>
      <c r="N514" s="48">
        <v>1769.6</v>
      </c>
      <c r="O514" s="50">
        <v>0</v>
      </c>
      <c r="P514" s="50">
        <v>0</v>
      </c>
      <c r="Q514" s="50">
        <v>908.78638964676099</v>
      </c>
      <c r="R514" s="50">
        <v>463.31190889471156</v>
      </c>
      <c r="S514" s="48">
        <v>11640.390171936704</v>
      </c>
      <c r="T514" s="48">
        <v>3525.6534360550577</v>
      </c>
      <c r="U514" s="48">
        <v>8114.7367358816464</v>
      </c>
      <c r="V514" s="48">
        <v>-3525.6534360550577</v>
      </c>
      <c r="W514" s="47"/>
      <c r="X514" s="42"/>
      <c r="Y514" s="42"/>
    </row>
    <row r="515" spans="1:25" ht="15.75" x14ac:dyDescent="0.25">
      <c r="A515" s="43" t="s">
        <v>1611</v>
      </c>
      <c r="B515" s="45" t="s">
        <v>1592</v>
      </c>
      <c r="C515" s="46">
        <v>0</v>
      </c>
      <c r="D515" s="46">
        <v>0</v>
      </c>
      <c r="E515" s="46"/>
      <c r="F515" s="42" t="s">
        <v>1609</v>
      </c>
      <c r="G515" s="42" t="s">
        <v>1610</v>
      </c>
      <c r="H515" s="48">
        <v>479.84859240999998</v>
      </c>
      <c r="I515" s="48">
        <v>417.18684919399999</v>
      </c>
      <c r="J515" s="48">
        <v>0</v>
      </c>
      <c r="K515" s="48">
        <v>0</v>
      </c>
      <c r="L515" s="48">
        <v>22.274440665439787</v>
      </c>
      <c r="M515" s="48">
        <v>1120</v>
      </c>
      <c r="N515" s="48">
        <v>0</v>
      </c>
      <c r="O515" s="50">
        <v>0</v>
      </c>
      <c r="P515" s="50">
        <v>108.9733672350708</v>
      </c>
      <c r="Q515" s="50">
        <v>250</v>
      </c>
      <c r="R515" s="50">
        <v>0</v>
      </c>
      <c r="S515" s="48">
        <v>1142.2744406654399</v>
      </c>
      <c r="T515" s="48">
        <v>0</v>
      </c>
      <c r="U515" s="48">
        <v>1204.9361838814398</v>
      </c>
      <c r="V515" s="48">
        <v>0</v>
      </c>
      <c r="W515" s="47"/>
      <c r="X515" s="42"/>
      <c r="Y515" s="42"/>
    </row>
    <row r="516" spans="1:25" ht="15.75" x14ac:dyDescent="0.25">
      <c r="A516" s="43" t="s">
        <v>1612</v>
      </c>
      <c r="B516" s="45" t="s">
        <v>1486</v>
      </c>
      <c r="C516" s="46">
        <v>0</v>
      </c>
      <c r="D516" s="46">
        <v>0</v>
      </c>
      <c r="E516" s="46"/>
      <c r="F516" s="42" t="s">
        <v>1609</v>
      </c>
      <c r="G516" s="42" t="s">
        <v>1613</v>
      </c>
      <c r="H516" s="48">
        <v>55779.687493494777</v>
      </c>
      <c r="I516" s="48">
        <v>62388.553286749724</v>
      </c>
      <c r="J516" s="48">
        <v>284413</v>
      </c>
      <c r="K516" s="48">
        <v>18365.118654050522</v>
      </c>
      <c r="L516" s="48">
        <v>4627.3950614747127</v>
      </c>
      <c r="M516" s="48">
        <v>11200</v>
      </c>
      <c r="N516" s="48">
        <v>24796.800000000003</v>
      </c>
      <c r="O516" s="50">
        <v>74.711999197086527</v>
      </c>
      <c r="P516" s="50">
        <v>0</v>
      </c>
      <c r="Q516" s="50">
        <v>250</v>
      </c>
      <c r="R516" s="50">
        <v>756.17470082687078</v>
      </c>
      <c r="S516" s="48">
        <v>361767.43236957572</v>
      </c>
      <c r="T516" s="48">
        <v>6608.8657932549468</v>
      </c>
      <c r="U516" s="48">
        <v>355158.56657632079</v>
      </c>
      <c r="V516" s="48">
        <v>314534.37151484611</v>
      </c>
      <c r="W516" s="47"/>
      <c r="X516" s="42"/>
      <c r="Y516" s="42"/>
    </row>
    <row r="517" spans="1:25" ht="15.75" x14ac:dyDescent="0.25">
      <c r="A517" s="43" t="s">
        <v>1614</v>
      </c>
      <c r="B517" s="45" t="s">
        <v>1486</v>
      </c>
      <c r="C517" s="46">
        <v>0</v>
      </c>
      <c r="D517" s="46">
        <v>0</v>
      </c>
      <c r="E517" s="46"/>
      <c r="F517" s="42" t="s">
        <v>1609</v>
      </c>
      <c r="G517" s="42" t="s">
        <v>1615</v>
      </c>
      <c r="H517" s="48">
        <v>27692.270622520518</v>
      </c>
      <c r="I517" s="48">
        <v>31196.77345819796</v>
      </c>
      <c r="J517" s="48">
        <v>50888</v>
      </c>
      <c r="K517" s="48">
        <v>56765.281678562504</v>
      </c>
      <c r="L517" s="48">
        <v>2685.1699113391551</v>
      </c>
      <c r="M517" s="48">
        <v>11200</v>
      </c>
      <c r="N517" s="48">
        <v>649.6</v>
      </c>
      <c r="O517" s="50">
        <v>143.9042428384179</v>
      </c>
      <c r="P517" s="50">
        <v>0</v>
      </c>
      <c r="Q517" s="50">
        <v>807.04999798009453</v>
      </c>
      <c r="R517" s="50">
        <v>782.49788432220862</v>
      </c>
      <c r="S517" s="48">
        <v>178953.33326846416</v>
      </c>
      <c r="T517" s="48">
        <v>3504.5028356774419</v>
      </c>
      <c r="U517" s="48">
        <v>175448.83043278672</v>
      </c>
      <c r="V517" s="48">
        <v>160914.06052144757</v>
      </c>
      <c r="W517" s="47"/>
      <c r="X517" s="42"/>
      <c r="Y517" s="42"/>
    </row>
    <row r="518" spans="1:25" ht="15.75" x14ac:dyDescent="0.25">
      <c r="A518" s="43" t="s">
        <v>1616</v>
      </c>
      <c r="B518" s="45" t="s">
        <v>1486</v>
      </c>
      <c r="C518" s="46">
        <v>0</v>
      </c>
      <c r="D518" s="46">
        <v>0</v>
      </c>
      <c r="E518" s="46"/>
      <c r="F518" s="42" t="s">
        <v>1609</v>
      </c>
      <c r="G518" s="42" t="s">
        <v>1609</v>
      </c>
      <c r="H518" s="48">
        <v>22799.820662007725</v>
      </c>
      <c r="I518" s="48">
        <v>28960.820179703158</v>
      </c>
      <c r="J518" s="48">
        <v>1329699</v>
      </c>
      <c r="K518" s="48">
        <v>4275.9622032320985</v>
      </c>
      <c r="L518" s="48">
        <v>3672.0341599273224</v>
      </c>
      <c r="M518" s="48">
        <v>11200</v>
      </c>
      <c r="N518" s="48">
        <v>2867.2</v>
      </c>
      <c r="O518" s="50">
        <v>68.463712354400215</v>
      </c>
      <c r="P518" s="50">
        <v>0</v>
      </c>
      <c r="Q518" s="50">
        <v>250</v>
      </c>
      <c r="R518" s="50">
        <v>228.32745237074045</v>
      </c>
      <c r="S518" s="48">
        <v>1355990.1585663916</v>
      </c>
      <c r="T518" s="48">
        <v>6160.9995176954326</v>
      </c>
      <c r="U518" s="48">
        <v>1349829.159048696</v>
      </c>
      <c r="V518" s="48">
        <v>1332089.9248887687</v>
      </c>
      <c r="W518" s="47"/>
      <c r="X518" s="42"/>
      <c r="Y518" s="42"/>
    </row>
    <row r="519" spans="1:25" ht="15.75" x14ac:dyDescent="0.25">
      <c r="A519" s="43" t="s">
        <v>1617</v>
      </c>
      <c r="B519" s="45" t="s">
        <v>1437</v>
      </c>
      <c r="C519" s="46">
        <v>1</v>
      </c>
      <c r="D519" s="46">
        <v>1</v>
      </c>
      <c r="E519" s="46">
        <v>1</v>
      </c>
      <c r="F519" s="42" t="s">
        <v>1618</v>
      </c>
      <c r="G519" s="42" t="s">
        <v>1618</v>
      </c>
      <c r="H519" s="48">
        <v>4909.397464703201</v>
      </c>
      <c r="I519" s="48">
        <v>4980.2908508276023</v>
      </c>
      <c r="J519" s="48">
        <v>0</v>
      </c>
      <c r="K519" s="48">
        <v>0</v>
      </c>
      <c r="L519" s="48">
        <v>532.7838135151901</v>
      </c>
      <c r="M519" s="48">
        <v>0</v>
      </c>
      <c r="N519" s="48">
        <v>0</v>
      </c>
      <c r="O519" s="50">
        <v>0</v>
      </c>
      <c r="P519" s="50">
        <v>217.94673447014159</v>
      </c>
      <c r="Q519" s="50">
        <v>0</v>
      </c>
      <c r="R519" s="50">
        <v>0</v>
      </c>
      <c r="S519" s="48">
        <v>532.7838135151901</v>
      </c>
      <c r="T519" s="48">
        <v>70.893386124401331</v>
      </c>
      <c r="U519" s="48">
        <v>461.89042739078877</v>
      </c>
      <c r="V519" s="48">
        <v>-70.893386124401331</v>
      </c>
      <c r="W519" s="47"/>
      <c r="X519" s="42"/>
      <c r="Y519" s="42"/>
    </row>
    <row r="520" spans="1:25" ht="15.75" x14ac:dyDescent="0.25">
      <c r="A520" s="43" t="s">
        <v>1619</v>
      </c>
      <c r="B520" s="45" t="s">
        <v>1486</v>
      </c>
      <c r="C520" s="46">
        <v>0</v>
      </c>
      <c r="D520" s="46">
        <v>0</v>
      </c>
      <c r="E520" s="46"/>
      <c r="F520" s="42" t="s">
        <v>1618</v>
      </c>
      <c r="G520" s="42" t="s">
        <v>1618</v>
      </c>
      <c r="H520" s="48">
        <v>74880.0831776579</v>
      </c>
      <c r="I520" s="48">
        <v>80689.839240049027</v>
      </c>
      <c r="J520" s="48">
        <v>0</v>
      </c>
      <c r="K520" s="48">
        <v>3013.1049692017559</v>
      </c>
      <c r="L520" s="48">
        <v>1745.8057647777794</v>
      </c>
      <c r="M520" s="48">
        <v>0</v>
      </c>
      <c r="N520" s="48">
        <v>2163.1680000000001</v>
      </c>
      <c r="O520" s="50">
        <v>122.72447409094225</v>
      </c>
      <c r="P520" s="50">
        <v>0</v>
      </c>
      <c r="Q520" s="50">
        <v>0</v>
      </c>
      <c r="R520" s="50">
        <v>180.08245392758806</v>
      </c>
      <c r="S520" s="48">
        <v>9935.183703181292</v>
      </c>
      <c r="T520" s="48">
        <v>5809.7560623911268</v>
      </c>
      <c r="U520" s="48">
        <v>4125.4276407901652</v>
      </c>
      <c r="V520" s="48">
        <v>216.45387601238508</v>
      </c>
      <c r="W520" s="47"/>
      <c r="X520" s="42"/>
      <c r="Y520" s="42"/>
    </row>
    <row r="521" spans="1:25" ht="15.75" x14ac:dyDescent="0.25">
      <c r="A521" s="43" t="s">
        <v>1620</v>
      </c>
      <c r="B521" s="45" t="s">
        <v>1592</v>
      </c>
      <c r="C521" s="46">
        <v>1</v>
      </c>
      <c r="D521" s="46">
        <v>1</v>
      </c>
      <c r="E521" s="46"/>
      <c r="F521" s="42" t="s">
        <v>1618</v>
      </c>
      <c r="G521" s="42" t="s">
        <v>1618</v>
      </c>
      <c r="H521" s="48">
        <v>31972.442113099998</v>
      </c>
      <c r="I521" s="48">
        <v>29022.405308400001</v>
      </c>
      <c r="J521" s="48">
        <v>0</v>
      </c>
      <c r="K521" s="48">
        <v>0</v>
      </c>
      <c r="L521" s="48">
        <v>301.99606216138415</v>
      </c>
      <c r="M521" s="48">
        <v>1120</v>
      </c>
      <c r="N521" s="48">
        <v>0</v>
      </c>
      <c r="O521" s="50">
        <v>0</v>
      </c>
      <c r="P521" s="50">
        <v>108.9733672350708</v>
      </c>
      <c r="Q521" s="50">
        <v>250</v>
      </c>
      <c r="R521" s="50">
        <v>0</v>
      </c>
      <c r="S521" s="48">
        <v>1421.9960621613841</v>
      </c>
      <c r="T521" s="48">
        <v>0</v>
      </c>
      <c r="U521" s="48">
        <v>4372.032866861382</v>
      </c>
      <c r="V521" s="48">
        <v>0</v>
      </c>
      <c r="W521" s="47"/>
      <c r="X521" s="42"/>
      <c r="Y521" s="42"/>
    </row>
    <row r="522" spans="1:25" ht="15.75" x14ac:dyDescent="0.25">
      <c r="A522" s="43" t="s">
        <v>1621</v>
      </c>
      <c r="B522" s="45" t="s">
        <v>1279</v>
      </c>
      <c r="C522" s="46">
        <v>1</v>
      </c>
      <c r="D522" s="46">
        <v>1</v>
      </c>
      <c r="E522" s="46"/>
      <c r="F522" s="42" t="s">
        <v>1618</v>
      </c>
      <c r="G522" s="42" t="s">
        <v>1622</v>
      </c>
      <c r="H522" s="48">
        <v>8027.5569519999999</v>
      </c>
      <c r="I522" s="48">
        <v>7626.1791043999992</v>
      </c>
      <c r="J522" s="48">
        <v>0</v>
      </c>
      <c r="K522" s="48">
        <v>0</v>
      </c>
      <c r="L522" s="48">
        <v>62.907896776618458</v>
      </c>
      <c r="M522" s="48">
        <v>0</v>
      </c>
      <c r="N522" s="48">
        <v>0</v>
      </c>
      <c r="O522" s="50">
        <v>0</v>
      </c>
      <c r="P522" s="50">
        <v>0</v>
      </c>
      <c r="Q522" s="50">
        <v>0</v>
      </c>
      <c r="R522" s="50">
        <v>0</v>
      </c>
      <c r="S522" s="48">
        <v>62.907896776618458</v>
      </c>
      <c r="T522" s="48">
        <v>0</v>
      </c>
      <c r="U522" s="48">
        <v>464.28574437661916</v>
      </c>
      <c r="V522" s="48">
        <v>0</v>
      </c>
      <c r="W522" s="47"/>
      <c r="X522" s="42"/>
      <c r="Y522" s="42"/>
    </row>
    <row r="523" spans="1:25" ht="15.75" x14ac:dyDescent="0.25">
      <c r="A523" s="43" t="s">
        <v>1623</v>
      </c>
      <c r="B523" s="45" t="s">
        <v>1486</v>
      </c>
      <c r="C523" s="46">
        <v>1</v>
      </c>
      <c r="D523" s="46">
        <v>1</v>
      </c>
      <c r="E523" s="46"/>
      <c r="F523" s="42" t="s">
        <v>1618</v>
      </c>
      <c r="G523" s="42" t="s">
        <v>1622</v>
      </c>
      <c r="H523" s="48">
        <v>57525.460316556382</v>
      </c>
      <c r="I523" s="48">
        <v>62181.187693611893</v>
      </c>
      <c r="J523" s="48">
        <v>0</v>
      </c>
      <c r="K523" s="48">
        <v>0</v>
      </c>
      <c r="L523" s="48">
        <v>625.16720394135712</v>
      </c>
      <c r="M523" s="48">
        <v>11200</v>
      </c>
      <c r="N523" s="48">
        <v>1612.8</v>
      </c>
      <c r="O523" s="50">
        <v>0</v>
      </c>
      <c r="P523" s="50">
        <v>0</v>
      </c>
      <c r="Q523" s="50">
        <v>177.73781680876772</v>
      </c>
      <c r="R523" s="50">
        <v>472.37633318758731</v>
      </c>
      <c r="S523" s="48">
        <v>13437.967203941356</v>
      </c>
      <c r="T523" s="48">
        <v>4655.7273770555112</v>
      </c>
      <c r="U523" s="48">
        <v>8782.2398268858451</v>
      </c>
      <c r="V523" s="48">
        <v>-4655.7273770555112</v>
      </c>
      <c r="W523" s="47"/>
      <c r="X523" s="42"/>
      <c r="Y523" s="42"/>
    </row>
    <row r="524" spans="1:25" ht="15.75" x14ac:dyDescent="0.25">
      <c r="A524" s="43" t="s">
        <v>1624</v>
      </c>
      <c r="B524" s="45" t="s">
        <v>1437</v>
      </c>
      <c r="C524" s="46">
        <v>1</v>
      </c>
      <c r="D524" s="46">
        <v>0</v>
      </c>
      <c r="E524" s="46">
        <v>1</v>
      </c>
      <c r="F524" s="42" t="s">
        <v>1618</v>
      </c>
      <c r="G524" s="42" t="s">
        <v>1625</v>
      </c>
      <c r="H524" s="48">
        <v>5.2300221504647029</v>
      </c>
      <c r="I524" s="48">
        <v>5.2300221504647029</v>
      </c>
      <c r="J524" s="48">
        <v>0</v>
      </c>
      <c r="K524" s="48">
        <v>0</v>
      </c>
      <c r="L524" s="48">
        <v>0.56165065319019913</v>
      </c>
      <c r="M524" s="48">
        <v>1120</v>
      </c>
      <c r="N524" s="48">
        <v>0</v>
      </c>
      <c r="O524" s="50">
        <v>0</v>
      </c>
      <c r="P524" s="50">
        <v>217.94673447014159</v>
      </c>
      <c r="Q524" s="50">
        <v>177.73781680876772</v>
      </c>
      <c r="R524" s="50">
        <v>0</v>
      </c>
      <c r="S524" s="48">
        <v>1120.5616506531901</v>
      </c>
      <c r="T524" s="48">
        <v>0</v>
      </c>
      <c r="U524" s="48">
        <v>1120.5616506531901</v>
      </c>
      <c r="V524" s="48">
        <v>0</v>
      </c>
      <c r="W524" s="47"/>
      <c r="X524" s="42"/>
      <c r="Y524" s="42"/>
    </row>
    <row r="525" spans="1:25" ht="15.75" x14ac:dyDescent="0.25">
      <c r="A525" s="43" t="s">
        <v>1626</v>
      </c>
      <c r="B525" s="45" t="s">
        <v>1486</v>
      </c>
      <c r="C525" s="46">
        <v>0</v>
      </c>
      <c r="D525" s="46">
        <v>0</v>
      </c>
      <c r="E525" s="46"/>
      <c r="F525" s="42" t="s">
        <v>1618</v>
      </c>
      <c r="G525" s="42" t="s">
        <v>1625</v>
      </c>
      <c r="H525" s="48">
        <v>13067.677786721151</v>
      </c>
      <c r="I525" s="48">
        <v>14030.896979620766</v>
      </c>
      <c r="J525" s="48">
        <v>0</v>
      </c>
      <c r="K525" s="48">
        <v>0</v>
      </c>
      <c r="L525" s="48">
        <v>314.85455679803187</v>
      </c>
      <c r="M525" s="48">
        <v>1120</v>
      </c>
      <c r="N525" s="48">
        <v>0</v>
      </c>
      <c r="O525" s="50">
        <v>0</v>
      </c>
      <c r="P525" s="50">
        <v>0</v>
      </c>
      <c r="Q525" s="50">
        <v>177.73781680876772</v>
      </c>
      <c r="R525" s="50">
        <v>0</v>
      </c>
      <c r="S525" s="48">
        <v>1434.8545567980318</v>
      </c>
      <c r="T525" s="48">
        <v>963.21919289961443</v>
      </c>
      <c r="U525" s="48">
        <v>471.63536389841738</v>
      </c>
      <c r="V525" s="48">
        <v>-963.21919289961443</v>
      </c>
      <c r="W525" s="47"/>
      <c r="X525" s="42"/>
      <c r="Y525" s="42"/>
    </row>
    <row r="526" spans="1:25" ht="15.75" x14ac:dyDescent="0.25">
      <c r="A526" s="43" t="s">
        <v>1627</v>
      </c>
      <c r="B526" s="45" t="s">
        <v>1592</v>
      </c>
      <c r="C526" s="46">
        <v>1</v>
      </c>
      <c r="D526" s="46">
        <v>1</v>
      </c>
      <c r="E526" s="46"/>
      <c r="F526" s="42" t="s">
        <v>1618</v>
      </c>
      <c r="G526" s="42" t="s">
        <v>1625</v>
      </c>
      <c r="H526" s="48">
        <v>349182.33065289998</v>
      </c>
      <c r="I526" s="48">
        <v>319511.4564881</v>
      </c>
      <c r="J526" s="48">
        <v>0</v>
      </c>
      <c r="K526" s="48">
        <v>0</v>
      </c>
      <c r="L526" s="48">
        <v>3305.6462037356969</v>
      </c>
      <c r="M526" s="48">
        <v>3728.6483686534834</v>
      </c>
      <c r="N526" s="48">
        <v>0</v>
      </c>
      <c r="O526" s="50">
        <v>0</v>
      </c>
      <c r="P526" s="50">
        <v>108.9733672350708</v>
      </c>
      <c r="Q526" s="50">
        <v>177.73781680876772</v>
      </c>
      <c r="R526" s="50">
        <v>0</v>
      </c>
      <c r="S526" s="48">
        <v>7034.2945723891808</v>
      </c>
      <c r="T526" s="48">
        <v>0</v>
      </c>
      <c r="U526" s="48">
        <v>36705.168737189168</v>
      </c>
      <c r="V526" s="48">
        <v>0</v>
      </c>
      <c r="W526" s="47"/>
      <c r="X526" s="42"/>
      <c r="Y526" s="42"/>
    </row>
    <row r="527" spans="1:25" ht="15.75" x14ac:dyDescent="0.25">
      <c r="A527" s="43" t="s">
        <v>1628</v>
      </c>
      <c r="B527" s="45" t="s">
        <v>1486</v>
      </c>
      <c r="C527" s="46">
        <v>0</v>
      </c>
      <c r="D527" s="46">
        <v>0</v>
      </c>
      <c r="E527" s="46"/>
      <c r="F527" s="42" t="s">
        <v>1618</v>
      </c>
      <c r="G527" s="42" t="s">
        <v>1629</v>
      </c>
      <c r="H527" s="48">
        <v>5562.1340078677204</v>
      </c>
      <c r="I527" s="48">
        <v>5968.33789392984</v>
      </c>
      <c r="J527" s="48">
        <v>0</v>
      </c>
      <c r="K527" s="48">
        <v>0</v>
      </c>
      <c r="L527" s="48">
        <v>131.00225661847466</v>
      </c>
      <c r="M527" s="48">
        <v>3728.6483686534834</v>
      </c>
      <c r="N527" s="48">
        <v>0</v>
      </c>
      <c r="O527" s="50">
        <v>0</v>
      </c>
      <c r="P527" s="50">
        <v>0</v>
      </c>
      <c r="Q527" s="50">
        <v>177.73781680876772</v>
      </c>
      <c r="R527" s="50">
        <v>0</v>
      </c>
      <c r="S527" s="48">
        <v>3859.6506252719582</v>
      </c>
      <c r="T527" s="48">
        <v>406.20388606211964</v>
      </c>
      <c r="U527" s="48">
        <v>3453.4467392098386</v>
      </c>
      <c r="V527" s="48">
        <v>-406.20388606211964</v>
      </c>
      <c r="W527" s="47"/>
      <c r="X527" s="42"/>
      <c r="Y527" s="42"/>
    </row>
    <row r="528" spans="1:25" ht="15.75" x14ac:dyDescent="0.25">
      <c r="A528" s="43" t="s">
        <v>1630</v>
      </c>
      <c r="B528" s="45" t="s">
        <v>1592</v>
      </c>
      <c r="C528" s="46">
        <v>1</v>
      </c>
      <c r="D528" s="46">
        <v>1</v>
      </c>
      <c r="E528" s="46"/>
      <c r="F528" s="42" t="s">
        <v>1618</v>
      </c>
      <c r="G528" s="42" t="s">
        <v>1629</v>
      </c>
      <c r="H528" s="48">
        <v>291598.76864999998</v>
      </c>
      <c r="I528" s="48">
        <v>262933.15331999998</v>
      </c>
      <c r="J528" s="48">
        <v>0</v>
      </c>
      <c r="K528" s="48">
        <v>0</v>
      </c>
      <c r="L528" s="48">
        <v>3950.8269647131938</v>
      </c>
      <c r="M528" s="48">
        <v>4113.6195473304406</v>
      </c>
      <c r="N528" s="48">
        <v>1915.1999999999998</v>
      </c>
      <c r="O528" s="50">
        <v>0</v>
      </c>
      <c r="P528" s="50">
        <v>108.9733672350708</v>
      </c>
      <c r="Q528" s="50">
        <v>177.73781680876772</v>
      </c>
      <c r="R528" s="50">
        <v>477.42275336749412</v>
      </c>
      <c r="S528" s="48">
        <v>9979.6465120436333</v>
      </c>
      <c r="T528" s="48">
        <v>0</v>
      </c>
      <c r="U528" s="48">
        <v>38645.261842043634</v>
      </c>
      <c r="V528" s="48">
        <v>0</v>
      </c>
      <c r="W528" s="47"/>
      <c r="X528" s="42"/>
      <c r="Y528" s="42"/>
    </row>
    <row r="529" spans="1:25" ht="15.75" x14ac:dyDescent="0.25">
      <c r="A529" s="43" t="s">
        <v>1631</v>
      </c>
      <c r="B529" s="45" t="s">
        <v>1486</v>
      </c>
      <c r="C529" s="46">
        <v>0</v>
      </c>
      <c r="D529" s="46">
        <v>0</v>
      </c>
      <c r="E529" s="46"/>
      <c r="F529" s="42" t="s">
        <v>188</v>
      </c>
      <c r="G529" s="42" t="s">
        <v>188</v>
      </c>
      <c r="H529" s="48">
        <v>53440.485368295973</v>
      </c>
      <c r="I529" s="48">
        <v>57498.565682498273</v>
      </c>
      <c r="J529" s="48">
        <v>0</v>
      </c>
      <c r="K529" s="48">
        <v>0</v>
      </c>
      <c r="L529" s="48">
        <v>1617.0456479299783</v>
      </c>
      <c r="M529" s="48">
        <v>1740.8248759999999</v>
      </c>
      <c r="N529" s="48">
        <v>112</v>
      </c>
      <c r="O529" s="50">
        <v>0</v>
      </c>
      <c r="P529" s="50">
        <v>0</v>
      </c>
      <c r="Q529" s="50">
        <v>177.73781680876772</v>
      </c>
      <c r="R529" s="50">
        <v>438.03529646749757</v>
      </c>
      <c r="S529" s="48">
        <v>3469.8705239299779</v>
      </c>
      <c r="T529" s="48">
        <v>4058.0803142022996</v>
      </c>
      <c r="U529" s="48">
        <v>-588.2097902723217</v>
      </c>
      <c r="V529" s="48">
        <v>-4058.0803142022996</v>
      </c>
      <c r="W529" s="47"/>
      <c r="X529" s="42"/>
      <c r="Y529" s="42"/>
    </row>
    <row r="530" spans="1:25" ht="15.75" x14ac:dyDescent="0.25">
      <c r="A530" s="43" t="s">
        <v>1632</v>
      </c>
      <c r="B530" s="45" t="s">
        <v>1592</v>
      </c>
      <c r="C530" s="46">
        <v>1</v>
      </c>
      <c r="D530" s="46">
        <v>1</v>
      </c>
      <c r="E530" s="46"/>
      <c r="F530" s="42" t="s">
        <v>188</v>
      </c>
      <c r="G530" s="42" t="s">
        <v>188</v>
      </c>
      <c r="H530" s="48">
        <v>24778.907337999997</v>
      </c>
      <c r="I530" s="48">
        <v>21628.463812999998</v>
      </c>
      <c r="J530" s="48">
        <v>0</v>
      </c>
      <c r="K530" s="48">
        <v>0</v>
      </c>
      <c r="L530" s="48">
        <v>100.15566781916129</v>
      </c>
      <c r="M530" s="48">
        <v>1120</v>
      </c>
      <c r="N530" s="48">
        <v>156.80000000000001</v>
      </c>
      <c r="O530" s="50">
        <v>0</v>
      </c>
      <c r="P530" s="50">
        <v>108.9733672350708</v>
      </c>
      <c r="Q530" s="50">
        <v>177.73781680876772</v>
      </c>
      <c r="R530" s="50">
        <v>698.21634614968718</v>
      </c>
      <c r="S530" s="48">
        <v>1376.9556678191614</v>
      </c>
      <c r="T530" s="48">
        <v>0</v>
      </c>
      <c r="U530" s="48">
        <v>4527.3991928191599</v>
      </c>
      <c r="V530" s="48">
        <v>0</v>
      </c>
      <c r="W530" s="47"/>
      <c r="X530" s="42"/>
      <c r="Y530" s="42"/>
    </row>
    <row r="531" spans="1:25" ht="15.75" x14ac:dyDescent="0.25">
      <c r="A531" s="43" t="s">
        <v>1633</v>
      </c>
      <c r="B531" s="45" t="s">
        <v>1592</v>
      </c>
      <c r="C531" s="46">
        <v>1</v>
      </c>
      <c r="D531" s="46">
        <v>1</v>
      </c>
      <c r="E531" s="46"/>
      <c r="F531" s="42" t="s">
        <v>188</v>
      </c>
      <c r="G531" s="42" t="s">
        <v>1634</v>
      </c>
      <c r="H531" s="48">
        <v>51470.814787199997</v>
      </c>
      <c r="I531" s="48">
        <v>43810.910679699999</v>
      </c>
      <c r="J531" s="48">
        <v>0</v>
      </c>
      <c r="K531" s="48">
        <v>0</v>
      </c>
      <c r="L531" s="48">
        <v>311.85141207744539</v>
      </c>
      <c r="M531" s="48">
        <v>1911.2672290839184</v>
      </c>
      <c r="N531" s="48">
        <v>0</v>
      </c>
      <c r="O531" s="50">
        <v>0</v>
      </c>
      <c r="P531" s="50">
        <v>108.9733672350708</v>
      </c>
      <c r="Q531" s="50">
        <v>177.73781680876772</v>
      </c>
      <c r="R531" s="50">
        <v>0</v>
      </c>
      <c r="S531" s="48">
        <v>2223.1186411613639</v>
      </c>
      <c r="T531" s="48">
        <v>0</v>
      </c>
      <c r="U531" s="48">
        <v>9883.0227486613621</v>
      </c>
      <c r="V531" s="48">
        <v>0</v>
      </c>
      <c r="W531" s="47"/>
      <c r="X531" s="42"/>
      <c r="Y531" s="42"/>
    </row>
    <row r="532" spans="1:25" ht="15.75" x14ac:dyDescent="0.25">
      <c r="A532" s="43" t="s">
        <v>1635</v>
      </c>
      <c r="B532" s="45" t="s">
        <v>1486</v>
      </c>
      <c r="C532" s="46">
        <v>0</v>
      </c>
      <c r="D532" s="46">
        <v>0</v>
      </c>
      <c r="E532" s="46"/>
      <c r="F532" s="42" t="s">
        <v>188</v>
      </c>
      <c r="G532" s="42" t="s">
        <v>1636</v>
      </c>
      <c r="H532" s="48">
        <v>26639.042375142912</v>
      </c>
      <c r="I532" s="48">
        <v>28687.677220926034</v>
      </c>
      <c r="J532" s="48">
        <v>0</v>
      </c>
      <c r="K532" s="48">
        <v>0</v>
      </c>
      <c r="L532" s="48">
        <v>976.73714316011888</v>
      </c>
      <c r="M532" s="48">
        <v>0</v>
      </c>
      <c r="N532" s="48">
        <v>0</v>
      </c>
      <c r="O532" s="50">
        <v>0</v>
      </c>
      <c r="P532" s="50">
        <v>0</v>
      </c>
      <c r="Q532" s="50">
        <v>0</v>
      </c>
      <c r="R532" s="50">
        <v>0</v>
      </c>
      <c r="S532" s="48">
        <v>976.73714316011888</v>
      </c>
      <c r="T532" s="48">
        <v>2048.6348457831227</v>
      </c>
      <c r="U532" s="48">
        <v>-1071.8977026230039</v>
      </c>
      <c r="V532" s="48">
        <v>-2048.6348457831227</v>
      </c>
      <c r="W532" s="47"/>
      <c r="X532" s="42"/>
      <c r="Y532" s="42"/>
    </row>
    <row r="533" spans="1:25" ht="15.75" x14ac:dyDescent="0.25">
      <c r="A533" s="43" t="s">
        <v>1637</v>
      </c>
      <c r="B533" s="45" t="s">
        <v>1592</v>
      </c>
      <c r="C533" s="46">
        <v>1</v>
      </c>
      <c r="D533" s="46">
        <v>1</v>
      </c>
      <c r="E533" s="46"/>
      <c r="F533" s="42" t="s">
        <v>188</v>
      </c>
      <c r="G533" s="42" t="s">
        <v>1636</v>
      </c>
      <c r="H533" s="48">
        <v>8903.0745771000002</v>
      </c>
      <c r="I533" s="48">
        <v>7963.7201464000009</v>
      </c>
      <c r="J533" s="48">
        <v>0</v>
      </c>
      <c r="K533" s="48">
        <v>0</v>
      </c>
      <c r="L533" s="48">
        <v>257.27410374583957</v>
      </c>
      <c r="M533" s="48">
        <v>1120</v>
      </c>
      <c r="N533" s="48">
        <v>0</v>
      </c>
      <c r="O533" s="50">
        <v>0</v>
      </c>
      <c r="P533" s="50">
        <v>108.9733672350708</v>
      </c>
      <c r="Q533" s="50">
        <v>177.73781680876772</v>
      </c>
      <c r="R533" s="50">
        <v>0</v>
      </c>
      <c r="S533" s="48">
        <v>1377.2741037458395</v>
      </c>
      <c r="T533" s="48">
        <v>0</v>
      </c>
      <c r="U533" s="48">
        <v>2316.6285344458388</v>
      </c>
      <c r="V533" s="48">
        <v>0</v>
      </c>
      <c r="W533" s="47"/>
      <c r="X533" s="42"/>
      <c r="Y533" s="42"/>
    </row>
    <row r="534" spans="1:25" ht="15.75" x14ac:dyDescent="0.25">
      <c r="A534" s="43" t="s">
        <v>1638</v>
      </c>
      <c r="B534" s="45" t="s">
        <v>1486</v>
      </c>
      <c r="C534" s="46">
        <v>0</v>
      </c>
      <c r="D534" s="46">
        <v>0</v>
      </c>
      <c r="E534" s="46"/>
      <c r="F534" s="42" t="s">
        <v>1639</v>
      </c>
      <c r="G534" s="42" t="s">
        <v>1640</v>
      </c>
      <c r="H534" s="48">
        <v>82803.208845737434</v>
      </c>
      <c r="I534" s="48">
        <v>90788.039632864849</v>
      </c>
      <c r="J534" s="48">
        <v>0</v>
      </c>
      <c r="K534" s="48">
        <v>12382.966904694014</v>
      </c>
      <c r="L534" s="48">
        <v>3308.2763494774231</v>
      </c>
      <c r="M534" s="48">
        <v>11067.378699999999</v>
      </c>
      <c r="N534" s="48">
        <v>5294.8</v>
      </c>
      <c r="O534" s="50">
        <v>59.553853643863476</v>
      </c>
      <c r="P534" s="50">
        <v>0</v>
      </c>
      <c r="Q534" s="50">
        <v>933.6739229800944</v>
      </c>
      <c r="R534" s="50">
        <v>349.65086326142244</v>
      </c>
      <c r="S534" s="48">
        <v>44436.388858865452</v>
      </c>
      <c r="T534" s="48">
        <v>7984.8307871274155</v>
      </c>
      <c r="U534" s="48">
        <v>36451.558071738036</v>
      </c>
      <c r="V534" s="48">
        <v>16781.103022260613</v>
      </c>
      <c r="W534" s="47"/>
      <c r="X534" s="42"/>
      <c r="Y534" s="42"/>
    </row>
    <row r="535" spans="1:25" ht="15.75" x14ac:dyDescent="0.25">
      <c r="A535" s="43" t="s">
        <v>1641</v>
      </c>
      <c r="B535" s="45" t="s">
        <v>1486</v>
      </c>
      <c r="C535" s="46">
        <v>0</v>
      </c>
      <c r="D535" s="46">
        <v>0</v>
      </c>
      <c r="E535" s="46"/>
      <c r="F535" s="42" t="s">
        <v>1639</v>
      </c>
      <c r="G535" s="42" t="s">
        <v>1639</v>
      </c>
      <c r="H535" s="48">
        <v>81773.993831168598</v>
      </c>
      <c r="I535" s="48">
        <v>93255.38874772226</v>
      </c>
      <c r="J535" s="48">
        <v>0</v>
      </c>
      <c r="K535" s="48">
        <v>53468.646045701076</v>
      </c>
      <c r="L535" s="48">
        <v>4869.1143692112091</v>
      </c>
      <c r="M535" s="48">
        <v>11200</v>
      </c>
      <c r="N535" s="48">
        <v>102883.2</v>
      </c>
      <c r="O535" s="50">
        <v>103.72755637952405</v>
      </c>
      <c r="P535" s="50">
        <v>0</v>
      </c>
      <c r="Q535" s="50">
        <v>1002.0352229800944</v>
      </c>
      <c r="R535" s="50">
        <v>443.29001563843798</v>
      </c>
      <c r="S535" s="48">
        <v>225889.60646061337</v>
      </c>
      <c r="T535" s="48">
        <v>11481.394916553661</v>
      </c>
      <c r="U535" s="48">
        <v>214408.21154405971</v>
      </c>
      <c r="V535" s="48">
        <v>95455.897174848491</v>
      </c>
      <c r="W535" s="47"/>
      <c r="X535" s="42"/>
      <c r="Y535" s="42"/>
    </row>
    <row r="536" spans="1:25" ht="15.75" x14ac:dyDescent="0.25">
      <c r="A536" s="43" t="s">
        <v>1642</v>
      </c>
      <c r="B536" s="45" t="s">
        <v>1486</v>
      </c>
      <c r="C536" s="46">
        <v>0</v>
      </c>
      <c r="D536" s="46">
        <v>0</v>
      </c>
      <c r="E536" s="46"/>
      <c r="F536" s="42" t="s">
        <v>1639</v>
      </c>
      <c r="G536" s="42" t="s">
        <v>1643</v>
      </c>
      <c r="H536" s="48">
        <v>62024.54172685706</v>
      </c>
      <c r="I536" s="48">
        <v>70583.078687236077</v>
      </c>
      <c r="J536" s="48">
        <v>42533</v>
      </c>
      <c r="K536" s="48">
        <v>50644.778690950952</v>
      </c>
      <c r="L536" s="48">
        <v>5834.8293974835815</v>
      </c>
      <c r="M536" s="48">
        <v>11200</v>
      </c>
      <c r="N536" s="48">
        <v>15254.4</v>
      </c>
      <c r="O536" s="50">
        <v>103.71976048296671</v>
      </c>
      <c r="P536" s="50">
        <v>0</v>
      </c>
      <c r="Q536" s="50">
        <v>908.09592298009443</v>
      </c>
      <c r="R536" s="50">
        <v>470.25194487580109</v>
      </c>
      <c r="S536" s="48">
        <v>176111.78677938547</v>
      </c>
      <c r="T536" s="48">
        <v>8558.5369603790168</v>
      </c>
      <c r="U536" s="48">
        <v>167553.24981900645</v>
      </c>
      <c r="V536" s="48">
        <v>135264.02042152287</v>
      </c>
      <c r="W536" s="47"/>
      <c r="X536" s="42"/>
      <c r="Y536" s="42"/>
    </row>
    <row r="537" spans="1:25" ht="15.75" x14ac:dyDescent="0.25">
      <c r="A537" s="43" t="s">
        <v>1644</v>
      </c>
      <c r="B537" s="45" t="s">
        <v>1486</v>
      </c>
      <c r="C537" s="46">
        <v>0</v>
      </c>
      <c r="D537" s="46">
        <v>0</v>
      </c>
      <c r="E537" s="46"/>
      <c r="F537" s="42" t="s">
        <v>1645</v>
      </c>
      <c r="G537" s="42" t="s">
        <v>1646</v>
      </c>
      <c r="H537" s="48">
        <v>93457.820092652633</v>
      </c>
      <c r="I537" s="48">
        <v>103259.52054129975</v>
      </c>
      <c r="J537" s="48">
        <v>2144536</v>
      </c>
      <c r="K537" s="48">
        <v>1744.5671831541401</v>
      </c>
      <c r="L537" s="48">
        <v>3307.9171890048729</v>
      </c>
      <c r="M537" s="48">
        <v>11200</v>
      </c>
      <c r="N537" s="48">
        <v>100284.8</v>
      </c>
      <c r="O537" s="50">
        <v>83.419735129843389</v>
      </c>
      <c r="P537" s="50">
        <v>0</v>
      </c>
      <c r="Q537" s="50">
        <v>352.44431666989351</v>
      </c>
      <c r="R537" s="50">
        <v>804.90190207624869</v>
      </c>
      <c r="S537" s="48">
        <v>2262817.851555313</v>
      </c>
      <c r="T537" s="48">
        <v>9801.7004486471124</v>
      </c>
      <c r="U537" s="48">
        <v>2253016.1511066658</v>
      </c>
      <c r="V537" s="48">
        <v>2138223.4339176612</v>
      </c>
      <c r="W537" s="47"/>
      <c r="X537" s="42"/>
      <c r="Y537" s="42"/>
    </row>
    <row r="538" spans="1:25" ht="15.75" x14ac:dyDescent="0.25">
      <c r="A538" s="43" t="s">
        <v>1647</v>
      </c>
      <c r="B538" s="45" t="s">
        <v>1486</v>
      </c>
      <c r="C538" s="46">
        <v>0</v>
      </c>
      <c r="D538" s="46">
        <v>0</v>
      </c>
      <c r="E538" s="46"/>
      <c r="F538" s="42" t="s">
        <v>1645</v>
      </c>
      <c r="G538" s="42" t="s">
        <v>1648</v>
      </c>
      <c r="H538" s="48">
        <v>43961.346912510358</v>
      </c>
      <c r="I538" s="48">
        <v>46808.895114639738</v>
      </c>
      <c r="J538" s="48">
        <v>6016055</v>
      </c>
      <c r="K538" s="48">
        <v>106.97553272149761</v>
      </c>
      <c r="L538" s="48">
        <v>1832.9260196492858</v>
      </c>
      <c r="M538" s="48">
        <v>1120</v>
      </c>
      <c r="N538" s="48">
        <v>6619.2</v>
      </c>
      <c r="O538" s="50">
        <v>70.385257036469994</v>
      </c>
      <c r="P538" s="50">
        <v>0</v>
      </c>
      <c r="Q538" s="50">
        <v>352.44431666989351</v>
      </c>
      <c r="R538" s="50">
        <v>375.98833613214322</v>
      </c>
      <c r="S538" s="48">
        <v>6025841.0770850927</v>
      </c>
      <c r="T538" s="48">
        <v>2847.5482021293792</v>
      </c>
      <c r="U538" s="48">
        <v>6022993.5288829636</v>
      </c>
      <c r="V538" s="48">
        <v>6013421.4028633144</v>
      </c>
      <c r="W538" s="47"/>
      <c r="X538" s="42"/>
      <c r="Y538" s="42"/>
    </row>
    <row r="539" spans="1:25" ht="15.75" x14ac:dyDescent="0.25">
      <c r="A539" s="43" t="s">
        <v>1649</v>
      </c>
      <c r="B539" s="45" t="s">
        <v>1486</v>
      </c>
      <c r="C539" s="46">
        <v>0</v>
      </c>
      <c r="D539" s="46">
        <v>0</v>
      </c>
      <c r="E539" s="46"/>
      <c r="F539" s="42" t="s">
        <v>1645</v>
      </c>
      <c r="G539" s="42" t="s">
        <v>1650</v>
      </c>
      <c r="H539" s="48">
        <v>20708.265695730803</v>
      </c>
      <c r="I539" s="48">
        <v>23471.386675386391</v>
      </c>
      <c r="J539" s="48">
        <v>0</v>
      </c>
      <c r="K539" s="48">
        <v>164855.9787364509</v>
      </c>
      <c r="L539" s="48">
        <v>2471.7866907920479</v>
      </c>
      <c r="M539" s="48">
        <v>0</v>
      </c>
      <c r="N539" s="48">
        <v>6764.7999999999993</v>
      </c>
      <c r="O539" s="50">
        <v>184.21187053655945</v>
      </c>
      <c r="P539" s="50">
        <v>0</v>
      </c>
      <c r="Q539" s="50">
        <v>0</v>
      </c>
      <c r="R539" s="50">
        <v>562.36067090090671</v>
      </c>
      <c r="S539" s="48">
        <v>338948.54416369385</v>
      </c>
      <c r="T539" s="48">
        <v>2763.1209796555886</v>
      </c>
      <c r="U539" s="48">
        <v>336185.42318403826</v>
      </c>
      <c r="V539" s="48">
        <v>326948.8364932462</v>
      </c>
      <c r="W539" s="47"/>
      <c r="X539" s="42"/>
      <c r="Y539" s="42"/>
    </row>
    <row r="540" spans="1:25" ht="15.75" x14ac:dyDescent="0.25">
      <c r="A540" s="43" t="s">
        <v>1651</v>
      </c>
      <c r="B540" s="45" t="s">
        <v>1486</v>
      </c>
      <c r="C540" s="46">
        <v>0</v>
      </c>
      <c r="D540" s="46">
        <v>0</v>
      </c>
      <c r="E540" s="46"/>
      <c r="F540" s="42" t="s">
        <v>1645</v>
      </c>
      <c r="G540" s="42" t="s">
        <v>1652</v>
      </c>
      <c r="H540" s="48">
        <v>24374.935999892805</v>
      </c>
      <c r="I540" s="48">
        <v>27862.331627371263</v>
      </c>
      <c r="J540" s="48">
        <v>7367965</v>
      </c>
      <c r="K540" s="48">
        <v>15990.08299780486</v>
      </c>
      <c r="L540" s="48">
        <v>3722.8071486531371</v>
      </c>
      <c r="M540" s="48">
        <v>1120</v>
      </c>
      <c r="N540" s="48">
        <v>2038.4</v>
      </c>
      <c r="O540" s="50">
        <v>101.84773412596772</v>
      </c>
      <c r="P540" s="50">
        <v>0</v>
      </c>
      <c r="Q540" s="50">
        <v>352.44431666989351</v>
      </c>
      <c r="R540" s="50">
        <v>723.97451261975846</v>
      </c>
      <c r="S540" s="48">
        <v>7406826.3731442625</v>
      </c>
      <c r="T540" s="48">
        <v>3487.3956274784578</v>
      </c>
      <c r="U540" s="48">
        <v>7403338.9775167843</v>
      </c>
      <c r="V540" s="48">
        <v>7396457.7703681309</v>
      </c>
      <c r="W540" s="47"/>
      <c r="X540" s="42"/>
      <c r="Y540" s="42"/>
    </row>
    <row r="541" spans="1:25" ht="15.75" x14ac:dyDescent="0.25">
      <c r="A541" s="43" t="s">
        <v>1653</v>
      </c>
      <c r="B541" s="45" t="s">
        <v>1486</v>
      </c>
      <c r="C541" s="46">
        <v>0</v>
      </c>
      <c r="D541" s="46">
        <v>0</v>
      </c>
      <c r="E541" s="46"/>
      <c r="F541" s="42" t="s">
        <v>1645</v>
      </c>
      <c r="G541" s="42" t="s">
        <v>1654</v>
      </c>
      <c r="H541" s="48">
        <v>27270.674895086959</v>
      </c>
      <c r="I541" s="48">
        <v>30509.064734536558</v>
      </c>
      <c r="J541" s="48">
        <v>1585696</v>
      </c>
      <c r="K541" s="48">
        <v>0</v>
      </c>
      <c r="L541" s="48">
        <v>2045.7388773032103</v>
      </c>
      <c r="M541" s="48">
        <v>1120</v>
      </c>
      <c r="N541" s="48">
        <v>2336.3200000000002</v>
      </c>
      <c r="O541" s="50">
        <v>0</v>
      </c>
      <c r="P541" s="50">
        <v>0</v>
      </c>
      <c r="Q541" s="50">
        <v>352.44431666989351</v>
      </c>
      <c r="R541" s="50">
        <v>441.67356064687544</v>
      </c>
      <c r="S541" s="48">
        <v>1591198.0588773033</v>
      </c>
      <c r="T541" s="48">
        <v>3238.3898394495991</v>
      </c>
      <c r="U541" s="48">
        <v>1587959.6690378536</v>
      </c>
      <c r="V541" s="48">
        <v>1582457.6101605503</v>
      </c>
      <c r="W541" s="47"/>
      <c r="X541" s="42"/>
      <c r="Y541" s="42"/>
    </row>
    <row r="542" spans="1:25" ht="15.75" x14ac:dyDescent="0.25">
      <c r="A542" s="43" t="s">
        <v>1655</v>
      </c>
      <c r="B542" s="45" t="s">
        <v>1437</v>
      </c>
      <c r="C542" s="46">
        <v>1</v>
      </c>
      <c r="D542" s="46">
        <v>1</v>
      </c>
      <c r="E542" s="46">
        <v>1</v>
      </c>
      <c r="F542" s="42" t="s">
        <v>1656</v>
      </c>
      <c r="G542" s="42" t="s">
        <v>1657</v>
      </c>
      <c r="H542" s="48">
        <v>20431.049000719599</v>
      </c>
      <c r="I542" s="48">
        <v>20543.390538903132</v>
      </c>
      <c r="J542" s="48">
        <v>0</v>
      </c>
      <c r="K542" s="48">
        <v>0</v>
      </c>
      <c r="L542" s="48">
        <v>1235.6683867632371</v>
      </c>
      <c r="M542" s="48">
        <v>0</v>
      </c>
      <c r="N542" s="48">
        <v>0</v>
      </c>
      <c r="O542" s="50">
        <v>0</v>
      </c>
      <c r="P542" s="50">
        <v>217.94673447014159</v>
      </c>
      <c r="Q542" s="50">
        <v>0</v>
      </c>
      <c r="R542" s="50">
        <v>0</v>
      </c>
      <c r="S542" s="48">
        <v>1235.6683867632371</v>
      </c>
      <c r="T542" s="48">
        <v>112.34153818353298</v>
      </c>
      <c r="U542" s="48">
        <v>1123.3268485797041</v>
      </c>
      <c r="V542" s="48">
        <v>-112.34153818353298</v>
      </c>
      <c r="W542" s="47"/>
      <c r="X542" s="42"/>
      <c r="Y542" s="42"/>
    </row>
    <row r="543" spans="1:25" ht="15.75" x14ac:dyDescent="0.25">
      <c r="A543" s="43" t="s">
        <v>1658</v>
      </c>
      <c r="B543" s="45" t="s">
        <v>1592</v>
      </c>
      <c r="C543" s="46">
        <v>1</v>
      </c>
      <c r="D543" s="46">
        <v>1</v>
      </c>
      <c r="E543" s="46"/>
      <c r="F543" s="42" t="s">
        <v>1656</v>
      </c>
      <c r="G543" s="42" t="s">
        <v>1657</v>
      </c>
      <c r="H543" s="48">
        <v>378143.88973</v>
      </c>
      <c r="I543" s="48">
        <v>364974.79556999996</v>
      </c>
      <c r="J543" s="48">
        <v>0</v>
      </c>
      <c r="K543" s="48">
        <v>0</v>
      </c>
      <c r="L543" s="48">
        <v>4307.1871178507081</v>
      </c>
      <c r="M543" s="48">
        <v>12827.078546103388</v>
      </c>
      <c r="N543" s="48">
        <v>0</v>
      </c>
      <c r="O543" s="50">
        <v>0</v>
      </c>
      <c r="P543" s="50">
        <v>108.9733672350708</v>
      </c>
      <c r="Q543" s="50">
        <v>177.73781680876772</v>
      </c>
      <c r="R543" s="50">
        <v>0</v>
      </c>
      <c r="S543" s="48">
        <v>17134.265663954095</v>
      </c>
      <c r="T543" s="48">
        <v>0</v>
      </c>
      <c r="U543" s="48">
        <v>30303.359823954132</v>
      </c>
      <c r="V543" s="48">
        <v>0</v>
      </c>
      <c r="W543" s="47"/>
      <c r="X543" s="42"/>
      <c r="Y543" s="42"/>
    </row>
    <row r="544" spans="1:25" ht="15.75" x14ac:dyDescent="0.25">
      <c r="A544" s="43" t="s">
        <v>1659</v>
      </c>
      <c r="B544" s="45" t="s">
        <v>1437</v>
      </c>
      <c r="C544" s="46">
        <v>1</v>
      </c>
      <c r="D544" s="46">
        <v>0</v>
      </c>
      <c r="E544" s="46">
        <v>1</v>
      </c>
      <c r="F544" s="42" t="s">
        <v>1656</v>
      </c>
      <c r="G544" s="42" t="s">
        <v>1629</v>
      </c>
      <c r="H544" s="48">
        <v>1907.5977633285804</v>
      </c>
      <c r="I544" s="48">
        <v>1912.3184723251065</v>
      </c>
      <c r="J544" s="48">
        <v>0</v>
      </c>
      <c r="K544" s="48">
        <v>0</v>
      </c>
      <c r="L544" s="48">
        <v>120.54495228742054</v>
      </c>
      <c r="M544" s="48">
        <v>0</v>
      </c>
      <c r="N544" s="48">
        <v>0</v>
      </c>
      <c r="O544" s="50">
        <v>0</v>
      </c>
      <c r="P544" s="50">
        <v>217.94673447014159</v>
      </c>
      <c r="Q544" s="50">
        <v>0</v>
      </c>
      <c r="R544" s="50">
        <v>0</v>
      </c>
      <c r="S544" s="48">
        <v>120.54495228742054</v>
      </c>
      <c r="T544" s="48">
        <v>4.7207089965261275</v>
      </c>
      <c r="U544" s="48">
        <v>115.82424329089442</v>
      </c>
      <c r="V544" s="48">
        <v>-4.7207089965261275</v>
      </c>
      <c r="W544" s="47"/>
      <c r="X544" s="42"/>
      <c r="Y544" s="42"/>
    </row>
    <row r="545" spans="1:25" ht="15.75" x14ac:dyDescent="0.25">
      <c r="A545" s="43" t="s">
        <v>1660</v>
      </c>
      <c r="B545" s="45" t="s">
        <v>1592</v>
      </c>
      <c r="C545" s="46">
        <v>1</v>
      </c>
      <c r="D545" s="46">
        <v>1</v>
      </c>
      <c r="E545" s="46"/>
      <c r="F545" s="42" t="s">
        <v>1656</v>
      </c>
      <c r="G545" s="42" t="s">
        <v>1629</v>
      </c>
      <c r="H545" s="48">
        <v>180792.849953</v>
      </c>
      <c r="I545" s="48">
        <v>171219.222457</v>
      </c>
      <c r="J545" s="48">
        <v>0</v>
      </c>
      <c r="K545" s="48">
        <v>0</v>
      </c>
      <c r="L545" s="48">
        <v>1905.9684785353634</v>
      </c>
      <c r="M545" s="48">
        <v>8429.1499658181128</v>
      </c>
      <c r="N545" s="48">
        <v>0</v>
      </c>
      <c r="O545" s="50">
        <v>0</v>
      </c>
      <c r="P545" s="50">
        <v>108.9733672350708</v>
      </c>
      <c r="Q545" s="50">
        <v>215.32650246590455</v>
      </c>
      <c r="R545" s="50">
        <v>0</v>
      </c>
      <c r="S545" s="48">
        <v>10335.118444353477</v>
      </c>
      <c r="T545" s="48">
        <v>0</v>
      </c>
      <c r="U545" s="48">
        <v>19908.745940353478</v>
      </c>
      <c r="V545" s="48">
        <v>0</v>
      </c>
      <c r="W545" s="47"/>
      <c r="X545" s="42"/>
      <c r="Y545" s="42"/>
    </row>
    <row r="546" spans="1:25" ht="15.75" x14ac:dyDescent="0.25">
      <c r="A546" s="43" t="s">
        <v>1661</v>
      </c>
      <c r="B546" s="45" t="s">
        <v>1592</v>
      </c>
      <c r="C546" s="46">
        <v>1</v>
      </c>
      <c r="D546" s="46">
        <v>1</v>
      </c>
      <c r="E546" s="46"/>
      <c r="F546" s="42" t="s">
        <v>1656</v>
      </c>
      <c r="G546" s="42" t="s">
        <v>1662</v>
      </c>
      <c r="H546" s="48">
        <v>96879.802719999992</v>
      </c>
      <c r="I546" s="48">
        <v>98059.860610000003</v>
      </c>
      <c r="J546" s="48">
        <v>0</v>
      </c>
      <c r="K546" s="48">
        <v>0</v>
      </c>
      <c r="L546" s="48">
        <v>1175.6397607418803</v>
      </c>
      <c r="M546" s="48">
        <v>9739.3456282275656</v>
      </c>
      <c r="N546" s="48">
        <v>2610.7199999999998</v>
      </c>
      <c r="O546" s="50">
        <v>0</v>
      </c>
      <c r="P546" s="50">
        <v>108.9733672350708</v>
      </c>
      <c r="Q546" s="50">
        <v>215.32650246590455</v>
      </c>
      <c r="R546" s="50">
        <v>128.1619127759781</v>
      </c>
      <c r="S546" s="48">
        <v>13525.705388969445</v>
      </c>
      <c r="T546" s="48">
        <v>1180.057890000011</v>
      </c>
      <c r="U546" s="48">
        <v>12345.647498969434</v>
      </c>
      <c r="V546" s="48">
        <v>-1180.057890000011</v>
      </c>
      <c r="W546" s="47"/>
      <c r="X546" s="42"/>
      <c r="Y546" s="42"/>
    </row>
    <row r="547" spans="1:25" ht="15.75" x14ac:dyDescent="0.25">
      <c r="A547" s="43" t="s">
        <v>1663</v>
      </c>
      <c r="B547" s="45" t="s">
        <v>1592</v>
      </c>
      <c r="C547" s="46">
        <v>1</v>
      </c>
      <c r="D547" s="46">
        <v>1</v>
      </c>
      <c r="E547" s="46"/>
      <c r="F547" s="42" t="s">
        <v>1656</v>
      </c>
      <c r="G547" s="42" t="s">
        <v>1664</v>
      </c>
      <c r="H547" s="48">
        <v>366063.67360100005</v>
      </c>
      <c r="I547" s="48">
        <v>349048.92378399998</v>
      </c>
      <c r="J547" s="48">
        <v>0</v>
      </c>
      <c r="K547" s="48">
        <v>0</v>
      </c>
      <c r="L547" s="48">
        <v>4306.0716344860321</v>
      </c>
      <c r="M547" s="48">
        <v>14304.024995478279</v>
      </c>
      <c r="N547" s="48">
        <v>0</v>
      </c>
      <c r="O547" s="50">
        <v>0</v>
      </c>
      <c r="P547" s="50">
        <v>108.9733672350708</v>
      </c>
      <c r="Q547" s="50">
        <v>215.32650246590455</v>
      </c>
      <c r="R547" s="50">
        <v>0</v>
      </c>
      <c r="S547" s="48">
        <v>18610.096629964311</v>
      </c>
      <c r="T547" s="48">
        <v>0</v>
      </c>
      <c r="U547" s="48">
        <v>35624.846446964373</v>
      </c>
      <c r="V547" s="48">
        <v>0</v>
      </c>
      <c r="W547" s="47"/>
      <c r="X547" s="42"/>
      <c r="Y547" s="42"/>
    </row>
    <row r="548" spans="1:25" ht="15.75" x14ac:dyDescent="0.25">
      <c r="A548" s="43" t="s">
        <v>1665</v>
      </c>
      <c r="B548" s="45" t="s">
        <v>1486</v>
      </c>
      <c r="C548" s="46">
        <v>1</v>
      </c>
      <c r="D548" s="46">
        <v>0</v>
      </c>
      <c r="E548" s="46"/>
      <c r="F548" s="42" t="s">
        <v>1656</v>
      </c>
      <c r="G548" s="42" t="s">
        <v>1666</v>
      </c>
      <c r="H548" s="48">
        <v>489.45889982928804</v>
      </c>
      <c r="I548" s="48">
        <v>526.5268559866995</v>
      </c>
      <c r="J548" s="48">
        <v>0</v>
      </c>
      <c r="K548" s="48">
        <v>0</v>
      </c>
      <c r="L548" s="48">
        <v>20.846148826630472</v>
      </c>
      <c r="M548" s="48">
        <v>1120</v>
      </c>
      <c r="N548" s="48">
        <v>0</v>
      </c>
      <c r="O548" s="50">
        <v>0</v>
      </c>
      <c r="P548" s="50">
        <v>0</v>
      </c>
      <c r="Q548" s="50">
        <v>215.32650246590455</v>
      </c>
      <c r="R548" s="50">
        <v>0</v>
      </c>
      <c r="S548" s="48">
        <v>1140.8461488266305</v>
      </c>
      <c r="T548" s="48">
        <v>37.067956157411459</v>
      </c>
      <c r="U548" s="48">
        <v>1103.7781926692192</v>
      </c>
      <c r="V548" s="48">
        <v>-37.067956157411459</v>
      </c>
      <c r="W548" s="47"/>
      <c r="X548" s="42"/>
      <c r="Y548" s="42"/>
    </row>
    <row r="549" spans="1:25" ht="15.75" x14ac:dyDescent="0.25">
      <c r="A549" s="43" t="s">
        <v>1667</v>
      </c>
      <c r="B549" s="45" t="s">
        <v>1592</v>
      </c>
      <c r="C549" s="46">
        <v>1</v>
      </c>
      <c r="D549" s="46">
        <v>0</v>
      </c>
      <c r="E549" s="46"/>
      <c r="F549" s="42" t="s">
        <v>1656</v>
      </c>
      <c r="G549" s="42" t="s">
        <v>1666</v>
      </c>
      <c r="H549" s="48">
        <v>29189.399550400001</v>
      </c>
      <c r="I549" s="48">
        <v>21785.4763422</v>
      </c>
      <c r="J549" s="48">
        <v>0</v>
      </c>
      <c r="K549" s="48">
        <v>0</v>
      </c>
      <c r="L549" s="48">
        <v>1197.2888690844502</v>
      </c>
      <c r="M549" s="48">
        <v>4003.86094810745</v>
      </c>
      <c r="N549" s="48">
        <v>235.2</v>
      </c>
      <c r="O549" s="50">
        <v>0</v>
      </c>
      <c r="P549" s="50">
        <v>108.9733672350708</v>
      </c>
      <c r="Q549" s="50">
        <v>215.32650246590455</v>
      </c>
      <c r="R549" s="50">
        <v>252.81113124249092</v>
      </c>
      <c r="S549" s="48">
        <v>5436.3498171919</v>
      </c>
      <c r="T549" s="48">
        <v>0</v>
      </c>
      <c r="U549" s="48">
        <v>12840.273025391902</v>
      </c>
      <c r="V549" s="48">
        <v>0</v>
      </c>
      <c r="W549" s="47"/>
      <c r="X549" s="42"/>
      <c r="Y549" s="42"/>
    </row>
    <row r="550" spans="1:25" ht="15.75" x14ac:dyDescent="0.25">
      <c r="A550" s="43" t="s">
        <v>1668</v>
      </c>
      <c r="B550" s="45" t="s">
        <v>1592</v>
      </c>
      <c r="C550" s="46">
        <v>1</v>
      </c>
      <c r="D550" s="46">
        <v>1</v>
      </c>
      <c r="E550" s="46"/>
      <c r="F550" s="42" t="s">
        <v>1669</v>
      </c>
      <c r="G550" s="42" t="s">
        <v>1670</v>
      </c>
      <c r="H550" s="48">
        <v>23565.612213299999</v>
      </c>
      <c r="I550" s="48">
        <v>21188.662904299999</v>
      </c>
      <c r="J550" s="48">
        <v>0</v>
      </c>
      <c r="K550" s="48">
        <v>0</v>
      </c>
      <c r="L550" s="48">
        <v>359.62163225549045</v>
      </c>
      <c r="M550" s="48">
        <v>1699.8460483673709</v>
      </c>
      <c r="N550" s="48">
        <v>224</v>
      </c>
      <c r="O550" s="50">
        <v>0</v>
      </c>
      <c r="P550" s="50">
        <v>108.9733672350708</v>
      </c>
      <c r="Q550" s="50">
        <v>215.32650246590455</v>
      </c>
      <c r="R550" s="50">
        <v>1677.2559871353812</v>
      </c>
      <c r="S550" s="48">
        <v>2283.4676806228613</v>
      </c>
      <c r="T550" s="48">
        <v>0</v>
      </c>
      <c r="U550" s="48">
        <v>4660.4169896228614</v>
      </c>
      <c r="V550" s="48">
        <v>0</v>
      </c>
      <c r="W550" s="47"/>
      <c r="X550" s="42"/>
      <c r="Y550" s="42"/>
    </row>
    <row r="551" spans="1:25" ht="15.75" x14ac:dyDescent="0.25">
      <c r="A551" s="43" t="s">
        <v>1671</v>
      </c>
      <c r="B551" s="45" t="s">
        <v>1486</v>
      </c>
      <c r="C551" s="46">
        <v>0</v>
      </c>
      <c r="D551" s="46">
        <v>0</v>
      </c>
      <c r="E551" s="46"/>
      <c r="F551" s="42" t="s">
        <v>1669</v>
      </c>
      <c r="G551" s="42" t="s">
        <v>1672</v>
      </c>
      <c r="H551" s="48">
        <v>31208.89301929365</v>
      </c>
      <c r="I551" s="48">
        <v>33663.096201603119</v>
      </c>
      <c r="J551" s="48">
        <v>0</v>
      </c>
      <c r="K551" s="48">
        <v>0</v>
      </c>
      <c r="L551" s="48">
        <v>1974.9592015145145</v>
      </c>
      <c r="M551" s="48">
        <v>1120</v>
      </c>
      <c r="N551" s="48">
        <v>414.4</v>
      </c>
      <c r="O551" s="50">
        <v>0</v>
      </c>
      <c r="P551" s="50">
        <v>0</v>
      </c>
      <c r="Q551" s="50">
        <v>1000.7598229800944</v>
      </c>
      <c r="R551" s="50">
        <v>316.18439399525596</v>
      </c>
      <c r="S551" s="48">
        <v>3509.3592015145146</v>
      </c>
      <c r="T551" s="48">
        <v>2454.2031823094694</v>
      </c>
      <c r="U551" s="48">
        <v>1055.1560192050451</v>
      </c>
      <c r="V551" s="48">
        <v>-2454.2031823094694</v>
      </c>
      <c r="W551" s="47"/>
      <c r="X551" s="42"/>
      <c r="Y551" s="42"/>
    </row>
    <row r="552" spans="1:25" ht="15.75" x14ac:dyDescent="0.25">
      <c r="A552" s="43" t="s">
        <v>1673</v>
      </c>
      <c r="B552" s="45" t="s">
        <v>1592</v>
      </c>
      <c r="C552" s="46">
        <v>0</v>
      </c>
      <c r="D552" s="46">
        <v>0</v>
      </c>
      <c r="E552" s="46"/>
      <c r="F552" s="42" t="s">
        <v>1669</v>
      </c>
      <c r="G552" s="42" t="s">
        <v>1672</v>
      </c>
      <c r="H552" s="48">
        <v>18066.6181044</v>
      </c>
      <c r="I552" s="48">
        <v>14076.812920300001</v>
      </c>
      <c r="J552" s="48">
        <v>0</v>
      </c>
      <c r="K552" s="48">
        <v>0</v>
      </c>
      <c r="L552" s="48">
        <v>1033.0976499582839</v>
      </c>
      <c r="M552" s="48">
        <v>1239.9336317811612</v>
      </c>
      <c r="N552" s="48">
        <v>0</v>
      </c>
      <c r="O552" s="50">
        <v>0</v>
      </c>
      <c r="P552" s="50">
        <v>108.9733672350708</v>
      </c>
      <c r="Q552" s="50">
        <v>215.32650246590455</v>
      </c>
      <c r="R552" s="50">
        <v>0</v>
      </c>
      <c r="S552" s="48">
        <v>2273.0312817394451</v>
      </c>
      <c r="T552" s="48">
        <v>0</v>
      </c>
      <c r="U552" s="48">
        <v>6262.8364658394448</v>
      </c>
      <c r="V552" s="48">
        <v>0</v>
      </c>
      <c r="W552" s="47"/>
      <c r="X552" s="42"/>
      <c r="Y552" s="42"/>
    </row>
    <row r="553" spans="1:25" ht="15.75" x14ac:dyDescent="0.25">
      <c r="A553" s="43" t="s">
        <v>1674</v>
      </c>
      <c r="B553" s="45" t="s">
        <v>1592</v>
      </c>
      <c r="C553" s="46">
        <v>1</v>
      </c>
      <c r="D553" s="46">
        <v>1</v>
      </c>
      <c r="E553" s="46"/>
      <c r="F553" s="42" t="s">
        <v>1675</v>
      </c>
      <c r="G553" s="42" t="s">
        <v>1676</v>
      </c>
      <c r="H553" s="48">
        <v>54337.649622999998</v>
      </c>
      <c r="I553" s="48">
        <v>48453.529921000001</v>
      </c>
      <c r="J553" s="48">
        <v>0</v>
      </c>
      <c r="K553" s="48">
        <v>0</v>
      </c>
      <c r="L553" s="48">
        <v>1202.0545128588412</v>
      </c>
      <c r="M553" s="48">
        <v>2705.2397174712364</v>
      </c>
      <c r="N553" s="48">
        <v>123.2</v>
      </c>
      <c r="O553" s="50">
        <v>0</v>
      </c>
      <c r="P553" s="50">
        <v>108.9733672350708</v>
      </c>
      <c r="Q553" s="50">
        <v>215.32650246590455</v>
      </c>
      <c r="R553" s="50">
        <v>577.50428631329657</v>
      </c>
      <c r="S553" s="48">
        <v>4030.4942303300777</v>
      </c>
      <c r="T553" s="48">
        <v>0</v>
      </c>
      <c r="U553" s="48">
        <v>9914.613932330074</v>
      </c>
      <c r="V553" s="48">
        <v>0</v>
      </c>
      <c r="W553" s="47"/>
      <c r="X553" s="42"/>
      <c r="Y553" s="42"/>
    </row>
    <row r="554" spans="1:25" ht="15.75" x14ac:dyDescent="0.25">
      <c r="A554" s="43" t="s">
        <v>1677</v>
      </c>
      <c r="B554" s="45" t="s">
        <v>1486</v>
      </c>
      <c r="C554" s="46">
        <v>0</v>
      </c>
      <c r="D554" s="46">
        <v>0</v>
      </c>
      <c r="E554" s="46"/>
      <c r="F554" s="42" t="s">
        <v>1675</v>
      </c>
      <c r="G554" s="42" t="s">
        <v>1678</v>
      </c>
      <c r="H554" s="48">
        <v>36869.603287842365</v>
      </c>
      <c r="I554" s="48">
        <v>39726.078400747079</v>
      </c>
      <c r="J554" s="48">
        <v>0</v>
      </c>
      <c r="K554" s="48">
        <v>0</v>
      </c>
      <c r="L554" s="48">
        <v>1760.1655481725811</v>
      </c>
      <c r="M554" s="48">
        <v>1133.241546</v>
      </c>
      <c r="N554" s="48">
        <v>154.56</v>
      </c>
      <c r="O554" s="50">
        <v>0</v>
      </c>
      <c r="P554" s="50">
        <v>0</v>
      </c>
      <c r="Q554" s="50">
        <v>889.66542298009426</v>
      </c>
      <c r="R554" s="50">
        <v>422.87453367952031</v>
      </c>
      <c r="S554" s="48">
        <v>3047.9670941725813</v>
      </c>
      <c r="T554" s="48">
        <v>2856.4751129047145</v>
      </c>
      <c r="U554" s="48">
        <v>191.49198126786678</v>
      </c>
      <c r="V554" s="48">
        <v>-2856.4751129047145</v>
      </c>
      <c r="W554" s="47"/>
      <c r="X554" s="42"/>
      <c r="Y554" s="42"/>
    </row>
    <row r="555" spans="1:25" ht="15.75" x14ac:dyDescent="0.25">
      <c r="A555" s="43" t="s">
        <v>1679</v>
      </c>
      <c r="B555" s="45" t="s">
        <v>1592</v>
      </c>
      <c r="C555" s="46">
        <v>0</v>
      </c>
      <c r="D555" s="46">
        <v>0</v>
      </c>
      <c r="E555" s="46"/>
      <c r="F555" s="42" t="s">
        <v>1675</v>
      </c>
      <c r="G555" s="42" t="s">
        <v>1678</v>
      </c>
      <c r="H555" s="48">
        <v>13364.621315</v>
      </c>
      <c r="I555" s="48">
        <v>11047.239891000001</v>
      </c>
      <c r="J555" s="48">
        <v>0</v>
      </c>
      <c r="K555" s="48">
        <v>5103.0835634077703</v>
      </c>
      <c r="L555" s="48">
        <v>615.87207027816942</v>
      </c>
      <c r="M555" s="48">
        <v>1810.5150982987652</v>
      </c>
      <c r="N555" s="48">
        <v>0</v>
      </c>
      <c r="O555" s="50">
        <v>82.786894873739485</v>
      </c>
      <c r="P555" s="50">
        <v>108.9733672350708</v>
      </c>
      <c r="Q555" s="50">
        <v>215.32650246590455</v>
      </c>
      <c r="R555" s="50">
        <v>0</v>
      </c>
      <c r="S555" s="48">
        <v>12632.554295392476</v>
      </c>
      <c r="T555" s="48">
        <v>0</v>
      </c>
      <c r="U555" s="48">
        <v>14949.935719392475</v>
      </c>
      <c r="V555" s="48">
        <v>10206.167126815541</v>
      </c>
      <c r="W555" s="47"/>
      <c r="X555" s="42"/>
      <c r="Y555" s="42"/>
    </row>
    <row r="556" spans="1:25" ht="15.75" x14ac:dyDescent="0.25">
      <c r="A556" s="43" t="s">
        <v>1680</v>
      </c>
      <c r="B556" s="45" t="s">
        <v>1486</v>
      </c>
      <c r="C556" s="46">
        <v>0</v>
      </c>
      <c r="D556" s="46">
        <v>0</v>
      </c>
      <c r="E556" s="46"/>
      <c r="F556" s="42" t="s">
        <v>1675</v>
      </c>
      <c r="G556" s="42" t="s">
        <v>1681</v>
      </c>
      <c r="H556" s="48">
        <v>63681.402862152368</v>
      </c>
      <c r="I556" s="48">
        <v>68772.396647047222</v>
      </c>
      <c r="J556" s="48">
        <v>0</v>
      </c>
      <c r="K556" s="48">
        <v>0</v>
      </c>
      <c r="L556" s="48">
        <v>2705.2501625105078</v>
      </c>
      <c r="M556" s="48">
        <v>1120</v>
      </c>
      <c r="N556" s="48">
        <v>5342.4</v>
      </c>
      <c r="O556" s="50">
        <v>0</v>
      </c>
      <c r="P556" s="50">
        <v>0</v>
      </c>
      <c r="Q556" s="50">
        <v>912.7997729800943</v>
      </c>
      <c r="R556" s="50">
        <v>264.7212913369425</v>
      </c>
      <c r="S556" s="48">
        <v>9167.6501625105084</v>
      </c>
      <c r="T556" s="48">
        <v>5090.9937848948539</v>
      </c>
      <c r="U556" s="48">
        <v>4076.6563776156545</v>
      </c>
      <c r="V556" s="48">
        <v>-5090.9937848948539</v>
      </c>
      <c r="W556" s="47"/>
      <c r="X556" s="42"/>
      <c r="Y556" s="42"/>
    </row>
    <row r="557" spans="1:25" ht="15.75" x14ac:dyDescent="0.25">
      <c r="A557" s="43" t="s">
        <v>1682</v>
      </c>
      <c r="B557" s="45" t="s">
        <v>1486</v>
      </c>
      <c r="C557" s="46">
        <v>0</v>
      </c>
      <c r="D557" s="46">
        <v>0</v>
      </c>
      <c r="E557" s="46"/>
      <c r="F557" s="42" t="s">
        <v>1675</v>
      </c>
      <c r="G557" s="42" t="s">
        <v>1683</v>
      </c>
      <c r="H557" s="48">
        <v>23364.186697028013</v>
      </c>
      <c r="I557" s="48">
        <v>25153.671731482897</v>
      </c>
      <c r="J557" s="48">
        <v>24471</v>
      </c>
      <c r="K557" s="48">
        <v>0</v>
      </c>
      <c r="L557" s="48">
        <v>1536.4884389108597</v>
      </c>
      <c r="M557" s="48">
        <v>1120</v>
      </c>
      <c r="N557" s="48">
        <v>123.2</v>
      </c>
      <c r="O557" s="50">
        <v>0</v>
      </c>
      <c r="P557" s="50">
        <v>0</v>
      </c>
      <c r="Q557" s="50">
        <v>857.32552298009432</v>
      </c>
      <c r="R557" s="50">
        <v>1230.3171612904714</v>
      </c>
      <c r="S557" s="48">
        <v>27250.68843891086</v>
      </c>
      <c r="T557" s="48">
        <v>1789.4850344548831</v>
      </c>
      <c r="U557" s="48">
        <v>25461.203404455977</v>
      </c>
      <c r="V557" s="48">
        <v>22681.514965545117</v>
      </c>
      <c r="W557" s="47"/>
      <c r="X557" s="42"/>
      <c r="Y557" s="42"/>
    </row>
    <row r="558" spans="1:25" ht="15.75" x14ac:dyDescent="0.25">
      <c r="A558" s="43" t="s">
        <v>1684</v>
      </c>
      <c r="B558" s="45" t="s">
        <v>1592</v>
      </c>
      <c r="C558" s="46">
        <v>0</v>
      </c>
      <c r="D558" s="46">
        <v>0</v>
      </c>
      <c r="E558" s="46"/>
      <c r="F558" s="42" t="s">
        <v>1675</v>
      </c>
      <c r="G558" s="42" t="s">
        <v>1683</v>
      </c>
      <c r="H558" s="48">
        <v>9787.6416312000001</v>
      </c>
      <c r="I558" s="48">
        <v>7673.5482592000008</v>
      </c>
      <c r="J558" s="48">
        <v>0</v>
      </c>
      <c r="K558" s="48">
        <v>2299.5673265015598</v>
      </c>
      <c r="L558" s="48">
        <v>557.95109802891</v>
      </c>
      <c r="M558" s="48">
        <v>1120</v>
      </c>
      <c r="N558" s="48">
        <v>123.2</v>
      </c>
      <c r="O558" s="50">
        <v>77.241037731930334</v>
      </c>
      <c r="P558" s="50">
        <v>108.9733672350708</v>
      </c>
      <c r="Q558" s="50">
        <v>215.32650246590455</v>
      </c>
      <c r="R558" s="50">
        <v>2460.6343225809428</v>
      </c>
      <c r="S558" s="48">
        <v>6400.2857510320291</v>
      </c>
      <c r="T558" s="48">
        <v>0</v>
      </c>
      <c r="U558" s="48">
        <v>8514.3791230320276</v>
      </c>
      <c r="V558" s="48">
        <v>4599.1346530031196</v>
      </c>
      <c r="W558" s="47"/>
      <c r="X558" s="42"/>
      <c r="Y558" s="42"/>
    </row>
    <row r="559" spans="1:25" ht="15.75" x14ac:dyDescent="0.25">
      <c r="A559" s="43" t="s">
        <v>1685</v>
      </c>
      <c r="B559" s="45" t="s">
        <v>1486</v>
      </c>
      <c r="C559" s="46">
        <v>1</v>
      </c>
      <c r="D559" s="46">
        <v>0</v>
      </c>
      <c r="E559" s="46"/>
      <c r="F559" s="42" t="s">
        <v>1686</v>
      </c>
      <c r="G559" s="42" t="s">
        <v>1687</v>
      </c>
      <c r="H559" s="48">
        <v>21124.945070092468</v>
      </c>
      <c r="I559" s="48">
        <v>22747.687148349261</v>
      </c>
      <c r="J559" s="48">
        <v>0</v>
      </c>
      <c r="K559" s="48">
        <v>0</v>
      </c>
      <c r="L559" s="48">
        <v>721.54197180538904</v>
      </c>
      <c r="M559" s="48">
        <v>1120</v>
      </c>
      <c r="N559" s="48">
        <v>336</v>
      </c>
      <c r="O559" s="50">
        <v>0</v>
      </c>
      <c r="P559" s="50">
        <v>0</v>
      </c>
      <c r="Q559" s="50">
        <v>1179.7601429800943</v>
      </c>
      <c r="R559" s="50">
        <v>398.4446145212039</v>
      </c>
      <c r="S559" s="48">
        <v>2177.541971805389</v>
      </c>
      <c r="T559" s="48">
        <v>1622.7420782567933</v>
      </c>
      <c r="U559" s="48">
        <v>554.79989354859572</v>
      </c>
      <c r="V559" s="48">
        <v>-1622.7420782567933</v>
      </c>
      <c r="W559" s="47"/>
      <c r="X559" s="42"/>
      <c r="Y559" s="42"/>
    </row>
    <row r="560" spans="1:25" ht="15.75" x14ac:dyDescent="0.25">
      <c r="A560" s="43" t="s">
        <v>1688</v>
      </c>
      <c r="B560" s="45" t="s">
        <v>1592</v>
      </c>
      <c r="C560" s="46">
        <v>1</v>
      </c>
      <c r="D560" s="46">
        <v>0</v>
      </c>
      <c r="E560" s="46"/>
      <c r="F560" s="42" t="s">
        <v>1686</v>
      </c>
      <c r="G560" s="42" t="s">
        <v>1687</v>
      </c>
      <c r="H560" s="48">
        <v>10422.565431000001</v>
      </c>
      <c r="I560" s="48">
        <v>9425.5531289999999</v>
      </c>
      <c r="J560" s="48">
        <v>0</v>
      </c>
      <c r="K560" s="48">
        <v>0</v>
      </c>
      <c r="L560" s="48">
        <v>285.28434338641108</v>
      </c>
      <c r="M560" s="48">
        <v>2988.9856590885815</v>
      </c>
      <c r="N560" s="48">
        <v>668.6400000000001</v>
      </c>
      <c r="O560" s="50">
        <v>0</v>
      </c>
      <c r="P560" s="50">
        <v>108.9733672350708</v>
      </c>
      <c r="Q560" s="50">
        <v>319.42490741201556</v>
      </c>
      <c r="R560" s="50">
        <v>780.79159255744946</v>
      </c>
      <c r="S560" s="48">
        <v>3942.9100024749923</v>
      </c>
      <c r="T560" s="48">
        <v>0</v>
      </c>
      <c r="U560" s="48">
        <v>4939.9223044749933</v>
      </c>
      <c r="V560" s="48">
        <v>0</v>
      </c>
      <c r="W560" s="47"/>
      <c r="X560" s="42"/>
      <c r="Y560" s="42"/>
    </row>
    <row r="561" spans="1:25" ht="15.75" x14ac:dyDescent="0.25">
      <c r="A561" s="43" t="s">
        <v>1689</v>
      </c>
      <c r="B561" s="45" t="s">
        <v>1486</v>
      </c>
      <c r="C561" s="46">
        <v>0</v>
      </c>
      <c r="D561" s="46">
        <v>0</v>
      </c>
      <c r="E561" s="46"/>
      <c r="F561" s="42" t="s">
        <v>1686</v>
      </c>
      <c r="G561" s="42" t="s">
        <v>1690</v>
      </c>
      <c r="H561" s="48">
        <v>2454.5004217072328</v>
      </c>
      <c r="I561" s="48">
        <v>2739.399381705723</v>
      </c>
      <c r="J561" s="48">
        <v>43729</v>
      </c>
      <c r="K561" s="48">
        <v>0</v>
      </c>
      <c r="L561" s="48">
        <v>856.79422219794776</v>
      </c>
      <c r="M561" s="48">
        <v>1120</v>
      </c>
      <c r="N561" s="48">
        <v>0</v>
      </c>
      <c r="O561" s="50">
        <v>0</v>
      </c>
      <c r="P561" s="50">
        <v>0</v>
      </c>
      <c r="Q561" s="50">
        <v>319.42490741201556</v>
      </c>
      <c r="R561" s="50">
        <v>0</v>
      </c>
      <c r="S561" s="48">
        <v>45705.794222197947</v>
      </c>
      <c r="T561" s="48">
        <v>284.89895999849023</v>
      </c>
      <c r="U561" s="48">
        <v>45420.895262199454</v>
      </c>
      <c r="V561" s="48">
        <v>43444.101040001507</v>
      </c>
      <c r="W561" s="47"/>
      <c r="X561" s="42"/>
      <c r="Y561" s="42"/>
    </row>
    <row r="562" spans="1:25" ht="15.75" x14ac:dyDescent="0.25">
      <c r="A562" s="43" t="s">
        <v>1691</v>
      </c>
      <c r="B562" s="45" t="s">
        <v>1592</v>
      </c>
      <c r="C562" s="46">
        <v>0</v>
      </c>
      <c r="D562" s="46">
        <v>0</v>
      </c>
      <c r="E562" s="46"/>
      <c r="F562" s="42" t="s">
        <v>1686</v>
      </c>
      <c r="G562" s="42" t="s">
        <v>1690</v>
      </c>
      <c r="H562" s="48">
        <v>25055.211877000002</v>
      </c>
      <c r="I562" s="48">
        <v>24279.332413</v>
      </c>
      <c r="J562" s="48">
        <v>0</v>
      </c>
      <c r="K562" s="48">
        <v>0</v>
      </c>
      <c r="L562" s="48">
        <v>241.54379659948847</v>
      </c>
      <c r="M562" s="48">
        <v>1551.7100036132008</v>
      </c>
      <c r="N562" s="48">
        <v>1859.1999999999998</v>
      </c>
      <c r="O562" s="50">
        <v>0</v>
      </c>
      <c r="P562" s="50">
        <v>108.9733672350708</v>
      </c>
      <c r="Q562" s="50">
        <v>319.42490741201556</v>
      </c>
      <c r="R562" s="50">
        <v>692.71304193459446</v>
      </c>
      <c r="S562" s="48">
        <v>3652.4538002126892</v>
      </c>
      <c r="T562" s="48">
        <v>0</v>
      </c>
      <c r="U562" s="48">
        <v>4428.3332642126907</v>
      </c>
      <c r="V562" s="48">
        <v>0</v>
      </c>
      <c r="W562" s="47"/>
      <c r="X562" s="42"/>
      <c r="Y562" s="42"/>
    </row>
    <row r="563" spans="1:25" ht="15.75" x14ac:dyDescent="0.25">
      <c r="A563" s="43" t="s">
        <v>1692</v>
      </c>
      <c r="B563" s="45" t="s">
        <v>1592</v>
      </c>
      <c r="C563" s="46">
        <v>1</v>
      </c>
      <c r="D563" s="46">
        <v>1</v>
      </c>
      <c r="E563" s="46"/>
      <c r="F563" s="42" t="s">
        <v>1686</v>
      </c>
      <c r="G563" s="42" t="s">
        <v>1693</v>
      </c>
      <c r="H563" s="48">
        <v>101469.53540800001</v>
      </c>
      <c r="I563" s="48">
        <v>92602.842038999996</v>
      </c>
      <c r="J563" s="48">
        <v>0</v>
      </c>
      <c r="K563" s="48">
        <v>0</v>
      </c>
      <c r="L563" s="48">
        <v>1353.4233671663681</v>
      </c>
      <c r="M563" s="48">
        <v>12421.987353995981</v>
      </c>
      <c r="N563" s="48">
        <v>0</v>
      </c>
      <c r="O563" s="50">
        <v>0</v>
      </c>
      <c r="P563" s="50">
        <v>108.9733672350708</v>
      </c>
      <c r="Q563" s="50">
        <v>319.42490741201556</v>
      </c>
      <c r="R563" s="50">
        <v>0</v>
      </c>
      <c r="S563" s="48">
        <v>13775.410721162349</v>
      </c>
      <c r="T563" s="48">
        <v>0</v>
      </c>
      <c r="U563" s="48">
        <v>22642.104090162364</v>
      </c>
      <c r="V563" s="48">
        <v>0</v>
      </c>
      <c r="W563" s="47"/>
      <c r="X563" s="42"/>
      <c r="Y563" s="42"/>
    </row>
    <row r="564" spans="1:25" ht="15.75" x14ac:dyDescent="0.25">
      <c r="A564" s="43" t="s">
        <v>1694</v>
      </c>
      <c r="B564" s="45" t="s">
        <v>1592</v>
      </c>
      <c r="C564" s="46">
        <v>1</v>
      </c>
      <c r="D564" s="46">
        <v>1</v>
      </c>
      <c r="E564" s="46"/>
      <c r="F564" s="42" t="s">
        <v>1686</v>
      </c>
      <c r="G564" s="42" t="s">
        <v>1695</v>
      </c>
      <c r="H564" s="48">
        <v>66543.793766899995</v>
      </c>
      <c r="I564" s="48">
        <v>61652.920363899997</v>
      </c>
      <c r="J564" s="48">
        <v>0</v>
      </c>
      <c r="K564" s="48">
        <v>0</v>
      </c>
      <c r="L564" s="48">
        <v>539.01280233342243</v>
      </c>
      <c r="M564" s="48">
        <v>13448.706669857129</v>
      </c>
      <c r="N564" s="48">
        <v>0</v>
      </c>
      <c r="O564" s="50">
        <v>0</v>
      </c>
      <c r="P564" s="50">
        <v>108.9733672350708</v>
      </c>
      <c r="Q564" s="50">
        <v>319.42490741201556</v>
      </c>
      <c r="R564" s="50">
        <v>0</v>
      </c>
      <c r="S564" s="48">
        <v>13987.719472190551</v>
      </c>
      <c r="T564" s="48">
        <v>0</v>
      </c>
      <c r="U564" s="48">
        <v>18878.592875190549</v>
      </c>
      <c r="V564" s="48">
        <v>0</v>
      </c>
      <c r="W564" s="47"/>
      <c r="X564" s="42"/>
      <c r="Y564" s="42"/>
    </row>
    <row r="565" spans="1:25" ht="15.75" x14ac:dyDescent="0.25">
      <c r="A565" s="43" t="s">
        <v>1696</v>
      </c>
      <c r="B565" s="45" t="s">
        <v>1592</v>
      </c>
      <c r="C565" s="46">
        <v>0</v>
      </c>
      <c r="D565" s="46">
        <v>0</v>
      </c>
      <c r="E565" s="46"/>
      <c r="F565" s="42" t="s">
        <v>1686</v>
      </c>
      <c r="G565" s="42" t="s">
        <v>1697</v>
      </c>
      <c r="H565" s="48">
        <v>13758.482094999999</v>
      </c>
      <c r="I565" s="48">
        <v>13286.10469</v>
      </c>
      <c r="J565" s="48">
        <v>0</v>
      </c>
      <c r="K565" s="48">
        <v>2411.3987700563339</v>
      </c>
      <c r="L565" s="48">
        <v>415.20832961473911</v>
      </c>
      <c r="M565" s="48">
        <v>3326.4989615240133</v>
      </c>
      <c r="N565" s="48">
        <v>0</v>
      </c>
      <c r="O565" s="50">
        <v>85.848295886970348</v>
      </c>
      <c r="P565" s="50">
        <v>108.9733672350708</v>
      </c>
      <c r="Q565" s="50">
        <v>319.42490741201556</v>
      </c>
      <c r="R565" s="50">
        <v>0</v>
      </c>
      <c r="S565" s="48">
        <v>8564.5048312514209</v>
      </c>
      <c r="T565" s="48">
        <v>0</v>
      </c>
      <c r="U565" s="48">
        <v>9036.8822362514202</v>
      </c>
      <c r="V565" s="48">
        <v>4822.7975401126678</v>
      </c>
      <c r="W565" s="47"/>
      <c r="X565" s="42"/>
      <c r="Y565" s="42"/>
    </row>
    <row r="566" spans="1:25" ht="15.75" x14ac:dyDescent="0.25">
      <c r="A566" s="43" t="s">
        <v>1698</v>
      </c>
      <c r="B566" s="45" t="s">
        <v>1486</v>
      </c>
      <c r="C566" s="46">
        <v>1</v>
      </c>
      <c r="D566" s="46">
        <v>0</v>
      </c>
      <c r="E566" s="46"/>
      <c r="F566" s="42" t="s">
        <v>1699</v>
      </c>
      <c r="G566" s="42" t="s">
        <v>1700</v>
      </c>
      <c r="H566" s="48">
        <v>14217.384627329</v>
      </c>
      <c r="I566" s="48">
        <v>17322.69316038744</v>
      </c>
      <c r="J566" s="48">
        <v>70894</v>
      </c>
      <c r="K566" s="48">
        <v>0</v>
      </c>
      <c r="L566" s="48">
        <v>1900.3843870963597</v>
      </c>
      <c r="M566" s="48">
        <v>11200</v>
      </c>
      <c r="N566" s="48">
        <v>1342.88</v>
      </c>
      <c r="O566" s="50">
        <v>0</v>
      </c>
      <c r="P566" s="50">
        <v>0</v>
      </c>
      <c r="Q566" s="50">
        <v>799.98357298009432</v>
      </c>
      <c r="R566" s="50">
        <v>765.07018561450604</v>
      </c>
      <c r="S566" s="48">
        <v>85337.264387096366</v>
      </c>
      <c r="T566" s="48">
        <v>3105.3085330584399</v>
      </c>
      <c r="U566" s="48">
        <v>82231.955854037922</v>
      </c>
      <c r="V566" s="48">
        <v>67788.691466941556</v>
      </c>
      <c r="W566" s="47"/>
      <c r="X566" s="42"/>
      <c r="Y566" s="42"/>
    </row>
    <row r="567" spans="1:25" ht="15.75" x14ac:dyDescent="0.25">
      <c r="A567" s="43" t="s">
        <v>1701</v>
      </c>
      <c r="B567" s="45" t="s">
        <v>1592</v>
      </c>
      <c r="C567" s="46">
        <v>1</v>
      </c>
      <c r="D567" s="46">
        <v>0</v>
      </c>
      <c r="E567" s="46"/>
      <c r="F567" s="42" t="s">
        <v>1699</v>
      </c>
      <c r="G567" s="42" t="s">
        <v>1700</v>
      </c>
      <c r="H567" s="48">
        <v>4808.6815980000001</v>
      </c>
      <c r="I567" s="48">
        <v>5751.3686340000004</v>
      </c>
      <c r="J567" s="48">
        <v>0</v>
      </c>
      <c r="K567" s="48">
        <v>0</v>
      </c>
      <c r="L567" s="48">
        <v>15.589894301399379</v>
      </c>
      <c r="M567" s="48">
        <v>5478.4269057781576</v>
      </c>
      <c r="N567" s="48">
        <v>201.6</v>
      </c>
      <c r="O567" s="50">
        <v>0</v>
      </c>
      <c r="P567" s="50">
        <v>108.9733672350708</v>
      </c>
      <c r="Q567" s="50">
        <v>319.42490741201556</v>
      </c>
      <c r="R567" s="50">
        <v>421.16802117479062</v>
      </c>
      <c r="S567" s="48">
        <v>5695.6168000795569</v>
      </c>
      <c r="T567" s="48">
        <v>942.68703600000026</v>
      </c>
      <c r="U567" s="48">
        <v>4752.9297640795567</v>
      </c>
      <c r="V567" s="48">
        <v>-942.68703600000026</v>
      </c>
      <c r="W567" s="47"/>
      <c r="X567" s="42"/>
      <c r="Y567" s="42"/>
    </row>
    <row r="568" spans="1:25" ht="15.75" x14ac:dyDescent="0.25">
      <c r="A568" s="43" t="s">
        <v>1702</v>
      </c>
      <c r="B568" s="45" t="s">
        <v>1486</v>
      </c>
      <c r="C568" s="46">
        <v>0</v>
      </c>
      <c r="D568" s="46">
        <v>0</v>
      </c>
      <c r="E568" s="46"/>
      <c r="F568" s="42" t="s">
        <v>1699</v>
      </c>
      <c r="G568" s="42" t="s">
        <v>1703</v>
      </c>
      <c r="H568" s="48">
        <v>20805.686858023615</v>
      </c>
      <c r="I568" s="48">
        <v>22817.24117491892</v>
      </c>
      <c r="J568" s="48">
        <v>133212</v>
      </c>
      <c r="K568" s="48">
        <v>128.70281851864644</v>
      </c>
      <c r="L568" s="48">
        <v>1509.2113389709677</v>
      </c>
      <c r="M568" s="48">
        <v>1296.336945</v>
      </c>
      <c r="N568" s="48">
        <v>11200</v>
      </c>
      <c r="O568" s="50">
        <v>137.25734866572304</v>
      </c>
      <c r="P568" s="50">
        <v>0</v>
      </c>
      <c r="Q568" s="50">
        <v>907.59738298009438</v>
      </c>
      <c r="R568" s="50">
        <v>35.061490908116838</v>
      </c>
      <c r="S568" s="48">
        <v>147474.95392100824</v>
      </c>
      <c r="T568" s="48">
        <v>2011.5543168953045</v>
      </c>
      <c r="U568" s="48">
        <v>145463.39960411293</v>
      </c>
      <c r="V568" s="48">
        <v>131457.85132014198</v>
      </c>
      <c r="W568" s="47"/>
      <c r="X568" s="42"/>
      <c r="Y568" s="42"/>
    </row>
    <row r="569" spans="1:25" ht="15.75" x14ac:dyDescent="0.25">
      <c r="A569" s="43" t="s">
        <v>1704</v>
      </c>
      <c r="B569" s="45" t="s">
        <v>1486</v>
      </c>
      <c r="C569" s="46">
        <v>0</v>
      </c>
      <c r="D569" s="46">
        <v>0</v>
      </c>
      <c r="E569" s="46"/>
      <c r="F569" s="42" t="s">
        <v>1699</v>
      </c>
      <c r="G569" s="42" t="s">
        <v>1705</v>
      </c>
      <c r="H569" s="48">
        <v>7624.9130863043065</v>
      </c>
      <c r="I569" s="48">
        <v>8501.0388739057562</v>
      </c>
      <c r="J569" s="48">
        <v>108466</v>
      </c>
      <c r="K569" s="48">
        <v>0</v>
      </c>
      <c r="L569" s="48">
        <v>2328.7632996493048</v>
      </c>
      <c r="M569" s="48">
        <v>1120</v>
      </c>
      <c r="N569" s="48">
        <v>369.6</v>
      </c>
      <c r="O569" s="50">
        <v>0</v>
      </c>
      <c r="P569" s="50">
        <v>0</v>
      </c>
      <c r="Q569" s="50">
        <v>1044.9741479800946</v>
      </c>
      <c r="R569" s="50">
        <v>337.21516933573906</v>
      </c>
      <c r="S569" s="48">
        <v>112284.36329964931</v>
      </c>
      <c r="T569" s="48">
        <v>876.1257876014497</v>
      </c>
      <c r="U569" s="48">
        <v>111408.23751204787</v>
      </c>
      <c r="V569" s="48">
        <v>107589.87421239854</v>
      </c>
      <c r="W569" s="47"/>
      <c r="X569" s="42"/>
      <c r="Y569" s="42"/>
    </row>
    <row r="570" spans="1:25" ht="15.75" x14ac:dyDescent="0.25">
      <c r="A570" s="43" t="s">
        <v>1706</v>
      </c>
      <c r="B570" s="45" t="s">
        <v>1592</v>
      </c>
      <c r="C570" s="46">
        <v>0</v>
      </c>
      <c r="D570" s="46">
        <v>0</v>
      </c>
      <c r="E570" s="46"/>
      <c r="F570" s="42" t="s">
        <v>1699</v>
      </c>
      <c r="G570" s="42" t="s">
        <v>1707</v>
      </c>
      <c r="H570" s="48">
        <v>13838.698563600001</v>
      </c>
      <c r="I570" s="48">
        <v>12812.855068300001</v>
      </c>
      <c r="J570" s="48">
        <v>0</v>
      </c>
      <c r="K570" s="48">
        <v>810.95779879091208</v>
      </c>
      <c r="L570" s="48">
        <v>259.00926553817618</v>
      </c>
      <c r="M570" s="48">
        <v>6917.0072232600151</v>
      </c>
      <c r="N570" s="48">
        <v>0</v>
      </c>
      <c r="O570" s="50">
        <v>63.996236376676968</v>
      </c>
      <c r="P570" s="50">
        <v>108.9733672350708</v>
      </c>
      <c r="Q570" s="50">
        <v>1026.2839229800943</v>
      </c>
      <c r="R570" s="50">
        <v>0</v>
      </c>
      <c r="S570" s="48">
        <v>8797.9320863800149</v>
      </c>
      <c r="T570" s="48">
        <v>0</v>
      </c>
      <c r="U570" s="48">
        <v>9823.7755816800145</v>
      </c>
      <c r="V570" s="48">
        <v>1621.9155975818242</v>
      </c>
      <c r="W570" s="47"/>
      <c r="X570" s="42"/>
      <c r="Y570" s="42"/>
    </row>
    <row r="571" spans="1:25" ht="15.75" x14ac:dyDescent="0.25">
      <c r="A571" s="43" t="s">
        <v>1708</v>
      </c>
      <c r="B571" s="45" t="s">
        <v>1592</v>
      </c>
      <c r="C571" s="46">
        <v>0</v>
      </c>
      <c r="D571" s="46">
        <v>0</v>
      </c>
      <c r="E571" s="46"/>
      <c r="F571" s="42" t="s">
        <v>1699</v>
      </c>
      <c r="G571" s="42" t="s">
        <v>1709</v>
      </c>
      <c r="H571" s="48">
        <v>14216.9631742</v>
      </c>
      <c r="I571" s="48">
        <v>13007.2430774</v>
      </c>
      <c r="J571" s="48">
        <v>0</v>
      </c>
      <c r="K571" s="48">
        <v>466.99460944796863</v>
      </c>
      <c r="L571" s="48">
        <v>312.69150964579228</v>
      </c>
      <c r="M571" s="48">
        <v>6172.9691658408628</v>
      </c>
      <c r="N571" s="48">
        <v>0</v>
      </c>
      <c r="O571" s="50">
        <v>55.849839041435438</v>
      </c>
      <c r="P571" s="50">
        <v>108.9733672350708</v>
      </c>
      <c r="Q571" s="50">
        <v>319.42490741201556</v>
      </c>
      <c r="R571" s="50">
        <v>0</v>
      </c>
      <c r="S571" s="48">
        <v>7419.6498943825918</v>
      </c>
      <c r="T571" s="48">
        <v>0</v>
      </c>
      <c r="U571" s="48">
        <v>8629.3699911825915</v>
      </c>
      <c r="V571" s="48">
        <v>933.98921889593726</v>
      </c>
      <c r="W571" s="47"/>
      <c r="X571" s="42"/>
      <c r="Y571" s="42"/>
    </row>
    <row r="572" spans="1:25" ht="15.75" x14ac:dyDescent="0.25">
      <c r="A572" s="43" t="s">
        <v>1710</v>
      </c>
      <c r="B572" s="45" t="s">
        <v>1592</v>
      </c>
      <c r="C572" s="46">
        <v>0</v>
      </c>
      <c r="D572" s="46">
        <v>0</v>
      </c>
      <c r="E572" s="46"/>
      <c r="F572" s="42" t="s">
        <v>1699</v>
      </c>
      <c r="G572" s="42" t="s">
        <v>1711</v>
      </c>
      <c r="H572" s="48">
        <v>66892.643990199998</v>
      </c>
      <c r="I572" s="48">
        <v>65872.19350020001</v>
      </c>
      <c r="J572" s="48">
        <v>0</v>
      </c>
      <c r="K572" s="48">
        <v>0</v>
      </c>
      <c r="L572" s="48">
        <v>212.15547747028154</v>
      </c>
      <c r="M572" s="48">
        <v>4468.2282886823677</v>
      </c>
      <c r="N572" s="48">
        <v>1444.7999999999997</v>
      </c>
      <c r="O572" s="50">
        <v>0</v>
      </c>
      <c r="P572" s="50">
        <v>108.9733672350708</v>
      </c>
      <c r="Q572" s="50">
        <v>319.42490741201556</v>
      </c>
      <c r="R572" s="50">
        <v>705.69596306554672</v>
      </c>
      <c r="S572" s="48">
        <v>6125.1837661526497</v>
      </c>
      <c r="T572" s="48">
        <v>0</v>
      </c>
      <c r="U572" s="48">
        <v>7145.634256152638</v>
      </c>
      <c r="V572" s="48">
        <v>0</v>
      </c>
      <c r="W572" s="47"/>
      <c r="X572" s="42"/>
      <c r="Y572" s="42"/>
    </row>
    <row r="573" spans="1:25" ht="15.75" x14ac:dyDescent="0.25">
      <c r="A573" s="43" t="s">
        <v>1712</v>
      </c>
      <c r="B573" s="45" t="s">
        <v>1592</v>
      </c>
      <c r="C573" s="46">
        <v>0</v>
      </c>
      <c r="D573" s="46">
        <v>0</v>
      </c>
      <c r="E573" s="46"/>
      <c r="F573" s="42" t="s">
        <v>1699</v>
      </c>
      <c r="G573" s="42" t="s">
        <v>1713</v>
      </c>
      <c r="H573" s="48">
        <v>54886.526553599993</v>
      </c>
      <c r="I573" s="48">
        <v>54142.109535899996</v>
      </c>
      <c r="J573" s="48">
        <v>0</v>
      </c>
      <c r="K573" s="48">
        <v>0</v>
      </c>
      <c r="L573" s="48">
        <v>461.42065719102527</v>
      </c>
      <c r="M573" s="48">
        <v>2821.2360916602165</v>
      </c>
      <c r="N573" s="48">
        <v>0</v>
      </c>
      <c r="O573" s="50">
        <v>0</v>
      </c>
      <c r="P573" s="50">
        <v>108.9733672350708</v>
      </c>
      <c r="Q573" s="50">
        <v>319.42490741201556</v>
      </c>
      <c r="R573" s="50">
        <v>0</v>
      </c>
      <c r="S573" s="48">
        <v>3282.6567488512419</v>
      </c>
      <c r="T573" s="48">
        <v>0</v>
      </c>
      <c r="U573" s="48">
        <v>4027.0737665512397</v>
      </c>
      <c r="V573" s="48">
        <v>0</v>
      </c>
      <c r="W573" s="47"/>
      <c r="X573" s="42"/>
      <c r="Y573" s="42"/>
    </row>
    <row r="574" spans="1:25" ht="15.75" x14ac:dyDescent="0.25">
      <c r="A574" s="43" t="s">
        <v>1714</v>
      </c>
      <c r="B574" s="45" t="s">
        <v>1486</v>
      </c>
      <c r="C574" s="46">
        <v>0</v>
      </c>
      <c r="D574" s="46">
        <v>0</v>
      </c>
      <c r="E574" s="46"/>
      <c r="F574" s="42" t="s">
        <v>1699</v>
      </c>
      <c r="G574" s="42" t="s">
        <v>1715</v>
      </c>
      <c r="H574" s="48">
        <v>11141.999138021776</v>
      </c>
      <c r="I574" s="48">
        <v>12323.555209545122</v>
      </c>
      <c r="J574" s="48">
        <v>31059</v>
      </c>
      <c r="K574" s="48">
        <v>892.68345831713998</v>
      </c>
      <c r="L574" s="48">
        <v>1811.3278603255994</v>
      </c>
      <c r="M574" s="48">
        <v>11200</v>
      </c>
      <c r="N574" s="48">
        <v>2370.2000000000003</v>
      </c>
      <c r="O574" s="50">
        <v>78.70060820752407</v>
      </c>
      <c r="P574" s="50">
        <v>0</v>
      </c>
      <c r="Q574" s="50">
        <v>954.43812298009425</v>
      </c>
      <c r="R574" s="50">
        <v>425.5852294376009</v>
      </c>
      <c r="S574" s="48">
        <v>48225.894776959874</v>
      </c>
      <c r="T574" s="48">
        <v>1181.556071523346</v>
      </c>
      <c r="U574" s="48">
        <v>47044.33870543653</v>
      </c>
      <c r="V574" s="48">
        <v>31662.810845110936</v>
      </c>
      <c r="W574" s="47"/>
      <c r="X574" s="42"/>
      <c r="Y574" s="42"/>
    </row>
    <row r="575" spans="1:25" ht="15.75" x14ac:dyDescent="0.25">
      <c r="A575" s="43" t="s">
        <v>1716</v>
      </c>
      <c r="B575" s="45" t="s">
        <v>1592</v>
      </c>
      <c r="C575" s="46">
        <v>1</v>
      </c>
      <c r="D575" s="46">
        <v>0</v>
      </c>
      <c r="E575" s="46"/>
      <c r="F575" s="42" t="s">
        <v>1699</v>
      </c>
      <c r="G575" s="42" t="s">
        <v>1717</v>
      </c>
      <c r="H575" s="48">
        <v>12653.068193000001</v>
      </c>
      <c r="I575" s="48">
        <v>14039.157002</v>
      </c>
      <c r="J575" s="48">
        <v>0</v>
      </c>
      <c r="K575" s="48">
        <v>0</v>
      </c>
      <c r="L575" s="48">
        <v>39.20125152902898</v>
      </c>
      <c r="M575" s="48">
        <v>6154.2967340347623</v>
      </c>
      <c r="N575" s="48">
        <v>313.60000000000002</v>
      </c>
      <c r="O575" s="50">
        <v>0</v>
      </c>
      <c r="P575" s="50">
        <v>108.9733672350708</v>
      </c>
      <c r="Q575" s="50">
        <v>319.42490741201556</v>
      </c>
      <c r="R575" s="50">
        <v>163.99397235735719</v>
      </c>
      <c r="S575" s="48">
        <v>6507.0979855637916</v>
      </c>
      <c r="T575" s="48">
        <v>1386.0888089999989</v>
      </c>
      <c r="U575" s="48">
        <v>5121.0091765637926</v>
      </c>
      <c r="V575" s="48">
        <v>-1386.0888089999989</v>
      </c>
      <c r="W575" s="47"/>
      <c r="X575" s="42"/>
      <c r="Y575" s="42"/>
    </row>
    <row r="576" spans="1:25" ht="15.75" x14ac:dyDescent="0.25">
      <c r="A576" s="43" t="s">
        <v>1718</v>
      </c>
      <c r="B576" s="45" t="s">
        <v>1486</v>
      </c>
      <c r="C576" s="46">
        <v>1</v>
      </c>
      <c r="D576" s="46">
        <v>0</v>
      </c>
      <c r="E576" s="46"/>
      <c r="F576" s="42" t="s">
        <v>1699</v>
      </c>
      <c r="G576" s="42" t="s">
        <v>1719</v>
      </c>
      <c r="H576" s="48">
        <v>10555.99423501174</v>
      </c>
      <c r="I576" s="48">
        <v>13093.450692101687</v>
      </c>
      <c r="J576" s="48">
        <v>0</v>
      </c>
      <c r="K576" s="48">
        <v>0</v>
      </c>
      <c r="L576" s="48">
        <v>1002.4763452235563</v>
      </c>
      <c r="M576" s="48">
        <v>0</v>
      </c>
      <c r="N576" s="48">
        <v>392</v>
      </c>
      <c r="O576" s="50">
        <v>0</v>
      </c>
      <c r="P576" s="50">
        <v>0</v>
      </c>
      <c r="Q576" s="50">
        <v>0</v>
      </c>
      <c r="R576" s="50">
        <v>1390.1177393129715</v>
      </c>
      <c r="S576" s="48">
        <v>1394.4763452235563</v>
      </c>
      <c r="T576" s="48">
        <v>2537.4564570899474</v>
      </c>
      <c r="U576" s="48">
        <v>-1142.9801118663911</v>
      </c>
      <c r="V576" s="48">
        <v>-2537.4564570899474</v>
      </c>
      <c r="W576" s="47"/>
      <c r="X576" s="42"/>
      <c r="Y576" s="42"/>
    </row>
    <row r="577" spans="1:25" ht="15.75" x14ac:dyDescent="0.25">
      <c r="A577" s="43" t="s">
        <v>1720</v>
      </c>
      <c r="B577" s="45" t="s">
        <v>1592</v>
      </c>
      <c r="C577" s="46">
        <v>1</v>
      </c>
      <c r="D577" s="46">
        <v>0</v>
      </c>
      <c r="E577" s="46"/>
      <c r="F577" s="42" t="s">
        <v>1699</v>
      </c>
      <c r="G577" s="42" t="s">
        <v>1719</v>
      </c>
      <c r="H577" s="48">
        <v>7129.5012910000005</v>
      </c>
      <c r="I577" s="48">
        <v>9032.3964799999994</v>
      </c>
      <c r="J577" s="48">
        <v>0</v>
      </c>
      <c r="K577" s="48">
        <v>0</v>
      </c>
      <c r="L577" s="48">
        <v>31.485856152025281</v>
      </c>
      <c r="M577" s="48">
        <v>6592.6276554188853</v>
      </c>
      <c r="N577" s="48">
        <v>1120</v>
      </c>
      <c r="O577" s="50">
        <v>0</v>
      </c>
      <c r="P577" s="50">
        <v>108.9733672350708</v>
      </c>
      <c r="Q577" s="50">
        <v>319.42490741201556</v>
      </c>
      <c r="R577" s="50">
        <v>344.0946557743739</v>
      </c>
      <c r="S577" s="48">
        <v>7744.1135115709103</v>
      </c>
      <c r="T577" s="48">
        <v>1902.8951889999989</v>
      </c>
      <c r="U577" s="48">
        <v>5841.2183225709114</v>
      </c>
      <c r="V577" s="48">
        <v>-1902.8951889999989</v>
      </c>
      <c r="W577" s="47"/>
      <c r="X577" s="42"/>
      <c r="Y577" s="42"/>
    </row>
    <row r="578" spans="1:25" ht="15.75" x14ac:dyDescent="0.25">
      <c r="A578" s="43" t="s">
        <v>1721</v>
      </c>
      <c r="B578" s="45" t="s">
        <v>1486</v>
      </c>
      <c r="C578" s="46">
        <v>1</v>
      </c>
      <c r="D578" s="46">
        <v>0</v>
      </c>
      <c r="E578" s="46"/>
      <c r="F578" s="42" t="s">
        <v>1722</v>
      </c>
      <c r="G578" s="42" t="s">
        <v>1723</v>
      </c>
      <c r="H578" s="48">
        <v>13237.498594308236</v>
      </c>
      <c r="I578" s="48">
        <v>14959.714228974044</v>
      </c>
      <c r="J578" s="48">
        <v>0</v>
      </c>
      <c r="K578" s="48">
        <v>0</v>
      </c>
      <c r="L578" s="48">
        <v>856.9447905092577</v>
      </c>
      <c r="M578" s="48">
        <v>1120</v>
      </c>
      <c r="N578" s="48">
        <v>0</v>
      </c>
      <c r="O578" s="50">
        <v>0</v>
      </c>
      <c r="P578" s="50">
        <v>0</v>
      </c>
      <c r="Q578" s="50">
        <v>319.42490741201556</v>
      </c>
      <c r="R578" s="50">
        <v>0</v>
      </c>
      <c r="S578" s="48">
        <v>1976.9447905092577</v>
      </c>
      <c r="T578" s="48">
        <v>1722.2156346658085</v>
      </c>
      <c r="U578" s="48">
        <v>254.72915584344923</v>
      </c>
      <c r="V578" s="48">
        <v>-1722.2156346658085</v>
      </c>
      <c r="W578" s="47"/>
      <c r="X578" s="42"/>
      <c r="Y578" s="42"/>
    </row>
    <row r="579" spans="1:25" ht="15.75" x14ac:dyDescent="0.25">
      <c r="A579" s="43" t="s">
        <v>1724</v>
      </c>
      <c r="B579" s="45" t="s">
        <v>1592</v>
      </c>
      <c r="C579" s="46">
        <v>0</v>
      </c>
      <c r="D579" s="46">
        <v>0</v>
      </c>
      <c r="E579" s="46"/>
      <c r="F579" s="42" t="s">
        <v>1722</v>
      </c>
      <c r="G579" s="42" t="s">
        <v>1723</v>
      </c>
      <c r="H579" s="48">
        <v>2740.6545690999997</v>
      </c>
      <c r="I579" s="48">
        <v>2213.4958690999997</v>
      </c>
      <c r="J579" s="48">
        <v>0</v>
      </c>
      <c r="K579" s="48">
        <v>3683.4147012945909</v>
      </c>
      <c r="L579" s="48">
        <v>46.288144194633496</v>
      </c>
      <c r="M579" s="48">
        <v>1120</v>
      </c>
      <c r="N579" s="48">
        <v>0</v>
      </c>
      <c r="O579" s="50">
        <v>109.53495072560294</v>
      </c>
      <c r="P579" s="50">
        <v>108.9733672350708</v>
      </c>
      <c r="Q579" s="50">
        <v>319.42490741201556</v>
      </c>
      <c r="R579" s="50">
        <v>0</v>
      </c>
      <c r="S579" s="48">
        <v>8533.1175467838148</v>
      </c>
      <c r="T579" s="48">
        <v>0</v>
      </c>
      <c r="U579" s="48">
        <v>9060.2762467838147</v>
      </c>
      <c r="V579" s="48">
        <v>7366.8294025891819</v>
      </c>
      <c r="W579" s="47"/>
      <c r="X579" s="42"/>
      <c r="Y579" s="42"/>
    </row>
    <row r="580" spans="1:25" ht="15.75" x14ac:dyDescent="0.25">
      <c r="A580" s="43" t="s">
        <v>1725</v>
      </c>
      <c r="B580" s="45" t="s">
        <v>1486</v>
      </c>
      <c r="C580" s="46">
        <v>1</v>
      </c>
      <c r="D580" s="46">
        <v>0</v>
      </c>
      <c r="E580" s="46"/>
      <c r="F580" s="42" t="s">
        <v>1722</v>
      </c>
      <c r="G580" s="42" t="s">
        <v>1726</v>
      </c>
      <c r="H580" s="48">
        <v>50718.157913147581</v>
      </c>
      <c r="I580" s="48">
        <v>58341.026376528222</v>
      </c>
      <c r="J580" s="48">
        <v>0</v>
      </c>
      <c r="K580" s="48">
        <v>0</v>
      </c>
      <c r="L580" s="48">
        <v>2696.9904453037038</v>
      </c>
      <c r="M580" s="48">
        <v>10482.340926000001</v>
      </c>
      <c r="N580" s="48">
        <v>6016.64</v>
      </c>
      <c r="O580" s="50">
        <v>0</v>
      </c>
      <c r="P580" s="50">
        <v>0</v>
      </c>
      <c r="Q580" s="50">
        <v>799.67382869438006</v>
      </c>
      <c r="R580" s="50">
        <v>293.65017083786222</v>
      </c>
      <c r="S580" s="48">
        <v>19195.971371303705</v>
      </c>
      <c r="T580" s="48">
        <v>7622.8684633806406</v>
      </c>
      <c r="U580" s="48">
        <v>11573.102907923065</v>
      </c>
      <c r="V580" s="48">
        <v>-7622.8684633806406</v>
      </c>
      <c r="W580" s="47"/>
      <c r="X580" s="42"/>
      <c r="Y580" s="42"/>
    </row>
    <row r="581" spans="1:25" ht="15.75" x14ac:dyDescent="0.25">
      <c r="A581" s="43" t="s">
        <v>1727</v>
      </c>
      <c r="B581" s="45" t="s">
        <v>1486</v>
      </c>
      <c r="C581" s="46">
        <v>0</v>
      </c>
      <c r="D581" s="46">
        <v>0</v>
      </c>
      <c r="E581" s="46"/>
      <c r="F581" s="42" t="s">
        <v>1722</v>
      </c>
      <c r="G581" s="42" t="s">
        <v>1728</v>
      </c>
      <c r="H581" s="48">
        <v>31715.274837179088</v>
      </c>
      <c r="I581" s="48">
        <v>39062.25145853014</v>
      </c>
      <c r="J581" s="48">
        <v>120542</v>
      </c>
      <c r="K581" s="48">
        <v>8675.5411251855239</v>
      </c>
      <c r="L581" s="48">
        <v>6340.6682868615699</v>
      </c>
      <c r="M581" s="48">
        <v>11200</v>
      </c>
      <c r="N581" s="48">
        <v>6193.6</v>
      </c>
      <c r="O581" s="50">
        <v>106.92036619095684</v>
      </c>
      <c r="P581" s="50">
        <v>0</v>
      </c>
      <c r="Q581" s="50">
        <v>953.4866563134276</v>
      </c>
      <c r="R581" s="50">
        <v>299.87054599382776</v>
      </c>
      <c r="S581" s="48">
        <v>161627.35053723262</v>
      </c>
      <c r="T581" s="48">
        <v>7346.976621351052</v>
      </c>
      <c r="U581" s="48">
        <v>154280.37391588156</v>
      </c>
      <c r="V581" s="48">
        <v>130546.10562901999</v>
      </c>
      <c r="W581" s="47"/>
      <c r="X581" s="42"/>
      <c r="Y581" s="42"/>
    </row>
    <row r="582" spans="1:25" ht="15.75" x14ac:dyDescent="0.25">
      <c r="A582" s="43" t="s">
        <v>1729</v>
      </c>
      <c r="B582" s="45" t="s">
        <v>1486</v>
      </c>
      <c r="C582" s="46">
        <v>0</v>
      </c>
      <c r="D582" s="46">
        <v>0</v>
      </c>
      <c r="E582" s="46"/>
      <c r="F582" s="42" t="s">
        <v>1722</v>
      </c>
      <c r="G582" s="42" t="s">
        <v>1730</v>
      </c>
      <c r="H582" s="48">
        <v>9287.2791844262356</v>
      </c>
      <c r="I582" s="48">
        <v>11439.849739314095</v>
      </c>
      <c r="J582" s="48">
        <v>0</v>
      </c>
      <c r="K582" s="48">
        <v>23742.878559335819</v>
      </c>
      <c r="L582" s="48">
        <v>2357.3863591411255</v>
      </c>
      <c r="M582" s="48">
        <v>1803.8877600000001</v>
      </c>
      <c r="N582" s="48">
        <v>896</v>
      </c>
      <c r="O582" s="50">
        <v>90.133537986398792</v>
      </c>
      <c r="P582" s="50">
        <v>0</v>
      </c>
      <c r="Q582" s="50">
        <v>319.42490741201556</v>
      </c>
      <c r="R582" s="50">
        <v>234.03993891108809</v>
      </c>
      <c r="S582" s="48">
        <v>52543.031237812764</v>
      </c>
      <c r="T582" s="48">
        <v>2152.5705548878595</v>
      </c>
      <c r="U582" s="48">
        <v>50390.460682924902</v>
      </c>
      <c r="V582" s="48">
        <v>45333.186563783776</v>
      </c>
      <c r="W582" s="47"/>
      <c r="X582" s="42"/>
      <c r="Y582" s="42"/>
    </row>
    <row r="583" spans="1:25" ht="15.75" x14ac:dyDescent="0.25">
      <c r="A583" s="43" t="s">
        <v>1731</v>
      </c>
      <c r="B583" s="45" t="s">
        <v>1486</v>
      </c>
      <c r="C583" s="46">
        <v>1</v>
      </c>
      <c r="D583" s="46">
        <v>0</v>
      </c>
      <c r="E583" s="46"/>
      <c r="F583" s="42" t="s">
        <v>1732</v>
      </c>
      <c r="G583" s="42" t="s">
        <v>1733</v>
      </c>
      <c r="H583" s="48">
        <v>7612.517529337003</v>
      </c>
      <c r="I583" s="48">
        <v>8329.619319828731</v>
      </c>
      <c r="J583" s="48">
        <v>90512</v>
      </c>
      <c r="K583" s="48">
        <v>0</v>
      </c>
      <c r="L583" s="48">
        <v>558.28337540136397</v>
      </c>
      <c r="M583" s="48">
        <v>1120</v>
      </c>
      <c r="N583" s="48">
        <v>1499.6799999999998</v>
      </c>
      <c r="O583" s="50">
        <v>0</v>
      </c>
      <c r="P583" s="50">
        <v>0</v>
      </c>
      <c r="Q583" s="50">
        <v>165.3868023460189</v>
      </c>
      <c r="R583" s="50">
        <v>642.82814636641467</v>
      </c>
      <c r="S583" s="48">
        <v>93689.963375401363</v>
      </c>
      <c r="T583" s="48">
        <v>717.10179049172802</v>
      </c>
      <c r="U583" s="48">
        <v>92972.861584909639</v>
      </c>
      <c r="V583" s="48">
        <v>89794.898209508276</v>
      </c>
      <c r="W583" s="47"/>
      <c r="X583" s="42"/>
      <c r="Y583" s="42"/>
    </row>
    <row r="584" spans="1:25" ht="15.75" x14ac:dyDescent="0.25">
      <c r="A584" s="43" t="s">
        <v>1734</v>
      </c>
      <c r="B584" s="45" t="s">
        <v>1592</v>
      </c>
      <c r="C584" s="46">
        <v>1</v>
      </c>
      <c r="D584" s="46">
        <v>0</v>
      </c>
      <c r="E584" s="46"/>
      <c r="F584" s="42" t="s">
        <v>1732</v>
      </c>
      <c r="G584" s="42" t="s">
        <v>1733</v>
      </c>
      <c r="H584" s="48">
        <v>46868.311476999996</v>
      </c>
      <c r="I584" s="48">
        <v>56771.814440999995</v>
      </c>
      <c r="J584" s="48">
        <v>0</v>
      </c>
      <c r="K584" s="48">
        <v>0</v>
      </c>
      <c r="L584" s="48">
        <v>223.05648692086839</v>
      </c>
      <c r="M584" s="48">
        <v>20720.018293181845</v>
      </c>
      <c r="N584" s="48">
        <v>4867.5199999999995</v>
      </c>
      <c r="O584" s="50">
        <v>0</v>
      </c>
      <c r="P584" s="50">
        <v>108.9733672350708</v>
      </c>
      <c r="Q584" s="50">
        <v>165.3868023460189</v>
      </c>
      <c r="R584" s="50">
        <v>626.9576839584505</v>
      </c>
      <c r="S584" s="48">
        <v>25810.594780102714</v>
      </c>
      <c r="T584" s="48">
        <v>9903.5029639999993</v>
      </c>
      <c r="U584" s="48">
        <v>15907.091816102715</v>
      </c>
      <c r="V584" s="48">
        <v>-9903.5029639999993</v>
      </c>
      <c r="W584" s="47"/>
      <c r="X584" s="42"/>
      <c r="Y584" s="42"/>
    </row>
    <row r="585" spans="1:25" ht="15.75" x14ac:dyDescent="0.25">
      <c r="A585" s="43" t="s">
        <v>1735</v>
      </c>
      <c r="B585" s="45" t="s">
        <v>1486</v>
      </c>
      <c r="C585" s="46">
        <v>1</v>
      </c>
      <c r="D585" s="46">
        <v>0</v>
      </c>
      <c r="E585" s="46"/>
      <c r="F585" s="42" t="s">
        <v>1732</v>
      </c>
      <c r="G585" s="42" t="s">
        <v>1736</v>
      </c>
      <c r="H585" s="48">
        <v>11754.226489476197</v>
      </c>
      <c r="I585" s="48">
        <v>12681.50825576249</v>
      </c>
      <c r="J585" s="48">
        <v>276942</v>
      </c>
      <c r="K585" s="48">
        <v>0</v>
      </c>
      <c r="L585" s="48">
        <v>789.99005077050538</v>
      </c>
      <c r="M585" s="48">
        <v>4488.7250869999998</v>
      </c>
      <c r="N585" s="48">
        <v>1901.7600000000002</v>
      </c>
      <c r="O585" s="50">
        <v>0</v>
      </c>
      <c r="P585" s="50">
        <v>0</v>
      </c>
      <c r="Q585" s="50">
        <v>165.3868023460189</v>
      </c>
      <c r="R585" s="50">
        <v>293.65048070045526</v>
      </c>
      <c r="S585" s="48">
        <v>284122.47513777053</v>
      </c>
      <c r="T585" s="48">
        <v>927.28176628629262</v>
      </c>
      <c r="U585" s="48">
        <v>283195.19337148423</v>
      </c>
      <c r="V585" s="48">
        <v>276014.71823371371</v>
      </c>
      <c r="W585" s="47"/>
      <c r="X585" s="42"/>
      <c r="Y585" s="42"/>
    </row>
    <row r="586" spans="1:25" ht="15.75" x14ac:dyDescent="0.25">
      <c r="A586" s="43" t="s">
        <v>1737</v>
      </c>
      <c r="B586" s="45" t="s">
        <v>1486</v>
      </c>
      <c r="C586" s="46">
        <v>0</v>
      </c>
      <c r="D586" s="46">
        <v>0</v>
      </c>
      <c r="E586" s="46"/>
      <c r="F586" s="42" t="s">
        <v>1732</v>
      </c>
      <c r="G586" s="42" t="s">
        <v>1738</v>
      </c>
      <c r="H586" s="48">
        <v>19364.192249594547</v>
      </c>
      <c r="I586" s="48">
        <v>21212.799576612382</v>
      </c>
      <c r="J586" s="48">
        <v>1036556</v>
      </c>
      <c r="K586" s="48">
        <v>64121.993766153682</v>
      </c>
      <c r="L586" s="48">
        <v>3334.0301133260873</v>
      </c>
      <c r="M586" s="48">
        <v>3844.7855479999998</v>
      </c>
      <c r="N586" s="48">
        <v>571.20000000000005</v>
      </c>
      <c r="O586" s="50">
        <v>99.9770451403447</v>
      </c>
      <c r="P586" s="50">
        <v>0</v>
      </c>
      <c r="Q586" s="50">
        <v>165.3868023460189</v>
      </c>
      <c r="R586" s="50">
        <v>186.69521017883119</v>
      </c>
      <c r="S586" s="48">
        <v>1172550.0031936334</v>
      </c>
      <c r="T586" s="48">
        <v>1848.6073270178349</v>
      </c>
      <c r="U586" s="48">
        <v>1170701.3958666155</v>
      </c>
      <c r="V586" s="48">
        <v>1162951.3802052895</v>
      </c>
      <c r="W586" s="47"/>
      <c r="X586" s="42"/>
      <c r="Y586" s="42"/>
    </row>
    <row r="587" spans="1:25" ht="15.75" x14ac:dyDescent="0.25">
      <c r="A587" s="43" t="s">
        <v>1739</v>
      </c>
      <c r="B587" s="45" t="s">
        <v>1486</v>
      </c>
      <c r="C587" s="46">
        <v>0</v>
      </c>
      <c r="D587" s="46">
        <v>0</v>
      </c>
      <c r="E587" s="46"/>
      <c r="F587" s="42" t="s">
        <v>1732</v>
      </c>
      <c r="G587" s="42" t="s">
        <v>1740</v>
      </c>
      <c r="H587" s="48">
        <v>12555.28442918978</v>
      </c>
      <c r="I587" s="48">
        <v>13860.643156506458</v>
      </c>
      <c r="J587" s="48">
        <v>260956</v>
      </c>
      <c r="K587" s="48">
        <v>28035.703336107639</v>
      </c>
      <c r="L587" s="48">
        <v>2497.0047425737584</v>
      </c>
      <c r="M587" s="48">
        <v>8652.252391</v>
      </c>
      <c r="N587" s="48">
        <v>0</v>
      </c>
      <c r="O587" s="50">
        <v>168.55483979376862</v>
      </c>
      <c r="P587" s="50">
        <v>0</v>
      </c>
      <c r="Q587" s="50">
        <v>165.3868023460189</v>
      </c>
      <c r="R587" s="50">
        <v>0</v>
      </c>
      <c r="S587" s="48">
        <v>328176.66380578908</v>
      </c>
      <c r="T587" s="48">
        <v>1305.3587273166777</v>
      </c>
      <c r="U587" s="48">
        <v>326871.30507847242</v>
      </c>
      <c r="V587" s="48">
        <v>315722.04794489866</v>
      </c>
      <c r="W587" s="47"/>
      <c r="X587" s="42"/>
      <c r="Y587" s="42"/>
    </row>
    <row r="588" spans="1:25" ht="15.75" x14ac:dyDescent="0.25">
      <c r="A588" s="43" t="s">
        <v>1741</v>
      </c>
      <c r="B588" s="45" t="s">
        <v>1486</v>
      </c>
      <c r="C588" s="46">
        <v>0</v>
      </c>
      <c r="D588" s="46">
        <v>0</v>
      </c>
      <c r="E588" s="46"/>
      <c r="F588" s="42" t="s">
        <v>1732</v>
      </c>
      <c r="G588" s="42" t="s">
        <v>1742</v>
      </c>
      <c r="H588" s="48">
        <v>26329.696112054055</v>
      </c>
      <c r="I588" s="48">
        <v>27322.109041861771</v>
      </c>
      <c r="J588" s="48">
        <v>1792505</v>
      </c>
      <c r="K588" s="48">
        <v>157805.17127693642</v>
      </c>
      <c r="L588" s="48">
        <v>2863.7513106502693</v>
      </c>
      <c r="M588" s="48">
        <v>1120</v>
      </c>
      <c r="N588" s="48">
        <v>694.39999999999986</v>
      </c>
      <c r="O588" s="50">
        <v>72.264100725604905</v>
      </c>
      <c r="P588" s="50">
        <v>0</v>
      </c>
      <c r="Q588" s="50">
        <v>165.3868023460189</v>
      </c>
      <c r="R588" s="50">
        <v>448.83174222511116</v>
      </c>
      <c r="S588" s="48">
        <v>2112793.4938645228</v>
      </c>
      <c r="T588" s="48">
        <v>992.41292980771686</v>
      </c>
      <c r="U588" s="48">
        <v>2111801.080934715</v>
      </c>
      <c r="V588" s="48">
        <v>2107122.9296240648</v>
      </c>
      <c r="W588" s="47"/>
      <c r="X588" s="42"/>
      <c r="Y588" s="42"/>
    </row>
    <row r="589" spans="1:25" ht="15.75" x14ac:dyDescent="0.25">
      <c r="A589" s="43" t="s">
        <v>1743</v>
      </c>
      <c r="B589" s="45" t="s">
        <v>1486</v>
      </c>
      <c r="C589" s="46">
        <v>0</v>
      </c>
      <c r="D589" s="46">
        <v>0</v>
      </c>
      <c r="E589" s="46"/>
      <c r="F589" s="42" t="s">
        <v>1732</v>
      </c>
      <c r="G589" s="42" t="s">
        <v>1744</v>
      </c>
      <c r="H589" s="48">
        <v>5290.4373319585284</v>
      </c>
      <c r="I589" s="48">
        <v>5533.8344094976264</v>
      </c>
      <c r="J589" s="48">
        <v>152012</v>
      </c>
      <c r="K589" s="48">
        <v>4994.1441683549756</v>
      </c>
      <c r="L589" s="48">
        <v>447.64674269932652</v>
      </c>
      <c r="M589" s="48">
        <v>1120</v>
      </c>
      <c r="N589" s="48">
        <v>112</v>
      </c>
      <c r="O589" s="50">
        <v>126.34416565167157</v>
      </c>
      <c r="P589" s="50">
        <v>0</v>
      </c>
      <c r="Q589" s="50">
        <v>165.3868023460189</v>
      </c>
      <c r="R589" s="50">
        <v>428.14650335070803</v>
      </c>
      <c r="S589" s="48">
        <v>163679.93507940928</v>
      </c>
      <c r="T589" s="48">
        <v>243.39707753909806</v>
      </c>
      <c r="U589" s="48">
        <v>163436.53800187018</v>
      </c>
      <c r="V589" s="48">
        <v>161756.89125917086</v>
      </c>
      <c r="W589" s="47"/>
      <c r="X589" s="42"/>
      <c r="Y589" s="42"/>
    </row>
    <row r="590" spans="1:25" ht="15.75" x14ac:dyDescent="0.25">
      <c r="A590" s="43" t="s">
        <v>1745</v>
      </c>
      <c r="B590" s="45" t="s">
        <v>1592</v>
      </c>
      <c r="C590" s="46">
        <v>0</v>
      </c>
      <c r="D590" s="46">
        <v>0</v>
      </c>
      <c r="E590" s="46"/>
      <c r="F590" s="42" t="s">
        <v>1732</v>
      </c>
      <c r="G590" s="42" t="s">
        <v>1744</v>
      </c>
      <c r="H590" s="48">
        <v>7048.9794070000007</v>
      </c>
      <c r="I590" s="48">
        <v>7272.6760059999997</v>
      </c>
      <c r="J590" s="48">
        <v>0</v>
      </c>
      <c r="K590" s="48">
        <v>171.75146961539585</v>
      </c>
      <c r="L590" s="48">
        <v>156.2249592424983</v>
      </c>
      <c r="M590" s="48">
        <v>9775.7195932308514</v>
      </c>
      <c r="N590" s="48">
        <v>124.32000000000001</v>
      </c>
      <c r="O590" s="50">
        <v>126.34416565167157</v>
      </c>
      <c r="P590" s="50">
        <v>108.9733672350708</v>
      </c>
      <c r="Q590" s="50">
        <v>165.3868023460189</v>
      </c>
      <c r="R590" s="50">
        <v>765.30217090817598</v>
      </c>
      <c r="S590" s="48">
        <v>10399.76749170414</v>
      </c>
      <c r="T590" s="48">
        <v>223.69659899999897</v>
      </c>
      <c r="U590" s="48">
        <v>10176.070892704141</v>
      </c>
      <c r="V590" s="48">
        <v>119.80634023079273</v>
      </c>
      <c r="W590" s="47"/>
      <c r="X590" s="42"/>
      <c r="Y590" s="42"/>
    </row>
    <row r="591" spans="1:25" ht="15.75" x14ac:dyDescent="0.25">
      <c r="A591" s="43" t="s">
        <v>1746</v>
      </c>
      <c r="B591" s="45" t="s">
        <v>1486</v>
      </c>
      <c r="C591" s="46">
        <v>0</v>
      </c>
      <c r="D591" s="46">
        <v>0</v>
      </c>
      <c r="E591" s="46"/>
      <c r="F591" s="42" t="s">
        <v>1732</v>
      </c>
      <c r="G591" s="42" t="s">
        <v>1747</v>
      </c>
      <c r="H591" s="48">
        <v>20972.267473075372</v>
      </c>
      <c r="I591" s="48">
        <v>21866.780860947812</v>
      </c>
      <c r="J591" s="48">
        <v>817673</v>
      </c>
      <c r="K591" s="48">
        <v>221273.29344089646</v>
      </c>
      <c r="L591" s="48">
        <v>1542.538710908055</v>
      </c>
      <c r="M591" s="48">
        <v>1120</v>
      </c>
      <c r="N591" s="48">
        <v>3247.9999999999995</v>
      </c>
      <c r="O591" s="50">
        <v>126.34416565167157</v>
      </c>
      <c r="P591" s="50">
        <v>0</v>
      </c>
      <c r="Q591" s="50">
        <v>165.3868023460189</v>
      </c>
      <c r="R591" s="50">
        <v>948.05523716009009</v>
      </c>
      <c r="S591" s="48">
        <v>1266130.1255927009</v>
      </c>
      <c r="T591" s="48">
        <v>894.51338787244094</v>
      </c>
      <c r="U591" s="48">
        <v>1265235.6122048285</v>
      </c>
      <c r="V591" s="48">
        <v>1259325.0734939205</v>
      </c>
      <c r="W591" s="47"/>
      <c r="X591" s="42"/>
      <c r="Y591" s="42"/>
    </row>
    <row r="592" spans="1:25" ht="15.75" x14ac:dyDescent="0.25">
      <c r="A592" s="43" t="s">
        <v>1748</v>
      </c>
      <c r="B592" s="45" t="s">
        <v>1486</v>
      </c>
      <c r="C592" s="46">
        <v>0</v>
      </c>
      <c r="D592" s="46">
        <v>0</v>
      </c>
      <c r="E592" s="46"/>
      <c r="F592" s="42" t="s">
        <v>1732</v>
      </c>
      <c r="G592" s="42" t="s">
        <v>1749</v>
      </c>
      <c r="H592" s="48">
        <v>2965.8152118074604</v>
      </c>
      <c r="I592" s="48">
        <v>3214.608721230496</v>
      </c>
      <c r="J592" s="48">
        <v>352814</v>
      </c>
      <c r="K592" s="48">
        <v>93.75436169573733</v>
      </c>
      <c r="L592" s="48">
        <v>611.7566633902959</v>
      </c>
      <c r="M592" s="48">
        <v>1120</v>
      </c>
      <c r="N592" s="48">
        <v>0</v>
      </c>
      <c r="O592" s="50">
        <v>126.34416565167157</v>
      </c>
      <c r="P592" s="50">
        <v>0</v>
      </c>
      <c r="Q592" s="50">
        <v>165.3868023460189</v>
      </c>
      <c r="R592" s="50">
        <v>0</v>
      </c>
      <c r="S592" s="48">
        <v>354733.26538678177</v>
      </c>
      <c r="T592" s="48">
        <v>248.79350942303563</v>
      </c>
      <c r="U592" s="48">
        <v>354484.47187735874</v>
      </c>
      <c r="V592" s="48">
        <v>352752.71521396842</v>
      </c>
      <c r="W592" s="47"/>
      <c r="X592" s="42"/>
      <c r="Y592" s="42"/>
    </row>
    <row r="593" spans="1:25" ht="15.75" x14ac:dyDescent="0.25">
      <c r="A593" s="43" t="s">
        <v>1750</v>
      </c>
      <c r="B593" s="45" t="s">
        <v>1486</v>
      </c>
      <c r="C593" s="46">
        <v>0</v>
      </c>
      <c r="D593" s="46">
        <v>0</v>
      </c>
      <c r="E593" s="46"/>
      <c r="F593" s="42" t="s">
        <v>1732</v>
      </c>
      <c r="G593" s="42" t="s">
        <v>1751</v>
      </c>
      <c r="H593" s="48">
        <v>912.52789989872747</v>
      </c>
      <c r="I593" s="48">
        <v>992.50359149971587</v>
      </c>
      <c r="J593" s="48">
        <v>1634266</v>
      </c>
      <c r="K593" s="48">
        <v>14575.486728330183</v>
      </c>
      <c r="L593" s="48">
        <v>197.20869939466141</v>
      </c>
      <c r="M593" s="48">
        <v>0</v>
      </c>
      <c r="N593" s="48">
        <v>0</v>
      </c>
      <c r="O593" s="50">
        <v>126.34416565167157</v>
      </c>
      <c r="P593" s="50">
        <v>0</v>
      </c>
      <c r="Q593" s="50">
        <v>0</v>
      </c>
      <c r="R593" s="50">
        <v>0</v>
      </c>
      <c r="S593" s="48">
        <v>1663614.182156055</v>
      </c>
      <c r="T593" s="48">
        <v>79.975691600988398</v>
      </c>
      <c r="U593" s="48">
        <v>1663534.2064644541</v>
      </c>
      <c r="V593" s="48">
        <v>1663336.9977650594</v>
      </c>
      <c r="W593" s="47"/>
      <c r="X593" s="42"/>
      <c r="Y593" s="42"/>
    </row>
    <row r="594" spans="1:25" ht="15.75" x14ac:dyDescent="0.25">
      <c r="A594" s="43" t="s">
        <v>1752</v>
      </c>
      <c r="B594" s="45" t="s">
        <v>1592</v>
      </c>
      <c r="C594" s="46">
        <v>0</v>
      </c>
      <c r="D594" s="46">
        <v>0</v>
      </c>
      <c r="E594" s="46"/>
      <c r="F594" s="42" t="s">
        <v>1753</v>
      </c>
      <c r="G594" s="42" t="s">
        <v>1754</v>
      </c>
      <c r="H594" s="48">
        <v>1330.7702262</v>
      </c>
      <c r="I594" s="48">
        <v>1448.0340842000001</v>
      </c>
      <c r="J594" s="48">
        <v>0</v>
      </c>
      <c r="K594" s="48">
        <v>1441.6227290261679</v>
      </c>
      <c r="L594" s="48">
        <v>0.60742905591875884</v>
      </c>
      <c r="M594" s="48">
        <v>1120</v>
      </c>
      <c r="N594" s="48">
        <v>0</v>
      </c>
      <c r="O594" s="50">
        <v>0</v>
      </c>
      <c r="P594" s="50">
        <v>108.9733672350708</v>
      </c>
      <c r="Q594" s="50">
        <v>165.3868023460189</v>
      </c>
      <c r="R594" s="50">
        <v>0</v>
      </c>
      <c r="S594" s="48">
        <v>4003.8528871082544</v>
      </c>
      <c r="T594" s="48">
        <v>117.26385800000003</v>
      </c>
      <c r="U594" s="48">
        <v>3886.5890291082542</v>
      </c>
      <c r="V594" s="48">
        <v>2765.981600052336</v>
      </c>
      <c r="W594" s="47"/>
      <c r="X594" s="42"/>
      <c r="Y594" s="42"/>
    </row>
    <row r="595" spans="1:25" ht="15.75" x14ac:dyDescent="0.25">
      <c r="A595" s="43" t="s">
        <v>1755</v>
      </c>
      <c r="B595" s="45" t="s">
        <v>1592</v>
      </c>
      <c r="C595" s="46">
        <v>1</v>
      </c>
      <c r="D595" s="46">
        <v>0</v>
      </c>
      <c r="E595" s="46"/>
      <c r="F595" s="42" t="s">
        <v>1756</v>
      </c>
      <c r="G595" s="42" t="s">
        <v>1757</v>
      </c>
      <c r="H595" s="48">
        <v>42761.565379</v>
      </c>
      <c r="I595" s="48">
        <v>44557.698493999997</v>
      </c>
      <c r="J595" s="48">
        <v>0</v>
      </c>
      <c r="K595" s="48">
        <v>0</v>
      </c>
      <c r="L595" s="48">
        <v>153.08216378198739</v>
      </c>
      <c r="M595" s="48">
        <v>14660.662164412786</v>
      </c>
      <c r="N595" s="48">
        <v>548.79999999999995</v>
      </c>
      <c r="O595" s="50">
        <v>0</v>
      </c>
      <c r="P595" s="50">
        <v>108.9733672350708</v>
      </c>
      <c r="Q595" s="50">
        <v>165.3868023460189</v>
      </c>
      <c r="R595" s="50">
        <v>383.56616304040443</v>
      </c>
      <c r="S595" s="48">
        <v>15362.544328194774</v>
      </c>
      <c r="T595" s="48">
        <v>1796.1331149999969</v>
      </c>
      <c r="U595" s="48">
        <v>13566.411213194777</v>
      </c>
      <c r="V595" s="48">
        <v>-1796.1331149999969</v>
      </c>
      <c r="W595" s="47"/>
      <c r="X595" s="42"/>
      <c r="Y595" s="42"/>
    </row>
    <row r="596" spans="1:25" ht="15.75" x14ac:dyDescent="0.25">
      <c r="A596" s="43" t="s">
        <v>1758</v>
      </c>
      <c r="B596" s="45" t="s">
        <v>1592</v>
      </c>
      <c r="C596" s="46">
        <v>0</v>
      </c>
      <c r="D596" s="46">
        <v>0</v>
      </c>
      <c r="E596" s="46"/>
      <c r="F596" s="42" t="s">
        <v>1756</v>
      </c>
      <c r="G596" s="42" t="s">
        <v>1759</v>
      </c>
      <c r="H596" s="48">
        <v>140647.92250599997</v>
      </c>
      <c r="I596" s="48">
        <v>144780.050838</v>
      </c>
      <c r="J596" s="48">
        <v>796.89170000000001</v>
      </c>
      <c r="K596" s="48">
        <v>83992.151536705263</v>
      </c>
      <c r="L596" s="48">
        <v>106.08086414943148</v>
      </c>
      <c r="M596" s="48">
        <v>19888.173983531822</v>
      </c>
      <c r="N596" s="48">
        <v>712.32</v>
      </c>
      <c r="O596" s="50">
        <v>54.232036569403938</v>
      </c>
      <c r="P596" s="50">
        <v>108.9733672350708</v>
      </c>
      <c r="Q596" s="50">
        <v>786.17898298009436</v>
      </c>
      <c r="R596" s="50">
        <v>146.76900331641244</v>
      </c>
      <c r="S596" s="48">
        <v>189487.76962109178</v>
      </c>
      <c r="T596" s="48">
        <v>4132.1283320000221</v>
      </c>
      <c r="U596" s="48">
        <v>185355.64128909176</v>
      </c>
      <c r="V596" s="48">
        <v>164649.06644141048</v>
      </c>
      <c r="W596" s="47"/>
      <c r="X596" s="42"/>
      <c r="Y596" s="42"/>
    </row>
    <row r="597" spans="1:25" ht="15.75" x14ac:dyDescent="0.25">
      <c r="A597" s="43" t="s">
        <v>1760</v>
      </c>
      <c r="B597" s="45" t="s">
        <v>1592</v>
      </c>
      <c r="C597" s="46">
        <v>0</v>
      </c>
      <c r="D597" s="46">
        <v>0</v>
      </c>
      <c r="E597" s="46"/>
      <c r="F597" s="42" t="s">
        <v>1756</v>
      </c>
      <c r="G597" s="42" t="s">
        <v>1761</v>
      </c>
      <c r="H597" s="48">
        <v>20005.138222000001</v>
      </c>
      <c r="I597" s="48">
        <v>22735.475571999999</v>
      </c>
      <c r="J597" s="48">
        <v>246.31198000000001</v>
      </c>
      <c r="K597" s="48">
        <v>4677.428932256139</v>
      </c>
      <c r="L597" s="48">
        <v>399.67330262605094</v>
      </c>
      <c r="M597" s="48">
        <v>9696.5857170150102</v>
      </c>
      <c r="N597" s="48">
        <v>280</v>
      </c>
      <c r="O597" s="50">
        <v>54.232036569403938</v>
      </c>
      <c r="P597" s="50">
        <v>108.9733672350708</v>
      </c>
      <c r="Q597" s="50">
        <v>165.3868023460189</v>
      </c>
      <c r="R597" s="50">
        <v>328.55610519131369</v>
      </c>
      <c r="S597" s="48">
        <v>19977.428864153342</v>
      </c>
      <c r="T597" s="48">
        <v>2730.337349999998</v>
      </c>
      <c r="U597" s="48">
        <v>17247.091514153344</v>
      </c>
      <c r="V597" s="48">
        <v>6870.8324945122804</v>
      </c>
      <c r="W597" s="47"/>
      <c r="X597" s="42"/>
      <c r="Y597" s="42"/>
    </row>
    <row r="598" spans="1:25" ht="15.75" x14ac:dyDescent="0.25">
      <c r="A598" s="43" t="s">
        <v>1762</v>
      </c>
      <c r="B598" s="45" t="s">
        <v>1592</v>
      </c>
      <c r="C598" s="46">
        <v>0</v>
      </c>
      <c r="D598" s="46">
        <v>0</v>
      </c>
      <c r="E598" s="46"/>
      <c r="F598" s="42" t="s">
        <v>1756</v>
      </c>
      <c r="G598" s="42" t="s">
        <v>1763</v>
      </c>
      <c r="H598" s="48">
        <v>50107.592162700006</v>
      </c>
      <c r="I598" s="48">
        <v>57193.4270531</v>
      </c>
      <c r="J598" s="48">
        <v>0</v>
      </c>
      <c r="K598" s="48">
        <v>36728</v>
      </c>
      <c r="L598" s="48">
        <v>5.8806633766509684</v>
      </c>
      <c r="M598" s="48">
        <v>2791.4050755208295</v>
      </c>
      <c r="N598" s="48">
        <v>0</v>
      </c>
      <c r="O598" s="50">
        <v>54.232036569403938</v>
      </c>
      <c r="P598" s="50">
        <v>108.9733672350708</v>
      </c>
      <c r="Q598" s="50">
        <v>165.3868023460189</v>
      </c>
      <c r="R598" s="50">
        <v>0</v>
      </c>
      <c r="S598" s="48">
        <v>76253.285738897481</v>
      </c>
      <c r="T598" s="48">
        <v>7085.834890399994</v>
      </c>
      <c r="U598" s="48">
        <v>69167.450848497479</v>
      </c>
      <c r="V598" s="48">
        <v>66370.165109599999</v>
      </c>
      <c r="W598" s="47"/>
      <c r="X598" s="42"/>
      <c r="Y598" s="42"/>
    </row>
    <row r="599" spans="1:25" ht="15.75" x14ac:dyDescent="0.25">
      <c r="A599" s="43" t="s">
        <v>1764</v>
      </c>
      <c r="B599" s="45" t="s">
        <v>1592</v>
      </c>
      <c r="C599" s="46">
        <v>0</v>
      </c>
      <c r="D599" s="46">
        <v>0</v>
      </c>
      <c r="E599" s="46"/>
      <c r="F599" s="42" t="s">
        <v>1756</v>
      </c>
      <c r="G599" s="42" t="s">
        <v>1765</v>
      </c>
      <c r="H599" s="48">
        <v>85473.021571000005</v>
      </c>
      <c r="I599" s="48">
        <v>98349.035485</v>
      </c>
      <c r="J599" s="48">
        <v>2970.2327</v>
      </c>
      <c r="K599" s="48">
        <v>125041.29653896092</v>
      </c>
      <c r="L599" s="48">
        <v>168.23947745016164</v>
      </c>
      <c r="M599" s="48">
        <v>10750.103204319494</v>
      </c>
      <c r="N599" s="48">
        <v>235.2</v>
      </c>
      <c r="O599" s="50">
        <v>51.831675606262841</v>
      </c>
      <c r="P599" s="50">
        <v>108.9733672350708</v>
      </c>
      <c r="Q599" s="50">
        <v>832.23180298009447</v>
      </c>
      <c r="R599" s="50">
        <v>557.53659716068955</v>
      </c>
      <c r="S599" s="48">
        <v>264206.36845969153</v>
      </c>
      <c r="T599" s="48">
        <v>12876.013913999996</v>
      </c>
      <c r="U599" s="48">
        <v>251330.35454569152</v>
      </c>
      <c r="V599" s="48">
        <v>240176.81186392182</v>
      </c>
      <c r="W599" s="47"/>
      <c r="X599" s="42"/>
      <c r="Y599" s="42"/>
    </row>
    <row r="600" spans="1:25" ht="15.75" x14ac:dyDescent="0.25">
      <c r="A600" s="43" t="s">
        <v>1766</v>
      </c>
      <c r="B600" s="45" t="s">
        <v>1592</v>
      </c>
      <c r="C600" s="46">
        <v>0</v>
      </c>
      <c r="D600" s="46">
        <v>0</v>
      </c>
      <c r="E600" s="46"/>
      <c r="F600" s="42" t="s">
        <v>1756</v>
      </c>
      <c r="G600" s="42" t="s">
        <v>1767</v>
      </c>
      <c r="H600" s="48">
        <v>75296.334660000008</v>
      </c>
      <c r="I600" s="48">
        <v>86057.904846000005</v>
      </c>
      <c r="J600" s="48">
        <v>2390.6750999999999</v>
      </c>
      <c r="K600" s="48">
        <v>191345.99999992538</v>
      </c>
      <c r="L600" s="48">
        <v>18.200214422070857</v>
      </c>
      <c r="M600" s="48">
        <v>13210.084077186568</v>
      </c>
      <c r="N600" s="48">
        <v>515.20000000000005</v>
      </c>
      <c r="O600" s="50">
        <v>56.632397532545035</v>
      </c>
      <c r="P600" s="50">
        <v>108.9733672350708</v>
      </c>
      <c r="Q600" s="50">
        <v>864.70011298009445</v>
      </c>
      <c r="R600" s="50">
        <v>485.5955686551988</v>
      </c>
      <c r="S600" s="48">
        <v>398826.15939145943</v>
      </c>
      <c r="T600" s="48">
        <v>10761.570185999997</v>
      </c>
      <c r="U600" s="48">
        <v>388064.58920545946</v>
      </c>
      <c r="V600" s="48">
        <v>374321.10491385078</v>
      </c>
      <c r="W600" s="47"/>
      <c r="X600" s="42"/>
      <c r="Y600" s="42"/>
    </row>
    <row r="601" spans="1:25" ht="15.75" x14ac:dyDescent="0.25">
      <c r="A601" s="43" t="s">
        <v>1768</v>
      </c>
      <c r="B601" s="45" t="s">
        <v>1592</v>
      </c>
      <c r="C601" s="46">
        <v>0</v>
      </c>
      <c r="D601" s="46">
        <v>0</v>
      </c>
      <c r="E601" s="46"/>
      <c r="F601" s="42" t="s">
        <v>1756</v>
      </c>
      <c r="G601" s="42" t="s">
        <v>1769</v>
      </c>
      <c r="H601" s="48">
        <v>22403.257078999999</v>
      </c>
      <c r="I601" s="48">
        <v>27320.035640000002</v>
      </c>
      <c r="J601" s="48">
        <v>28.977879999999999</v>
      </c>
      <c r="K601" s="48">
        <v>112615</v>
      </c>
      <c r="L601" s="48">
        <v>77.467496468201688</v>
      </c>
      <c r="M601" s="48">
        <v>8629.4250256571322</v>
      </c>
      <c r="N601" s="48">
        <v>0</v>
      </c>
      <c r="O601" s="50">
        <v>54.232036569403938</v>
      </c>
      <c r="P601" s="50">
        <v>108.9733672350708</v>
      </c>
      <c r="Q601" s="50">
        <v>824.62514798009443</v>
      </c>
      <c r="R601" s="50">
        <v>0</v>
      </c>
      <c r="S601" s="48">
        <v>233965.87040212535</v>
      </c>
      <c r="T601" s="48">
        <v>4916.7785610000028</v>
      </c>
      <c r="U601" s="48">
        <v>229049.09184112534</v>
      </c>
      <c r="V601" s="48">
        <v>220342.19931900001</v>
      </c>
      <c r="W601" s="47"/>
      <c r="X601" s="42"/>
      <c r="Y601" s="42"/>
    </row>
    <row r="602" spans="1:25" ht="15.75" x14ac:dyDescent="0.25">
      <c r="A602" s="43" t="s">
        <v>1770</v>
      </c>
      <c r="B602" s="45" t="s">
        <v>1592</v>
      </c>
      <c r="C602" s="46">
        <v>1</v>
      </c>
      <c r="D602" s="46">
        <v>0</v>
      </c>
      <c r="E602" s="46"/>
      <c r="F602" s="42" t="s">
        <v>1771</v>
      </c>
      <c r="G602" s="42" t="s">
        <v>1772</v>
      </c>
      <c r="H602" s="48">
        <v>29504.208312079998</v>
      </c>
      <c r="I602" s="48">
        <v>39638.472339079999</v>
      </c>
      <c r="J602" s="48">
        <v>1231.5599</v>
      </c>
      <c r="K602" s="48">
        <v>0</v>
      </c>
      <c r="L602" s="48">
        <v>120.08550748096133</v>
      </c>
      <c r="M602" s="48">
        <v>17036.715408085383</v>
      </c>
      <c r="N602" s="48">
        <v>5196.8</v>
      </c>
      <c r="O602" s="50">
        <v>0</v>
      </c>
      <c r="P602" s="50">
        <v>108.9733672350708</v>
      </c>
      <c r="Q602" s="50">
        <v>824.62514798009443</v>
      </c>
      <c r="R602" s="50">
        <v>78.570988028374146</v>
      </c>
      <c r="S602" s="48">
        <v>23585.160815566345</v>
      </c>
      <c r="T602" s="48">
        <v>10134.264027000001</v>
      </c>
      <c r="U602" s="48">
        <v>13450.896788566344</v>
      </c>
      <c r="V602" s="48">
        <v>-8902.7041270000009</v>
      </c>
      <c r="W602" s="47"/>
      <c r="X602" s="42"/>
      <c r="Y602" s="42"/>
    </row>
    <row r="603" spans="1:25" ht="15.75" x14ac:dyDescent="0.25">
      <c r="A603" s="43" t="s">
        <v>1773</v>
      </c>
      <c r="B603" s="45" t="s">
        <v>1592</v>
      </c>
      <c r="C603" s="46">
        <v>0</v>
      </c>
      <c r="D603" s="46">
        <v>0</v>
      </c>
      <c r="E603" s="46"/>
      <c r="F603" s="42" t="s">
        <v>1771</v>
      </c>
      <c r="G603" s="42" t="s">
        <v>1774</v>
      </c>
      <c r="H603" s="48">
        <v>326097.27032000001</v>
      </c>
      <c r="I603" s="48">
        <v>348714.88989699999</v>
      </c>
      <c r="J603" s="48">
        <v>46437.0527</v>
      </c>
      <c r="K603" s="48">
        <v>306010</v>
      </c>
      <c r="L603" s="48">
        <v>205.40201226705372</v>
      </c>
      <c r="M603" s="48">
        <v>55660.265694163048</v>
      </c>
      <c r="N603" s="48">
        <v>8538.880000000001</v>
      </c>
      <c r="O603" s="50">
        <v>92.914605916007247</v>
      </c>
      <c r="P603" s="50">
        <v>108.9733672350708</v>
      </c>
      <c r="Q603" s="50">
        <v>791.96124798009441</v>
      </c>
      <c r="R603" s="50">
        <v>383.44046553316343</v>
      </c>
      <c r="S603" s="48">
        <v>722861.60040643008</v>
      </c>
      <c r="T603" s="48">
        <v>22617.619576999976</v>
      </c>
      <c r="U603" s="48">
        <v>700243.98082943005</v>
      </c>
      <c r="V603" s="48">
        <v>635839.43312299997</v>
      </c>
      <c r="W603" s="47"/>
      <c r="X603" s="42"/>
      <c r="Y603" s="42"/>
    </row>
    <row r="604" spans="1:25" ht="15.75" x14ac:dyDescent="0.25">
      <c r="A604" s="43" t="s">
        <v>1775</v>
      </c>
      <c r="B604" s="45" t="s">
        <v>1592</v>
      </c>
      <c r="C604" s="46">
        <v>0</v>
      </c>
      <c r="D604" s="46">
        <v>0</v>
      </c>
      <c r="E604" s="46"/>
      <c r="F604" s="42" t="s">
        <v>1771</v>
      </c>
      <c r="G604" s="42" t="s">
        <v>1776</v>
      </c>
      <c r="H604" s="48">
        <v>8125.3028590000004</v>
      </c>
      <c r="I604" s="48">
        <v>8779.4179379999987</v>
      </c>
      <c r="J604" s="48">
        <v>0</v>
      </c>
      <c r="K604" s="48">
        <v>0</v>
      </c>
      <c r="L604" s="48">
        <v>276.84433202887266</v>
      </c>
      <c r="M604" s="48">
        <v>8256.578939926294</v>
      </c>
      <c r="N604" s="48">
        <v>0</v>
      </c>
      <c r="O604" s="50">
        <v>0</v>
      </c>
      <c r="P604" s="50">
        <v>108.9733672350708</v>
      </c>
      <c r="Q604" s="50">
        <v>824.62514798009443</v>
      </c>
      <c r="R604" s="50">
        <v>0</v>
      </c>
      <c r="S604" s="48">
        <v>8533.4232719551674</v>
      </c>
      <c r="T604" s="48">
        <v>654.11507899999833</v>
      </c>
      <c r="U604" s="48">
        <v>7879.308192955169</v>
      </c>
      <c r="V604" s="48">
        <v>-654.11507899999833</v>
      </c>
      <c r="W604" s="47"/>
      <c r="X604" s="42"/>
      <c r="Y604" s="42"/>
    </row>
    <row r="605" spans="1:25" ht="15.75" x14ac:dyDescent="0.25">
      <c r="A605" s="43" t="s">
        <v>1777</v>
      </c>
      <c r="B605" s="45" t="s">
        <v>1592</v>
      </c>
      <c r="C605" s="46">
        <v>0</v>
      </c>
      <c r="D605" s="46">
        <v>0</v>
      </c>
      <c r="E605" s="46"/>
      <c r="F605" s="42" t="s">
        <v>1771</v>
      </c>
      <c r="G605" s="42" t="s">
        <v>1778</v>
      </c>
      <c r="H605" s="48">
        <v>11693.541449</v>
      </c>
      <c r="I605" s="48">
        <v>17673.532146999998</v>
      </c>
      <c r="J605" s="48">
        <v>72444.7</v>
      </c>
      <c r="K605" s="48">
        <v>118201.59411858361</v>
      </c>
      <c r="L605" s="48">
        <v>25.971578089265901</v>
      </c>
      <c r="M605" s="48">
        <v>37507.413343550281</v>
      </c>
      <c r="N605" s="48">
        <v>445.76</v>
      </c>
      <c r="O605" s="50">
        <v>74.064659261025838</v>
      </c>
      <c r="P605" s="50">
        <v>108.9733672350708</v>
      </c>
      <c r="Q605" s="50">
        <v>796.67382298009443</v>
      </c>
      <c r="R605" s="50">
        <v>848.60054317274353</v>
      </c>
      <c r="S605" s="48">
        <v>346827.03315880679</v>
      </c>
      <c r="T605" s="48">
        <v>5979.9906979999978</v>
      </c>
      <c r="U605" s="48">
        <v>340847.04246080678</v>
      </c>
      <c r="V605" s="48">
        <v>302867.8975391672</v>
      </c>
      <c r="W605" s="47"/>
      <c r="X605" s="42"/>
      <c r="Y605" s="42"/>
    </row>
    <row r="606" spans="1:25" ht="15.75" x14ac:dyDescent="0.25">
      <c r="A606" s="43" t="s">
        <v>1779</v>
      </c>
      <c r="B606" s="45" t="s">
        <v>1592</v>
      </c>
      <c r="C606" s="46">
        <v>1</v>
      </c>
      <c r="D606" s="46">
        <v>0</v>
      </c>
      <c r="E606" s="46"/>
      <c r="F606" s="42" t="s">
        <v>1771</v>
      </c>
      <c r="G606" s="42" t="s">
        <v>1780</v>
      </c>
      <c r="H606" s="48">
        <v>77582.929338999995</v>
      </c>
      <c r="I606" s="48">
        <v>88464.530868999995</v>
      </c>
      <c r="J606" s="48">
        <v>466543.86800000002</v>
      </c>
      <c r="K606" s="48">
        <v>0</v>
      </c>
      <c r="L606" s="48">
        <v>10.706971039914681</v>
      </c>
      <c r="M606" s="48">
        <v>42035.560771910838</v>
      </c>
      <c r="N606" s="48">
        <v>0</v>
      </c>
      <c r="O606" s="50">
        <v>0</v>
      </c>
      <c r="P606" s="50">
        <v>108.9733672350708</v>
      </c>
      <c r="Q606" s="50">
        <v>317.72701419203776</v>
      </c>
      <c r="R606" s="50">
        <v>0</v>
      </c>
      <c r="S606" s="48">
        <v>508590.13574295078</v>
      </c>
      <c r="T606" s="48">
        <v>10881.60153</v>
      </c>
      <c r="U606" s="48">
        <v>497708.53421295079</v>
      </c>
      <c r="V606" s="48">
        <v>455662.26647000003</v>
      </c>
      <c r="W606" s="47"/>
      <c r="X606" s="42"/>
      <c r="Y606" s="42"/>
    </row>
    <row r="607" spans="1:25" ht="15.75" x14ac:dyDescent="0.25">
      <c r="A607" s="43" t="s">
        <v>1781</v>
      </c>
      <c r="B607" s="45" t="s">
        <v>1592</v>
      </c>
      <c r="C607" s="46">
        <v>0</v>
      </c>
      <c r="D607" s="46">
        <v>0</v>
      </c>
      <c r="E607" s="46"/>
      <c r="F607" s="42" t="s">
        <v>1782</v>
      </c>
      <c r="G607" s="42" t="s">
        <v>1783</v>
      </c>
      <c r="H607" s="48">
        <v>40175.560546000001</v>
      </c>
      <c r="I607" s="48">
        <v>44086.093494000001</v>
      </c>
      <c r="J607" s="48">
        <v>21733.41</v>
      </c>
      <c r="K607" s="48">
        <v>172048</v>
      </c>
      <c r="L607" s="48">
        <v>241.76763288962115</v>
      </c>
      <c r="M607" s="48">
        <v>53395.502136234456</v>
      </c>
      <c r="N607" s="48">
        <v>1926.4</v>
      </c>
      <c r="O607" s="50">
        <v>140.71316265422087</v>
      </c>
      <c r="P607" s="50">
        <v>108.9733672350708</v>
      </c>
      <c r="Q607" s="50">
        <v>859.25427298009436</v>
      </c>
      <c r="R607" s="50">
        <v>527.5034071462477</v>
      </c>
      <c r="S607" s="48">
        <v>421393.07976912416</v>
      </c>
      <c r="T607" s="48">
        <v>3910.532948</v>
      </c>
      <c r="U607" s="48">
        <v>417482.54682112415</v>
      </c>
      <c r="V607" s="48">
        <v>361918.87705200003</v>
      </c>
      <c r="W607" s="47"/>
      <c r="X607" s="42"/>
      <c r="Y607" s="42"/>
    </row>
    <row r="608" spans="1:25" ht="15.75" x14ac:dyDescent="0.25">
      <c r="A608" s="43" t="s">
        <v>1784</v>
      </c>
      <c r="B608" s="45" t="s">
        <v>1592</v>
      </c>
      <c r="C608" s="46">
        <v>0</v>
      </c>
      <c r="D608" s="46">
        <v>0</v>
      </c>
      <c r="E608" s="46"/>
      <c r="F608" s="42" t="s">
        <v>1782</v>
      </c>
      <c r="G608" s="42" t="s">
        <v>1785</v>
      </c>
      <c r="H608" s="48">
        <v>26214.137482000002</v>
      </c>
      <c r="I608" s="48">
        <v>38287.321796000004</v>
      </c>
      <c r="J608" s="48">
        <v>39844.584999999999</v>
      </c>
      <c r="K608" s="48">
        <v>82793.912821462087</v>
      </c>
      <c r="L608" s="48">
        <v>57.757912816343001</v>
      </c>
      <c r="M608" s="48">
        <v>47980.993176034106</v>
      </c>
      <c r="N608" s="48">
        <v>8747.1999999999989</v>
      </c>
      <c r="O608" s="50">
        <v>140.71316265422087</v>
      </c>
      <c r="P608" s="50">
        <v>108.9733672350708</v>
      </c>
      <c r="Q608" s="50">
        <v>833.58162298009438</v>
      </c>
      <c r="R608" s="50">
        <v>733.7283553279234</v>
      </c>
      <c r="S608" s="48">
        <v>262218.36173177458</v>
      </c>
      <c r="T608" s="48">
        <v>12073.184314000002</v>
      </c>
      <c r="U608" s="48">
        <v>250145.17741777457</v>
      </c>
      <c r="V608" s="48">
        <v>193359.22632892415</v>
      </c>
      <c r="W608" s="47"/>
      <c r="X608" s="42"/>
      <c r="Y608" s="42"/>
    </row>
    <row r="609" spans="1:25" ht="15.75" x14ac:dyDescent="0.25">
      <c r="A609" s="43" t="s">
        <v>1786</v>
      </c>
      <c r="B609" s="45" t="s">
        <v>1592</v>
      </c>
      <c r="C609" s="46">
        <v>1</v>
      </c>
      <c r="D609" s="46">
        <v>0</v>
      </c>
      <c r="E609" s="46"/>
      <c r="F609" s="42" t="s">
        <v>1782</v>
      </c>
      <c r="G609" s="42" t="s">
        <v>1787</v>
      </c>
      <c r="H609" s="48">
        <v>81876.468882999994</v>
      </c>
      <c r="I609" s="48">
        <v>125763.95584299999</v>
      </c>
      <c r="J609" s="48">
        <v>255838.45809999999</v>
      </c>
      <c r="K609" s="48">
        <v>0</v>
      </c>
      <c r="L609" s="48">
        <v>23.050097107948954</v>
      </c>
      <c r="M609" s="48">
        <v>33087.450344238619</v>
      </c>
      <c r="N609" s="48">
        <v>0</v>
      </c>
      <c r="O609" s="50">
        <v>0</v>
      </c>
      <c r="P609" s="50">
        <v>108.9733672350708</v>
      </c>
      <c r="Q609" s="50">
        <v>935.5602229800943</v>
      </c>
      <c r="R609" s="50">
        <v>0</v>
      </c>
      <c r="S609" s="48">
        <v>288948.95854134654</v>
      </c>
      <c r="T609" s="48">
        <v>43887.486959999995</v>
      </c>
      <c r="U609" s="48">
        <v>245061.47158134653</v>
      </c>
      <c r="V609" s="48">
        <v>211950.97113999998</v>
      </c>
      <c r="W609" s="47"/>
      <c r="X609" s="42"/>
      <c r="Y609" s="42"/>
    </row>
    <row r="610" spans="1:25" ht="15.75" x14ac:dyDescent="0.25">
      <c r="A610" s="43" t="s">
        <v>1788</v>
      </c>
      <c r="B610" s="45" t="s">
        <v>1592</v>
      </c>
      <c r="C610" s="46">
        <v>0</v>
      </c>
      <c r="D610" s="46">
        <v>0</v>
      </c>
      <c r="E610" s="46"/>
      <c r="F610" s="42" t="s">
        <v>1782</v>
      </c>
      <c r="G610" s="42" t="s">
        <v>1789</v>
      </c>
      <c r="H610" s="48">
        <v>42547.288654999997</v>
      </c>
      <c r="I610" s="48">
        <v>48827.931245</v>
      </c>
      <c r="J610" s="48">
        <v>13764.749299999999</v>
      </c>
      <c r="K610" s="48">
        <v>184689</v>
      </c>
      <c r="L610" s="48">
        <v>105.58417864667332</v>
      </c>
      <c r="M610" s="48">
        <v>48124.270456247665</v>
      </c>
      <c r="N610" s="48">
        <v>5439.84</v>
      </c>
      <c r="O610" s="50">
        <v>140.71316265422087</v>
      </c>
      <c r="P610" s="50">
        <v>108.9733672350708</v>
      </c>
      <c r="Q610" s="50">
        <v>755.56113675560459</v>
      </c>
      <c r="R610" s="50">
        <v>595.53784709670288</v>
      </c>
      <c r="S610" s="48">
        <v>436812.4439348944</v>
      </c>
      <c r="T610" s="48">
        <v>6280.6425900000031</v>
      </c>
      <c r="U610" s="48">
        <v>430531.8013448944</v>
      </c>
      <c r="V610" s="48">
        <v>376862.10671000002</v>
      </c>
      <c r="W610" s="47"/>
      <c r="X610" s="42"/>
      <c r="Y610" s="42"/>
    </row>
    <row r="611" spans="1:25" ht="15.75" x14ac:dyDescent="0.25">
      <c r="A611" s="43" t="s">
        <v>1790</v>
      </c>
      <c r="B611" s="45" t="s">
        <v>1592</v>
      </c>
      <c r="C611" s="46">
        <v>0</v>
      </c>
      <c r="D611" s="46">
        <v>0</v>
      </c>
      <c r="E611" s="46"/>
      <c r="F611" s="42" t="s">
        <v>1782</v>
      </c>
      <c r="G611" s="42" t="s">
        <v>1791</v>
      </c>
      <c r="H611" s="48">
        <v>34037.425807</v>
      </c>
      <c r="I611" s="48">
        <v>46356.768913</v>
      </c>
      <c r="J611" s="48">
        <v>0</v>
      </c>
      <c r="K611" s="48">
        <v>174142.57318974298</v>
      </c>
      <c r="L611" s="48">
        <v>44.900986553649361</v>
      </c>
      <c r="M611" s="48">
        <v>58101.521027510789</v>
      </c>
      <c r="N611" s="48">
        <v>135.51999999999998</v>
      </c>
      <c r="O611" s="50">
        <v>106.31814259117499</v>
      </c>
      <c r="P611" s="50">
        <v>108.9733672350708</v>
      </c>
      <c r="Q611" s="50">
        <v>822.04801048009449</v>
      </c>
      <c r="R611" s="50">
        <v>181.76740906512634</v>
      </c>
      <c r="S611" s="48">
        <v>406567.08839355042</v>
      </c>
      <c r="T611" s="48">
        <v>12319.343106</v>
      </c>
      <c r="U611" s="48">
        <v>394247.74528755044</v>
      </c>
      <c r="V611" s="48">
        <v>335965.80327348597</v>
      </c>
      <c r="W611" s="47"/>
      <c r="X611" s="42"/>
      <c r="Y611" s="42"/>
    </row>
    <row r="612" spans="1:25" ht="15.75" x14ac:dyDescent="0.25">
      <c r="A612" s="43" t="s">
        <v>1792</v>
      </c>
      <c r="B612" s="45" t="s">
        <v>1592</v>
      </c>
      <c r="C612" s="46">
        <v>0</v>
      </c>
      <c r="D612" s="46">
        <v>0</v>
      </c>
      <c r="E612" s="46"/>
      <c r="F612" s="42" t="s">
        <v>1782</v>
      </c>
      <c r="G612" s="42" t="s">
        <v>1793</v>
      </c>
      <c r="H612" s="48">
        <v>7863.0097060000007</v>
      </c>
      <c r="I612" s="48">
        <v>8726.1098910000001</v>
      </c>
      <c r="J612" s="48">
        <v>42017.925999999999</v>
      </c>
      <c r="K612" s="48">
        <v>121636</v>
      </c>
      <c r="L612" s="48">
        <v>37.372062769045186</v>
      </c>
      <c r="M612" s="48">
        <v>33405.727475929183</v>
      </c>
      <c r="N612" s="48">
        <v>257.60000000000002</v>
      </c>
      <c r="O612" s="50">
        <v>155.16807850868241</v>
      </c>
      <c r="P612" s="50">
        <v>108.9733672350708</v>
      </c>
      <c r="Q612" s="50">
        <v>755.56113675560459</v>
      </c>
      <c r="R612" s="50">
        <v>292.10052280240518</v>
      </c>
      <c r="S612" s="48">
        <v>318990.62553869816</v>
      </c>
      <c r="T612" s="48">
        <v>863.10018499999933</v>
      </c>
      <c r="U612" s="48">
        <v>318127.52535369818</v>
      </c>
      <c r="V612" s="48">
        <v>284426.82581499999</v>
      </c>
      <c r="W612" s="47"/>
      <c r="X612" s="42"/>
      <c r="Y612" s="42"/>
    </row>
    <row r="613" spans="1:25" ht="15.75" x14ac:dyDescent="0.25">
      <c r="A613" s="43" t="s">
        <v>1794</v>
      </c>
      <c r="B613" s="45" t="s">
        <v>1592</v>
      </c>
      <c r="C613" s="46">
        <v>1</v>
      </c>
      <c r="D613" s="46">
        <v>0</v>
      </c>
      <c r="E613" s="46"/>
      <c r="F613" s="42" t="s">
        <v>1782</v>
      </c>
      <c r="G613" s="42" t="s">
        <v>1795</v>
      </c>
      <c r="H613" s="48">
        <v>41006.65064</v>
      </c>
      <c r="I613" s="48">
        <v>66409.755929999999</v>
      </c>
      <c r="J613" s="48">
        <v>3317.9672599999999</v>
      </c>
      <c r="K613" s="48">
        <v>0</v>
      </c>
      <c r="L613" s="48">
        <v>50.390207613265304</v>
      </c>
      <c r="M613" s="48">
        <v>21945.010224096048</v>
      </c>
      <c r="N613" s="48">
        <v>280</v>
      </c>
      <c r="O613" s="50">
        <v>0</v>
      </c>
      <c r="P613" s="50">
        <v>108.9733672350708</v>
      </c>
      <c r="Q613" s="50">
        <v>708.79520041879812</v>
      </c>
      <c r="R613" s="50">
        <v>513.86459832360617</v>
      </c>
      <c r="S613" s="48">
        <v>25593.367691709314</v>
      </c>
      <c r="T613" s="48">
        <v>25403.10529</v>
      </c>
      <c r="U613" s="48">
        <v>190.26240170931487</v>
      </c>
      <c r="V613" s="48">
        <v>-22085.138029999998</v>
      </c>
      <c r="W613" s="47"/>
      <c r="X613" s="42"/>
      <c r="Y613" s="42"/>
    </row>
    <row r="614" spans="1:25" ht="15.75" x14ac:dyDescent="0.25">
      <c r="A614" s="43" t="s">
        <v>1796</v>
      </c>
      <c r="B614" s="45" t="s">
        <v>1592</v>
      </c>
      <c r="C614" s="46">
        <v>1</v>
      </c>
      <c r="D614" s="46">
        <v>0</v>
      </c>
      <c r="E614" s="46"/>
      <c r="F614" s="42" t="s">
        <v>1797</v>
      </c>
      <c r="G614" s="42" t="s">
        <v>1798</v>
      </c>
      <c r="H614" s="48">
        <v>75672.542574999999</v>
      </c>
      <c r="I614" s="48">
        <v>88493.978686999995</v>
      </c>
      <c r="J614" s="48">
        <v>941.78110000000004</v>
      </c>
      <c r="K614" s="48">
        <v>0</v>
      </c>
      <c r="L614" s="48">
        <v>68.304004985914261</v>
      </c>
      <c r="M614" s="48">
        <v>26042.813635150531</v>
      </c>
      <c r="N614" s="48">
        <v>3222.2400000000002</v>
      </c>
      <c r="O614" s="50">
        <v>0</v>
      </c>
      <c r="P614" s="50">
        <v>108.9733672350708</v>
      </c>
      <c r="Q614" s="50">
        <v>206.59561157835694</v>
      </c>
      <c r="R614" s="50">
        <v>316.32412553542218</v>
      </c>
      <c r="S614" s="48">
        <v>30275.138740136448</v>
      </c>
      <c r="T614" s="48">
        <v>12821.436111999996</v>
      </c>
      <c r="U614" s="48">
        <v>17453.702628136452</v>
      </c>
      <c r="V614" s="48">
        <v>-11879.655011999996</v>
      </c>
      <c r="W614" s="47"/>
      <c r="X614" s="42"/>
      <c r="Y614" s="42"/>
    </row>
    <row r="615" spans="1:25" ht="15.75" x14ac:dyDescent="0.25">
      <c r="A615" s="43" t="s">
        <v>1799</v>
      </c>
      <c r="B615" s="45" t="s">
        <v>1592</v>
      </c>
      <c r="C615" s="46">
        <v>1</v>
      </c>
      <c r="D615" s="46">
        <v>0</v>
      </c>
      <c r="E615" s="46"/>
      <c r="F615" s="42" t="s">
        <v>1797</v>
      </c>
      <c r="G615" s="42" t="s">
        <v>1800</v>
      </c>
      <c r="H615" s="48">
        <v>528123.92400999996</v>
      </c>
      <c r="I615" s="48">
        <v>665098.67573999998</v>
      </c>
      <c r="J615" s="48">
        <v>20284.516</v>
      </c>
      <c r="K615" s="48">
        <v>0</v>
      </c>
      <c r="L615" s="48">
        <v>60.16973366225065</v>
      </c>
      <c r="M615" s="48">
        <v>23525.473404494078</v>
      </c>
      <c r="N615" s="48">
        <v>4801.4399999999996</v>
      </c>
      <c r="O615" s="50">
        <v>0</v>
      </c>
      <c r="P615" s="50">
        <v>108.9733672350708</v>
      </c>
      <c r="Q615" s="50">
        <v>206.59561157835694</v>
      </c>
      <c r="R615" s="50">
        <v>191.68930175890841</v>
      </c>
      <c r="S615" s="48">
        <v>48671.599138156329</v>
      </c>
      <c r="T615" s="48">
        <v>136974.75173000002</v>
      </c>
      <c r="U615" s="48">
        <v>-88303.152591843682</v>
      </c>
      <c r="V615" s="48">
        <v>-116690.23573000001</v>
      </c>
      <c r="W615" s="47"/>
      <c r="X615" s="42"/>
      <c r="Y615" s="42"/>
    </row>
    <row r="616" spans="1:25" ht="15.75" x14ac:dyDescent="0.25">
      <c r="A616" s="43" t="s">
        <v>1801</v>
      </c>
      <c r="B616" s="45" t="s">
        <v>1592</v>
      </c>
      <c r="C616" s="46">
        <v>1</v>
      </c>
      <c r="D616" s="46">
        <v>0</v>
      </c>
      <c r="E616" s="46"/>
      <c r="F616" s="42" t="s">
        <v>1797</v>
      </c>
      <c r="G616" s="42" t="s">
        <v>1802</v>
      </c>
      <c r="H616" s="48">
        <v>255394.40179599996</v>
      </c>
      <c r="I616" s="48">
        <v>370598.508072</v>
      </c>
      <c r="J616" s="48">
        <v>0</v>
      </c>
      <c r="K616" s="48">
        <v>0</v>
      </c>
      <c r="L616" s="48">
        <v>61.087235303617973</v>
      </c>
      <c r="M616" s="48">
        <v>27773.244842628137</v>
      </c>
      <c r="N616" s="48">
        <v>27693.119999999999</v>
      </c>
      <c r="O616" s="50">
        <v>0</v>
      </c>
      <c r="P616" s="50">
        <v>108.9733672350708</v>
      </c>
      <c r="Q616" s="50">
        <v>206.59561157835694</v>
      </c>
      <c r="R616" s="50">
        <v>432.38474085242444</v>
      </c>
      <c r="S616" s="48">
        <v>55527.452077931754</v>
      </c>
      <c r="T616" s="48">
        <v>115204.10627600003</v>
      </c>
      <c r="U616" s="48">
        <v>-59676.654198068281</v>
      </c>
      <c r="V616" s="48">
        <v>-115204.10627600003</v>
      </c>
      <c r="W616" s="47"/>
      <c r="X616" s="42"/>
      <c r="Y616" s="42"/>
    </row>
    <row r="617" spans="1:25" ht="15.75" x14ac:dyDescent="0.25">
      <c r="A617" s="43" t="s">
        <v>1803</v>
      </c>
      <c r="B617" s="45" t="s">
        <v>1592</v>
      </c>
      <c r="C617" s="46">
        <v>1</v>
      </c>
      <c r="D617" s="46">
        <v>0</v>
      </c>
      <c r="E617" s="46"/>
      <c r="F617" s="42" t="s">
        <v>1797</v>
      </c>
      <c r="G617" s="42" t="s">
        <v>1804</v>
      </c>
      <c r="H617" s="48">
        <v>49851.703328000003</v>
      </c>
      <c r="I617" s="48">
        <v>67965.927647999997</v>
      </c>
      <c r="J617" s="48">
        <v>0</v>
      </c>
      <c r="K617" s="48">
        <v>0</v>
      </c>
      <c r="L617" s="48">
        <v>28.079836537900043</v>
      </c>
      <c r="M617" s="48">
        <v>9401.1466400808495</v>
      </c>
      <c r="N617" s="48">
        <v>9310</v>
      </c>
      <c r="O617" s="50">
        <v>0</v>
      </c>
      <c r="P617" s="50">
        <v>108.9733672350708</v>
      </c>
      <c r="Q617" s="50">
        <v>206.59561157835694</v>
      </c>
      <c r="R617" s="50">
        <v>224.57722386259795</v>
      </c>
      <c r="S617" s="48">
        <v>18739.226476618751</v>
      </c>
      <c r="T617" s="48">
        <v>18114.224319999994</v>
      </c>
      <c r="U617" s="48">
        <v>625.002156618757</v>
      </c>
      <c r="V617" s="48">
        <v>-18114.224319999994</v>
      </c>
      <c r="W617" s="47"/>
      <c r="X617" s="42"/>
      <c r="Y617" s="42"/>
    </row>
    <row r="618" spans="1:25" ht="15.75" x14ac:dyDescent="0.25">
      <c r="A618" s="43" t="s">
        <v>1805</v>
      </c>
      <c r="B618" s="45" t="s">
        <v>1592</v>
      </c>
      <c r="C618" s="46">
        <v>1</v>
      </c>
      <c r="D618" s="46">
        <v>0</v>
      </c>
      <c r="E618" s="46"/>
      <c r="F618" s="42" t="s">
        <v>1797</v>
      </c>
      <c r="G618" s="42" t="s">
        <v>1797</v>
      </c>
      <c r="H618" s="48">
        <v>425682.85714500002</v>
      </c>
      <c r="I618" s="48">
        <v>512447.36854500003</v>
      </c>
      <c r="J618" s="48">
        <v>323103.36200000002</v>
      </c>
      <c r="K618" s="48">
        <v>0</v>
      </c>
      <c r="L618" s="48">
        <v>40.485416095110949</v>
      </c>
      <c r="M618" s="48">
        <v>21518.434749010976</v>
      </c>
      <c r="N618" s="48">
        <v>3696</v>
      </c>
      <c r="O618" s="50">
        <v>0</v>
      </c>
      <c r="P618" s="50">
        <v>108.9733672350708</v>
      </c>
      <c r="Q618" s="50">
        <v>206.59561157835694</v>
      </c>
      <c r="R618" s="50">
        <v>161.09747633360163</v>
      </c>
      <c r="S618" s="48">
        <v>348358.28216510609</v>
      </c>
      <c r="T618" s="48">
        <v>86764.511400000018</v>
      </c>
      <c r="U618" s="48">
        <v>261593.77076510608</v>
      </c>
      <c r="V618" s="48">
        <v>236338.85060000001</v>
      </c>
      <c r="W618" s="47"/>
      <c r="X618" s="42"/>
      <c r="Y618" s="42"/>
    </row>
    <row r="619" spans="1:25" ht="15.75" x14ac:dyDescent="0.25">
      <c r="A619" s="43" t="s">
        <v>1806</v>
      </c>
      <c r="B619" s="45" t="s">
        <v>1592</v>
      </c>
      <c r="C619" s="46">
        <v>1</v>
      </c>
      <c r="D619" s="46">
        <v>0</v>
      </c>
      <c r="E619" s="46"/>
      <c r="F619" s="42" t="s">
        <v>1797</v>
      </c>
      <c r="G619" s="42" t="s">
        <v>1807</v>
      </c>
      <c r="H619" s="48">
        <v>340876.46171199996</v>
      </c>
      <c r="I619" s="48">
        <v>475100.34221999999</v>
      </c>
      <c r="J619" s="48">
        <v>3332.4562000000001</v>
      </c>
      <c r="K619" s="48">
        <v>0</v>
      </c>
      <c r="L619" s="48">
        <v>49.182232142914785</v>
      </c>
      <c r="M619" s="48">
        <v>20188.730014714889</v>
      </c>
      <c r="N619" s="48">
        <v>9811.2000000000007</v>
      </c>
      <c r="O619" s="50">
        <v>0</v>
      </c>
      <c r="P619" s="50">
        <v>108.9733672350708</v>
      </c>
      <c r="Q619" s="50">
        <v>206.59561157835694</v>
      </c>
      <c r="R619" s="50">
        <v>237.2427828289201</v>
      </c>
      <c r="S619" s="48">
        <v>33381.568446857804</v>
      </c>
      <c r="T619" s="48">
        <v>134223.88050800003</v>
      </c>
      <c r="U619" s="48">
        <v>-100842.31206114223</v>
      </c>
      <c r="V619" s="48">
        <v>-130891.42430800003</v>
      </c>
      <c r="W619" s="47"/>
      <c r="X619" s="42"/>
      <c r="Y619" s="42"/>
    </row>
    <row r="620" spans="1:25" ht="15.75" x14ac:dyDescent="0.25">
      <c r="A620" s="43" t="s">
        <v>1808</v>
      </c>
      <c r="B620" s="45" t="s">
        <v>1592</v>
      </c>
      <c r="C620" s="46">
        <v>0</v>
      </c>
      <c r="D620" s="46">
        <v>0</v>
      </c>
      <c r="E620" s="46"/>
      <c r="F620" s="42" t="s">
        <v>1797</v>
      </c>
      <c r="G620" s="42" t="s">
        <v>1053</v>
      </c>
      <c r="H620" s="48">
        <v>25537.095085000001</v>
      </c>
      <c r="I620" s="48">
        <v>42599.681214999997</v>
      </c>
      <c r="J620" s="48">
        <v>0</v>
      </c>
      <c r="K620" s="48">
        <v>15782.342068579905</v>
      </c>
      <c r="L620" s="48">
        <v>157.58693408161582</v>
      </c>
      <c r="M620" s="48">
        <v>15842.81732101122</v>
      </c>
      <c r="N620" s="48">
        <v>1668.8000000000002</v>
      </c>
      <c r="O620" s="50">
        <v>82.748719526580913</v>
      </c>
      <c r="P620" s="50">
        <v>108.9733672350708</v>
      </c>
      <c r="Q620" s="50">
        <v>206.59561157835694</v>
      </c>
      <c r="R620" s="50">
        <v>341.16190337144394</v>
      </c>
      <c r="S620" s="48">
        <v>49233.888392252651</v>
      </c>
      <c r="T620" s="48">
        <v>17062.586129999996</v>
      </c>
      <c r="U620" s="48">
        <v>32171.302262252655</v>
      </c>
      <c r="V620" s="48">
        <v>14502.098007159813</v>
      </c>
      <c r="W620" s="47"/>
      <c r="X620" s="42"/>
      <c r="Y620" s="42"/>
    </row>
    <row r="621" spans="1:25" ht="15.75" x14ac:dyDescent="0.25">
      <c r="A621" s="43" t="s">
        <v>1809</v>
      </c>
      <c r="B621" s="45" t="s">
        <v>1592</v>
      </c>
      <c r="C621" s="46">
        <v>1</v>
      </c>
      <c r="D621" s="46">
        <v>0</v>
      </c>
      <c r="E621" s="46"/>
      <c r="F621" s="42" t="s">
        <v>1797</v>
      </c>
      <c r="G621" s="42" t="s">
        <v>1810</v>
      </c>
      <c r="H621" s="48">
        <v>6570.48254</v>
      </c>
      <c r="I621" s="48">
        <v>7599.7163170000003</v>
      </c>
      <c r="J621" s="48">
        <v>0</v>
      </c>
      <c r="K621" s="48">
        <v>0</v>
      </c>
      <c r="L621" s="48">
        <v>13.141472415307625</v>
      </c>
      <c r="M621" s="48">
        <v>14197.665019928578</v>
      </c>
      <c r="N621" s="48">
        <v>189.28</v>
      </c>
      <c r="O621" s="50">
        <v>0</v>
      </c>
      <c r="P621" s="50">
        <v>108.9733672350708</v>
      </c>
      <c r="Q621" s="50">
        <v>206.59561157835694</v>
      </c>
      <c r="R621" s="50">
        <v>149.33918339003159</v>
      </c>
      <c r="S621" s="48">
        <v>14400.086492343886</v>
      </c>
      <c r="T621" s="48">
        <v>1029.2337770000004</v>
      </c>
      <c r="U621" s="48">
        <v>13370.852715343884</v>
      </c>
      <c r="V621" s="48">
        <v>-1029.2337770000004</v>
      </c>
      <c r="W621" s="47"/>
      <c r="X621" s="42"/>
      <c r="Y621" s="42"/>
    </row>
    <row r="622" spans="1:25" ht="15.75" x14ac:dyDescent="0.25">
      <c r="A622" s="43" t="s">
        <v>1811</v>
      </c>
      <c r="B622" s="45" t="s">
        <v>1592</v>
      </c>
      <c r="C622" s="46">
        <v>1</v>
      </c>
      <c r="D622" s="46">
        <v>0</v>
      </c>
      <c r="E622" s="46"/>
      <c r="F622" s="42" t="s">
        <v>1797</v>
      </c>
      <c r="G622" s="42" t="s">
        <v>1812</v>
      </c>
      <c r="H622" s="48">
        <v>33203.853983499997</v>
      </c>
      <c r="I622" s="48">
        <v>47556.1135995</v>
      </c>
      <c r="J622" s="48">
        <v>0</v>
      </c>
      <c r="K622" s="48">
        <v>0</v>
      </c>
      <c r="L622" s="48">
        <v>29.121526341898964</v>
      </c>
      <c r="M622" s="48">
        <v>16685.713733761153</v>
      </c>
      <c r="N622" s="48">
        <v>3144.9599999999996</v>
      </c>
      <c r="O622" s="50">
        <v>0</v>
      </c>
      <c r="P622" s="50">
        <v>108.9733672350708</v>
      </c>
      <c r="Q622" s="50">
        <v>206.59561157835694</v>
      </c>
      <c r="R622" s="50">
        <v>281.15445902159684</v>
      </c>
      <c r="S622" s="48">
        <v>19859.795260103052</v>
      </c>
      <c r="T622" s="48">
        <v>14352.259616000003</v>
      </c>
      <c r="U622" s="48">
        <v>5507.535644103049</v>
      </c>
      <c r="V622" s="48">
        <v>-14352.259616000003</v>
      </c>
      <c r="W622" s="47"/>
      <c r="X622" s="42"/>
      <c r="Y622" s="42"/>
    </row>
    <row r="623" spans="1:25" ht="15.75" x14ac:dyDescent="0.25">
      <c r="A623" s="43" t="s">
        <v>1813</v>
      </c>
      <c r="B623" s="45" t="s">
        <v>1592</v>
      </c>
      <c r="C623" s="46">
        <v>0</v>
      </c>
      <c r="D623" s="46">
        <v>0</v>
      </c>
      <c r="E623" s="46"/>
      <c r="F623" s="42" t="s">
        <v>1814</v>
      </c>
      <c r="G623" s="42" t="s">
        <v>1815</v>
      </c>
      <c r="H623" s="48">
        <v>107202.21511700001</v>
      </c>
      <c r="I623" s="48">
        <v>110913.56725300002</v>
      </c>
      <c r="J623" s="48">
        <v>446150.685</v>
      </c>
      <c r="K623" s="48">
        <v>108658.21464837185</v>
      </c>
      <c r="L623" s="48">
        <v>161.39552390207353</v>
      </c>
      <c r="M623" s="48">
        <v>51068.503298597949</v>
      </c>
      <c r="N623" s="48">
        <v>3650.08</v>
      </c>
      <c r="O623" s="50">
        <v>77.712747424096108</v>
      </c>
      <c r="P623" s="50">
        <v>108.9733672350708</v>
      </c>
      <c r="Q623" s="50">
        <v>795.33267298009446</v>
      </c>
      <c r="R623" s="50">
        <v>772.87872805606185</v>
      </c>
      <c r="S623" s="48">
        <v>718347.09311924363</v>
      </c>
      <c r="T623" s="48">
        <v>3711.3521360000013</v>
      </c>
      <c r="U623" s="48">
        <v>714635.74098324357</v>
      </c>
      <c r="V623" s="48">
        <v>659755.76216074359</v>
      </c>
      <c r="W623" s="47"/>
      <c r="X623" s="42"/>
      <c r="Y623" s="42"/>
    </row>
    <row r="624" spans="1:25" ht="15.75" x14ac:dyDescent="0.25">
      <c r="A624" s="43" t="s">
        <v>1816</v>
      </c>
      <c r="B624" s="45" t="s">
        <v>1592</v>
      </c>
      <c r="C624" s="46">
        <v>0</v>
      </c>
      <c r="D624" s="46">
        <v>0</v>
      </c>
      <c r="E624" s="46"/>
      <c r="F624" s="42" t="s">
        <v>1814</v>
      </c>
      <c r="G624" s="42" t="s">
        <v>1817</v>
      </c>
      <c r="H624" s="48">
        <v>31876.344603999998</v>
      </c>
      <c r="I624" s="48">
        <v>37211.054357000001</v>
      </c>
      <c r="J624" s="48">
        <v>282534.33</v>
      </c>
      <c r="K624" s="48">
        <v>149250.92492371259</v>
      </c>
      <c r="L624" s="48">
        <v>228.78309568386618</v>
      </c>
      <c r="M624" s="48">
        <v>108745.74664746817</v>
      </c>
      <c r="N624" s="48">
        <v>5810.5599999999995</v>
      </c>
      <c r="O624" s="50">
        <v>120.85208247491565</v>
      </c>
      <c r="P624" s="50">
        <v>108.9733672350708</v>
      </c>
      <c r="Q624" s="50">
        <v>814.28724298009433</v>
      </c>
      <c r="R624" s="50">
        <v>219.2594816220288</v>
      </c>
      <c r="S624" s="48">
        <v>695821.26959057734</v>
      </c>
      <c r="T624" s="48">
        <v>5334.7097530000028</v>
      </c>
      <c r="U624" s="48">
        <v>690486.5598375774</v>
      </c>
      <c r="V624" s="48">
        <v>575701.47009442514</v>
      </c>
      <c r="W624" s="47"/>
      <c r="X624" s="42"/>
      <c r="Y624" s="42"/>
    </row>
    <row r="625" spans="1:25" ht="15.75" x14ac:dyDescent="0.25">
      <c r="A625" s="43" t="s">
        <v>1818</v>
      </c>
      <c r="B625" s="45" t="s">
        <v>1592</v>
      </c>
      <c r="C625" s="46">
        <v>1</v>
      </c>
      <c r="D625" s="46">
        <v>1</v>
      </c>
      <c r="E625" s="46"/>
      <c r="F625" s="42" t="s">
        <v>1814</v>
      </c>
      <c r="G625" s="42" t="s">
        <v>1814</v>
      </c>
      <c r="H625" s="48">
        <v>83407.463789999994</v>
      </c>
      <c r="I625" s="48">
        <v>86650.069329999998</v>
      </c>
      <c r="J625" s="48">
        <v>577041</v>
      </c>
      <c r="K625" s="48">
        <v>0</v>
      </c>
      <c r="L625" s="48">
        <v>140.22813633042969</v>
      </c>
      <c r="M625" s="48">
        <v>26980.659084422332</v>
      </c>
      <c r="N625" s="48">
        <v>1892.8000000000002</v>
      </c>
      <c r="O625" s="50">
        <v>0</v>
      </c>
      <c r="P625" s="50">
        <v>108.9733672350708</v>
      </c>
      <c r="Q625" s="50">
        <v>869.52742298009434</v>
      </c>
      <c r="R625" s="50">
        <v>217.98329734544131</v>
      </c>
      <c r="S625" s="48">
        <v>606054.6872207527</v>
      </c>
      <c r="T625" s="48">
        <v>3242.6055400000041</v>
      </c>
      <c r="U625" s="48">
        <v>602812.08168075269</v>
      </c>
      <c r="V625" s="48">
        <v>573798.39445999998</v>
      </c>
      <c r="W625" s="47"/>
      <c r="X625" s="42"/>
      <c r="Y625" s="42"/>
    </row>
    <row r="626" spans="1:25" ht="15.75" x14ac:dyDescent="0.25">
      <c r="A626" s="43" t="s">
        <v>1819</v>
      </c>
      <c r="B626" s="45" t="s">
        <v>1592</v>
      </c>
      <c r="C626" s="46">
        <v>1</v>
      </c>
      <c r="D626" s="46">
        <v>1</v>
      </c>
      <c r="E626" s="46"/>
      <c r="F626" s="42" t="s">
        <v>1820</v>
      </c>
      <c r="G626" s="42" t="s">
        <v>1821</v>
      </c>
      <c r="H626" s="48">
        <v>99710.088055</v>
      </c>
      <c r="I626" s="48">
        <v>126840.84056500001</v>
      </c>
      <c r="J626" s="48">
        <v>0</v>
      </c>
      <c r="K626" s="48">
        <v>0</v>
      </c>
      <c r="L626" s="48">
        <v>60.88106436428923</v>
      </c>
      <c r="M626" s="48">
        <v>34823.974647367053</v>
      </c>
      <c r="N626" s="48">
        <v>8837.92</v>
      </c>
      <c r="O626" s="50">
        <v>0</v>
      </c>
      <c r="P626" s="50">
        <v>108.9733672350708</v>
      </c>
      <c r="Q626" s="50">
        <v>888.93784798009438</v>
      </c>
      <c r="R626" s="50">
        <v>384.89082322355125</v>
      </c>
      <c r="S626" s="48">
        <v>43722.775711731338</v>
      </c>
      <c r="T626" s="48">
        <v>27130.752510000006</v>
      </c>
      <c r="U626" s="48">
        <v>16592.023201731332</v>
      </c>
      <c r="V626" s="48">
        <v>-27130.752510000006</v>
      </c>
      <c r="W626" s="47"/>
      <c r="X626" s="42"/>
      <c r="Y626" s="42"/>
    </row>
    <row r="627" spans="1:25" ht="15.75" x14ac:dyDescent="0.25">
      <c r="A627" s="43" t="s">
        <v>1822</v>
      </c>
      <c r="B627" s="45" t="s">
        <v>1592</v>
      </c>
      <c r="C627" s="46">
        <v>1</v>
      </c>
      <c r="D627" s="46">
        <v>1</v>
      </c>
      <c r="E627" s="46"/>
      <c r="F627" s="42" t="s">
        <v>1820</v>
      </c>
      <c r="G627" s="42" t="s">
        <v>1566</v>
      </c>
      <c r="H627" s="48">
        <v>165633.2101</v>
      </c>
      <c r="I627" s="48">
        <v>209117.20850000001</v>
      </c>
      <c r="J627" s="48">
        <v>0</v>
      </c>
      <c r="K627" s="48">
        <v>0</v>
      </c>
      <c r="L627" s="48">
        <v>120.37619579822052</v>
      </c>
      <c r="M627" s="48">
        <v>25745.749609918061</v>
      </c>
      <c r="N627" s="48">
        <v>9925.4399999999987</v>
      </c>
      <c r="O627" s="50">
        <v>0</v>
      </c>
      <c r="P627" s="50">
        <v>108.9733672350708</v>
      </c>
      <c r="Q627" s="50">
        <v>926.96603548009432</v>
      </c>
      <c r="R627" s="50">
        <v>307.37000889835855</v>
      </c>
      <c r="S627" s="48">
        <v>35791.56580571628</v>
      </c>
      <c r="T627" s="48">
        <v>43483.998400000011</v>
      </c>
      <c r="U627" s="48">
        <v>-7692.4325942837313</v>
      </c>
      <c r="V627" s="48">
        <v>-43483.998400000011</v>
      </c>
      <c r="W627" s="47"/>
      <c r="X627" s="42"/>
      <c r="Y627" s="42"/>
    </row>
    <row r="628" spans="1:25" ht="15.75" x14ac:dyDescent="0.25">
      <c r="A628" s="43" t="s">
        <v>1823</v>
      </c>
      <c r="B628" s="45" t="s">
        <v>1592</v>
      </c>
      <c r="C628" s="46">
        <v>1</v>
      </c>
      <c r="D628" s="46">
        <v>1</v>
      </c>
      <c r="E628" s="46"/>
      <c r="F628" s="42" t="s">
        <v>1820</v>
      </c>
      <c r="G628" s="42" t="s">
        <v>1824</v>
      </c>
      <c r="H628" s="48">
        <v>43559.849239999996</v>
      </c>
      <c r="I628" s="48">
        <v>54689.483470000006</v>
      </c>
      <c r="J628" s="48">
        <v>0</v>
      </c>
      <c r="K628" s="48">
        <v>0</v>
      </c>
      <c r="L628" s="48">
        <v>69.985842720016791</v>
      </c>
      <c r="M628" s="48">
        <v>34999.581809255207</v>
      </c>
      <c r="N628" s="48">
        <v>0</v>
      </c>
      <c r="O628" s="50">
        <v>0</v>
      </c>
      <c r="P628" s="50">
        <v>108.9733672350708</v>
      </c>
      <c r="Q628" s="50">
        <v>818.22913798009427</v>
      </c>
      <c r="R628" s="50">
        <v>0</v>
      </c>
      <c r="S628" s="48">
        <v>35069.567651975223</v>
      </c>
      <c r="T628" s="48">
        <v>11129.634230000011</v>
      </c>
      <c r="U628" s="48">
        <v>23939.933421975213</v>
      </c>
      <c r="V628" s="48">
        <v>-11129.634230000011</v>
      </c>
      <c r="W628" s="47"/>
      <c r="X628" s="42"/>
      <c r="Y628" s="42"/>
    </row>
    <row r="629" spans="1:25" ht="15.75" x14ac:dyDescent="0.25">
      <c r="A629" s="43" t="s">
        <v>1825</v>
      </c>
      <c r="B629" s="45" t="s">
        <v>1592</v>
      </c>
      <c r="C629" s="46">
        <v>1</v>
      </c>
      <c r="D629" s="46">
        <v>1</v>
      </c>
      <c r="E629" s="46"/>
      <c r="F629" s="42" t="s">
        <v>1820</v>
      </c>
      <c r="G629" s="42" t="s">
        <v>1826</v>
      </c>
      <c r="H629" s="48">
        <v>1084084.8120899999</v>
      </c>
      <c r="I629" s="48">
        <v>1271267.4965899999</v>
      </c>
      <c r="J629" s="48">
        <v>0</v>
      </c>
      <c r="K629" s="48">
        <v>0</v>
      </c>
      <c r="L629" s="48">
        <v>158.62597623094373</v>
      </c>
      <c r="M629" s="48">
        <v>41586.369602678169</v>
      </c>
      <c r="N629" s="48">
        <v>62092.799999999996</v>
      </c>
      <c r="O629" s="50">
        <v>0</v>
      </c>
      <c r="P629" s="50">
        <v>108.9733672350708</v>
      </c>
      <c r="Q629" s="50">
        <v>1173.6742229800946</v>
      </c>
      <c r="R629" s="50">
        <v>327.02236117890203</v>
      </c>
      <c r="S629" s="48">
        <v>103837.79557890911</v>
      </c>
      <c r="T629" s="48">
        <v>187182.68449999997</v>
      </c>
      <c r="U629" s="48">
        <v>-83344.888921090867</v>
      </c>
      <c r="V629" s="48">
        <v>-187182.68449999997</v>
      </c>
      <c r="W629" s="47"/>
      <c r="X629" s="42"/>
      <c r="Y629" s="42"/>
    </row>
    <row r="630" spans="1:25" ht="15.75" x14ac:dyDescent="0.25">
      <c r="A630" s="43" t="s">
        <v>1827</v>
      </c>
      <c r="B630" s="45" t="s">
        <v>1592</v>
      </c>
      <c r="C630" s="46">
        <v>0</v>
      </c>
      <c r="D630" s="46">
        <v>0</v>
      </c>
      <c r="E630" s="46"/>
      <c r="F630" s="42" t="s">
        <v>1828</v>
      </c>
      <c r="G630" s="42" t="s">
        <v>1829</v>
      </c>
      <c r="H630" s="48">
        <v>291858.93233086</v>
      </c>
      <c r="I630" s="48">
        <v>683429.81583086005</v>
      </c>
      <c r="J630" s="48">
        <v>0</v>
      </c>
      <c r="K630" s="48">
        <v>135959</v>
      </c>
      <c r="L630" s="48">
        <v>259.62449830393302</v>
      </c>
      <c r="M630" s="48">
        <v>23205.298565262874</v>
      </c>
      <c r="N630" s="48">
        <v>2531.1999999999998</v>
      </c>
      <c r="O630" s="50">
        <v>88.27571716462954</v>
      </c>
      <c r="P630" s="50">
        <v>108.9733672350708</v>
      </c>
      <c r="Q630" s="50">
        <v>889.09122298009447</v>
      </c>
      <c r="R630" s="50">
        <v>120.40969740646591</v>
      </c>
      <c r="S630" s="48">
        <v>297914.1230635668</v>
      </c>
      <c r="T630" s="48">
        <v>391570.88350000005</v>
      </c>
      <c r="U630" s="48">
        <v>-93656.760436433251</v>
      </c>
      <c r="V630" s="48">
        <v>-119652.88350000005</v>
      </c>
      <c r="W630" s="47"/>
      <c r="X630" s="42"/>
      <c r="Y630" s="42"/>
    </row>
    <row r="631" spans="1:25" ht="15.75" x14ac:dyDescent="0.25">
      <c r="A631" s="43" t="s">
        <v>1830</v>
      </c>
      <c r="B631" s="45" t="s">
        <v>1592</v>
      </c>
      <c r="C631" s="46">
        <v>0</v>
      </c>
      <c r="D631" s="46">
        <v>0</v>
      </c>
      <c r="E631" s="46"/>
      <c r="F631" s="42" t="s">
        <v>1828</v>
      </c>
      <c r="G631" s="42" t="s">
        <v>1831</v>
      </c>
      <c r="H631" s="48">
        <v>102267.89844095999</v>
      </c>
      <c r="I631" s="48">
        <v>103054.75288095999</v>
      </c>
      <c r="J631" s="48">
        <v>0</v>
      </c>
      <c r="K631" s="48">
        <v>39604.597701720071</v>
      </c>
      <c r="L631" s="48">
        <v>416.45277335537554</v>
      </c>
      <c r="M631" s="48">
        <v>21395.74196672863</v>
      </c>
      <c r="N631" s="48">
        <v>342.71999999999997</v>
      </c>
      <c r="O631" s="50">
        <v>102.23394884009822</v>
      </c>
      <c r="P631" s="50">
        <v>108.9733672350708</v>
      </c>
      <c r="Q631" s="50">
        <v>896.48809798009438</v>
      </c>
      <c r="R631" s="50">
        <v>400.87789715947997</v>
      </c>
      <c r="S631" s="48">
        <v>101364.11014352414</v>
      </c>
      <c r="T631" s="48">
        <v>786.85443999999552</v>
      </c>
      <c r="U631" s="48">
        <v>100577.25570352415</v>
      </c>
      <c r="V631" s="48">
        <v>78422.340963440147</v>
      </c>
      <c r="W631" s="47"/>
      <c r="X631" s="42"/>
      <c r="Y631" s="42"/>
    </row>
    <row r="632" spans="1:25" ht="15.75" x14ac:dyDescent="0.25">
      <c r="A632" s="43" t="s">
        <v>1832</v>
      </c>
      <c r="B632" s="45" t="s">
        <v>1592</v>
      </c>
      <c r="C632" s="46">
        <v>1</v>
      </c>
      <c r="D632" s="46">
        <v>1</v>
      </c>
      <c r="E632" s="46"/>
      <c r="F632" s="42" t="s">
        <v>1828</v>
      </c>
      <c r="G632" s="42" t="s">
        <v>1833</v>
      </c>
      <c r="H632" s="48">
        <v>74819.727809999997</v>
      </c>
      <c r="I632" s="48">
        <v>77842.169599999994</v>
      </c>
      <c r="J632" s="48">
        <v>0</v>
      </c>
      <c r="K632" s="48">
        <v>0</v>
      </c>
      <c r="L632" s="48">
        <v>94.772467157575136</v>
      </c>
      <c r="M632" s="48">
        <v>8011.5911330074678</v>
      </c>
      <c r="N632" s="48">
        <v>0</v>
      </c>
      <c r="O632" s="50">
        <v>0</v>
      </c>
      <c r="P632" s="50">
        <v>108.9733672350708</v>
      </c>
      <c r="Q632" s="50">
        <v>787.46582298009434</v>
      </c>
      <c r="R632" s="50">
        <v>0</v>
      </c>
      <c r="S632" s="48">
        <v>8106.363600165043</v>
      </c>
      <c r="T632" s="48">
        <v>3022.4417899999971</v>
      </c>
      <c r="U632" s="48">
        <v>5083.9218101650458</v>
      </c>
      <c r="V632" s="48">
        <v>-3022.4417899999971</v>
      </c>
      <c r="W632" s="47"/>
      <c r="X632" s="42"/>
      <c r="Y632" s="42"/>
    </row>
    <row r="633" spans="1:25" ht="15.75" x14ac:dyDescent="0.25">
      <c r="A633" s="43" t="s">
        <v>1834</v>
      </c>
      <c r="B633" s="45" t="s">
        <v>1592</v>
      </c>
      <c r="C633" s="46">
        <v>1</v>
      </c>
      <c r="D633" s="46">
        <v>1</v>
      </c>
      <c r="E633" s="46"/>
      <c r="F633" s="42" t="s">
        <v>1828</v>
      </c>
      <c r="G633" s="42" t="s">
        <v>1835</v>
      </c>
      <c r="H633" s="48">
        <v>419847.29508999997</v>
      </c>
      <c r="I633" s="48">
        <v>476969.21324000001</v>
      </c>
      <c r="J633" s="48">
        <v>0</v>
      </c>
      <c r="K633" s="48">
        <v>0</v>
      </c>
      <c r="L633" s="48">
        <v>101.77917214928166</v>
      </c>
      <c r="M633" s="48">
        <v>31493.617638373791</v>
      </c>
      <c r="N633" s="48">
        <v>21122.080000000002</v>
      </c>
      <c r="O633" s="50">
        <v>0</v>
      </c>
      <c r="P633" s="50">
        <v>108.9733672350708</v>
      </c>
      <c r="Q633" s="50">
        <v>999.22038298009443</v>
      </c>
      <c r="R633" s="50">
        <v>162.58183213006021</v>
      </c>
      <c r="S633" s="48">
        <v>52717.476810523076</v>
      </c>
      <c r="T633" s="48">
        <v>57121.918150000041</v>
      </c>
      <c r="U633" s="48">
        <v>-4404.4413394769654</v>
      </c>
      <c r="V633" s="48">
        <v>-57121.918150000041</v>
      </c>
      <c r="W633" s="47"/>
      <c r="X633" s="42"/>
      <c r="Y633" s="42"/>
    </row>
    <row r="634" spans="1:25" ht="15.75" x14ac:dyDescent="0.25">
      <c r="A634" s="43" t="s">
        <v>1836</v>
      </c>
      <c r="B634" s="45" t="s">
        <v>1592</v>
      </c>
      <c r="C634" s="46">
        <v>1</v>
      </c>
      <c r="D634" s="46">
        <v>1</v>
      </c>
      <c r="E634" s="46"/>
      <c r="F634" s="42" t="s">
        <v>1828</v>
      </c>
      <c r="G634" s="42" t="s">
        <v>1837</v>
      </c>
      <c r="H634" s="48">
        <v>239919.40345000001</v>
      </c>
      <c r="I634" s="48">
        <v>270992.41307000001</v>
      </c>
      <c r="J634" s="48">
        <v>0</v>
      </c>
      <c r="K634" s="48">
        <v>0</v>
      </c>
      <c r="L634" s="48">
        <v>92.244355809145588</v>
      </c>
      <c r="M634" s="48">
        <v>20985.949165016915</v>
      </c>
      <c r="N634" s="48">
        <v>8004.64</v>
      </c>
      <c r="O634" s="50">
        <v>0</v>
      </c>
      <c r="P634" s="50">
        <v>108.9733672350708</v>
      </c>
      <c r="Q634" s="50">
        <v>809.11282298009428</v>
      </c>
      <c r="R634" s="50">
        <v>485.75526402359759</v>
      </c>
      <c r="S634" s="48">
        <v>29082.833520826061</v>
      </c>
      <c r="T634" s="48">
        <v>31073.009619999997</v>
      </c>
      <c r="U634" s="48">
        <v>-1990.1760991739357</v>
      </c>
      <c r="V634" s="48">
        <v>-31073.009619999997</v>
      </c>
      <c r="W634" s="47"/>
      <c r="X634" s="42"/>
      <c r="Y634" s="42"/>
    </row>
    <row r="635" spans="1:25" ht="15.75" x14ac:dyDescent="0.25">
      <c r="A635" s="43" t="s">
        <v>1838</v>
      </c>
      <c r="B635" s="45" t="s">
        <v>1437</v>
      </c>
      <c r="C635" s="46">
        <v>1</v>
      </c>
      <c r="D635" s="46">
        <v>1</v>
      </c>
      <c r="E635" s="46">
        <v>1</v>
      </c>
      <c r="F635" s="42" t="s">
        <v>1839</v>
      </c>
      <c r="G635" s="42" t="s">
        <v>1840</v>
      </c>
      <c r="H635" s="48">
        <v>73335.607425866852</v>
      </c>
      <c r="I635" s="48">
        <v>76335.017023611421</v>
      </c>
      <c r="J635" s="48">
        <v>0</v>
      </c>
      <c r="K635" s="48">
        <v>0</v>
      </c>
      <c r="L635" s="48">
        <v>3102.6513240067261</v>
      </c>
      <c r="M635" s="48">
        <v>36950.095339</v>
      </c>
      <c r="N635" s="48">
        <v>1680</v>
      </c>
      <c r="O635" s="50">
        <v>0</v>
      </c>
      <c r="P635" s="50">
        <v>217.94673447014159</v>
      </c>
      <c r="Q635" s="50">
        <v>907.8508829800943</v>
      </c>
      <c r="R635" s="50">
        <v>355.53367282757836</v>
      </c>
      <c r="S635" s="48">
        <v>41732.746663006728</v>
      </c>
      <c r="T635" s="48">
        <v>2999.4095977445686</v>
      </c>
      <c r="U635" s="48">
        <v>38733.33706526216</v>
      </c>
      <c r="V635" s="48">
        <v>-2999.4095977445686</v>
      </c>
      <c r="W635" s="47"/>
      <c r="X635" s="42"/>
      <c r="Y635" s="42"/>
    </row>
    <row r="636" spans="1:25" ht="15.75" x14ac:dyDescent="0.25">
      <c r="A636" s="43" t="s">
        <v>1841</v>
      </c>
      <c r="B636" s="45" t="s">
        <v>1592</v>
      </c>
      <c r="C636" s="46">
        <v>1</v>
      </c>
      <c r="D636" s="46">
        <v>1</v>
      </c>
      <c r="E636" s="46"/>
      <c r="F636" s="42" t="s">
        <v>1839</v>
      </c>
      <c r="G636" s="42" t="s">
        <v>1840</v>
      </c>
      <c r="H636" s="48">
        <v>435188.74209700001</v>
      </c>
      <c r="I636" s="48">
        <v>406447.36364599998</v>
      </c>
      <c r="J636" s="48">
        <v>0</v>
      </c>
      <c r="K636" s="48">
        <v>0</v>
      </c>
      <c r="L636" s="48">
        <v>5783.4800040143691</v>
      </c>
      <c r="M636" s="48">
        <v>20439.861571085923</v>
      </c>
      <c r="N636" s="48">
        <v>1366.4</v>
      </c>
      <c r="O636" s="50">
        <v>0</v>
      </c>
      <c r="P636" s="50">
        <v>108.9733672350708</v>
      </c>
      <c r="Q636" s="50">
        <v>819.91157298009443</v>
      </c>
      <c r="R636" s="50">
        <v>1012.0389530464032</v>
      </c>
      <c r="S636" s="48">
        <v>27589.741575100292</v>
      </c>
      <c r="T636" s="48">
        <v>0</v>
      </c>
      <c r="U636" s="48">
        <v>56331.120026100318</v>
      </c>
      <c r="V636" s="48">
        <v>0</v>
      </c>
      <c r="W636" s="47"/>
      <c r="X636" s="42"/>
      <c r="Y636" s="42"/>
    </row>
    <row r="637" spans="1:25" ht="15.75" x14ac:dyDescent="0.25">
      <c r="A637" s="43" t="s">
        <v>1842</v>
      </c>
      <c r="B637" s="45" t="s">
        <v>1437</v>
      </c>
      <c r="C637" s="46">
        <v>1</v>
      </c>
      <c r="D637" s="46">
        <v>1</v>
      </c>
      <c r="E637" s="46">
        <v>1</v>
      </c>
      <c r="F637" s="42" t="s">
        <v>1839</v>
      </c>
      <c r="G637" s="42" t="s">
        <v>1843</v>
      </c>
      <c r="H637" s="48">
        <v>32766.175773253526</v>
      </c>
      <c r="I637" s="48">
        <v>43322.731382169906</v>
      </c>
      <c r="J637" s="48">
        <v>0</v>
      </c>
      <c r="K637" s="48">
        <v>0</v>
      </c>
      <c r="L637" s="48">
        <v>1387.6503412796906</v>
      </c>
      <c r="M637" s="48">
        <v>1120</v>
      </c>
      <c r="N637" s="48">
        <v>5555.2</v>
      </c>
      <c r="O637" s="50">
        <v>0</v>
      </c>
      <c r="P637" s="50">
        <v>217.94673447014159</v>
      </c>
      <c r="Q637" s="50">
        <v>790.09034773009444</v>
      </c>
      <c r="R637" s="50">
        <v>276.63790091076169</v>
      </c>
      <c r="S637" s="48">
        <v>8062.8503412796908</v>
      </c>
      <c r="T637" s="48">
        <v>10556.55560891638</v>
      </c>
      <c r="U637" s="48">
        <v>-2493.7052676366893</v>
      </c>
      <c r="V637" s="48">
        <v>-10556.55560891638</v>
      </c>
      <c r="W637" s="47"/>
      <c r="X637" s="42"/>
      <c r="Y637" s="42"/>
    </row>
    <row r="638" spans="1:25" ht="15.75" x14ac:dyDescent="0.25">
      <c r="A638" s="43" t="s">
        <v>1844</v>
      </c>
      <c r="B638" s="45" t="s">
        <v>1592</v>
      </c>
      <c r="C638" s="46">
        <v>1</v>
      </c>
      <c r="D638" s="46">
        <v>1</v>
      </c>
      <c r="E638" s="46"/>
      <c r="F638" s="42" t="s">
        <v>1839</v>
      </c>
      <c r="G638" s="42" t="s">
        <v>1843</v>
      </c>
      <c r="H638" s="48">
        <v>393218.98871900002</v>
      </c>
      <c r="I638" s="48">
        <v>373384.00081400003</v>
      </c>
      <c r="J638" s="48">
        <v>0</v>
      </c>
      <c r="K638" s="48">
        <v>0</v>
      </c>
      <c r="L638" s="48">
        <v>5665.8356430761487</v>
      </c>
      <c r="M638" s="48">
        <v>13006.5330900271</v>
      </c>
      <c r="N638" s="48">
        <v>394.24</v>
      </c>
      <c r="O638" s="50">
        <v>0</v>
      </c>
      <c r="P638" s="50">
        <v>108.9733672350708</v>
      </c>
      <c r="Q638" s="50">
        <v>918.57317298009434</v>
      </c>
      <c r="R638" s="50">
        <v>1765.9863994984134</v>
      </c>
      <c r="S638" s="48">
        <v>19066.60873310325</v>
      </c>
      <c r="T638" s="48">
        <v>0</v>
      </c>
      <c r="U638" s="48">
        <v>38901.596638103234</v>
      </c>
      <c r="V638" s="48">
        <v>0</v>
      </c>
      <c r="W638" s="47"/>
      <c r="X638" s="42"/>
      <c r="Y638" s="42"/>
    </row>
    <row r="639" spans="1:25" ht="15.75" x14ac:dyDescent="0.25">
      <c r="A639" s="43" t="s">
        <v>1845</v>
      </c>
      <c r="B639" s="45" t="s">
        <v>1592</v>
      </c>
      <c r="C639" s="46">
        <v>1</v>
      </c>
      <c r="D639" s="46">
        <v>1</v>
      </c>
      <c r="E639" s="46"/>
      <c r="F639" s="42" t="s">
        <v>1839</v>
      </c>
      <c r="G639" s="42" t="s">
        <v>1846</v>
      </c>
      <c r="H639" s="48">
        <v>272757.99643</v>
      </c>
      <c r="I639" s="48">
        <v>254009.70363999999</v>
      </c>
      <c r="J639" s="48">
        <v>0</v>
      </c>
      <c r="K639" s="48">
        <v>0</v>
      </c>
      <c r="L639" s="48">
        <v>1639.2572825998591</v>
      </c>
      <c r="M639" s="48">
        <v>13830.154027866216</v>
      </c>
      <c r="N639" s="48">
        <v>1477.28</v>
      </c>
      <c r="O639" s="50">
        <v>0</v>
      </c>
      <c r="P639" s="50">
        <v>108.9733672350708</v>
      </c>
      <c r="Q639" s="50">
        <v>555.99390226305661</v>
      </c>
      <c r="R639" s="50">
        <v>667.11987119494574</v>
      </c>
      <c r="S639" s="48">
        <v>16946.691310466074</v>
      </c>
      <c r="T639" s="48">
        <v>0</v>
      </c>
      <c r="U639" s="48">
        <v>35694.984100466085</v>
      </c>
      <c r="V639" s="48">
        <v>0</v>
      </c>
      <c r="W639" s="47"/>
      <c r="X639" s="42"/>
      <c r="Y639" s="42"/>
    </row>
    <row r="640" spans="1:25" ht="15.75" x14ac:dyDescent="0.25">
      <c r="A640" s="43" t="s">
        <v>1847</v>
      </c>
      <c r="B640" s="45" t="s">
        <v>1592</v>
      </c>
      <c r="C640" s="46">
        <v>1</v>
      </c>
      <c r="D640" s="46">
        <v>1</v>
      </c>
      <c r="E640" s="46"/>
      <c r="F640" s="42" t="s">
        <v>1839</v>
      </c>
      <c r="G640" s="42" t="s">
        <v>1848</v>
      </c>
      <c r="H640" s="48">
        <v>168516.46448</v>
      </c>
      <c r="I640" s="48">
        <v>154604.12900100002</v>
      </c>
      <c r="J640" s="48">
        <v>0</v>
      </c>
      <c r="K640" s="48">
        <v>0</v>
      </c>
      <c r="L640" s="48">
        <v>1709.3878465307662</v>
      </c>
      <c r="M640" s="48">
        <v>37145.891152937336</v>
      </c>
      <c r="N640" s="48">
        <v>1859.2</v>
      </c>
      <c r="O640" s="50">
        <v>0</v>
      </c>
      <c r="P640" s="50">
        <v>108.9733672350708</v>
      </c>
      <c r="Q640" s="50">
        <v>555.99390226305661</v>
      </c>
      <c r="R640" s="50">
        <v>416.50034014404025</v>
      </c>
      <c r="S640" s="48">
        <v>40714.478999468098</v>
      </c>
      <c r="T640" s="48">
        <v>0</v>
      </c>
      <c r="U640" s="48">
        <v>54626.81447846807</v>
      </c>
      <c r="V640" s="48">
        <v>0</v>
      </c>
      <c r="W640" s="47"/>
      <c r="X640" s="42"/>
      <c r="Y640" s="42"/>
    </row>
    <row r="641" spans="1:25" ht="15.75" x14ac:dyDescent="0.25">
      <c r="A641" s="43" t="s">
        <v>1849</v>
      </c>
      <c r="B641" s="45" t="s">
        <v>1437</v>
      </c>
      <c r="C641" s="46">
        <v>1</v>
      </c>
      <c r="D641" s="46">
        <v>1</v>
      </c>
      <c r="E641" s="46">
        <v>1</v>
      </c>
      <c r="F641" s="42" t="s">
        <v>1839</v>
      </c>
      <c r="G641" s="42" t="s">
        <v>1850</v>
      </c>
      <c r="H641" s="48">
        <v>13949.05253173249</v>
      </c>
      <c r="I641" s="48">
        <v>14055.605677654075</v>
      </c>
      <c r="J641" s="48">
        <v>0</v>
      </c>
      <c r="K641" s="48">
        <v>0</v>
      </c>
      <c r="L641" s="48">
        <v>877.46086324955718</v>
      </c>
      <c r="M641" s="48">
        <v>0</v>
      </c>
      <c r="N641" s="48">
        <v>0</v>
      </c>
      <c r="O641" s="50">
        <v>0</v>
      </c>
      <c r="P641" s="50">
        <v>217.94673447014159</v>
      </c>
      <c r="Q641" s="50">
        <v>0</v>
      </c>
      <c r="R641" s="50">
        <v>0</v>
      </c>
      <c r="S641" s="48">
        <v>877.46086324955718</v>
      </c>
      <c r="T641" s="48">
        <v>106.55314592158538</v>
      </c>
      <c r="U641" s="48">
        <v>770.9077173279718</v>
      </c>
      <c r="V641" s="48">
        <v>-106.55314592158538</v>
      </c>
      <c r="W641" s="47"/>
      <c r="X641" s="42"/>
      <c r="Y641" s="42"/>
    </row>
    <row r="642" spans="1:25" ht="15.75" x14ac:dyDescent="0.25">
      <c r="A642" s="43" t="s">
        <v>1851</v>
      </c>
      <c r="B642" s="45" t="s">
        <v>1592</v>
      </c>
      <c r="C642" s="46">
        <v>1</v>
      </c>
      <c r="D642" s="46">
        <v>1</v>
      </c>
      <c r="E642" s="46"/>
      <c r="F642" s="42" t="s">
        <v>1839</v>
      </c>
      <c r="G642" s="42" t="s">
        <v>1850</v>
      </c>
      <c r="H642" s="48">
        <v>543743.97175999999</v>
      </c>
      <c r="I642" s="48">
        <v>517040.90054</v>
      </c>
      <c r="J642" s="48">
        <v>0</v>
      </c>
      <c r="K642" s="48">
        <v>0</v>
      </c>
      <c r="L642" s="48">
        <v>6881.8683260075386</v>
      </c>
      <c r="M642" s="48">
        <v>13828.245945296967</v>
      </c>
      <c r="N642" s="48">
        <v>0</v>
      </c>
      <c r="O642" s="50">
        <v>0</v>
      </c>
      <c r="P642" s="50">
        <v>108.9733672350708</v>
      </c>
      <c r="Q642" s="50">
        <v>555.99390226305661</v>
      </c>
      <c r="R642" s="50">
        <v>0</v>
      </c>
      <c r="S642" s="48">
        <v>20710.114271304505</v>
      </c>
      <c r="T642" s="48">
        <v>0</v>
      </c>
      <c r="U642" s="48">
        <v>47413.185491304488</v>
      </c>
      <c r="V642" s="48">
        <v>0</v>
      </c>
      <c r="W642" s="47"/>
      <c r="X642" s="42"/>
      <c r="Y642" s="42"/>
    </row>
    <row r="643" spans="1:25" ht="15.75" x14ac:dyDescent="0.25">
      <c r="A643" s="43" t="s">
        <v>1852</v>
      </c>
      <c r="B643" s="45" t="s">
        <v>1592</v>
      </c>
      <c r="C643" s="46">
        <v>1</v>
      </c>
      <c r="D643" s="46">
        <v>1</v>
      </c>
      <c r="E643" s="46"/>
      <c r="F643" s="42" t="s">
        <v>1839</v>
      </c>
      <c r="G643" s="42" t="s">
        <v>1084</v>
      </c>
      <c r="H643" s="48">
        <v>397950.54654299997</v>
      </c>
      <c r="I643" s="48">
        <v>370033.21850699995</v>
      </c>
      <c r="J643" s="48">
        <v>0</v>
      </c>
      <c r="K643" s="48">
        <v>0</v>
      </c>
      <c r="L643" s="48">
        <v>4663.4002663896426</v>
      </c>
      <c r="M643" s="48">
        <v>18491.221854851628</v>
      </c>
      <c r="N643" s="48">
        <v>1064</v>
      </c>
      <c r="O643" s="50">
        <v>0</v>
      </c>
      <c r="P643" s="50">
        <v>108.9733672350708</v>
      </c>
      <c r="Q643" s="50">
        <v>1164.6433229800944</v>
      </c>
      <c r="R643" s="50">
        <v>1086.1301169875012</v>
      </c>
      <c r="S643" s="48">
        <v>24218.622121241271</v>
      </c>
      <c r="T643" s="48">
        <v>0</v>
      </c>
      <c r="U643" s="48">
        <v>52135.950157241292</v>
      </c>
      <c r="V643" s="48">
        <v>0</v>
      </c>
      <c r="W643" s="47"/>
      <c r="X643" s="42"/>
      <c r="Y643" s="42"/>
    </row>
    <row r="644" spans="1:25" ht="15.75" x14ac:dyDescent="0.25">
      <c r="A644" s="43" t="s">
        <v>1853</v>
      </c>
      <c r="B644" s="45" t="s">
        <v>1592</v>
      </c>
      <c r="C644" s="46">
        <v>1</v>
      </c>
      <c r="D644" s="46">
        <v>1</v>
      </c>
      <c r="E644" s="46"/>
      <c r="F644" s="42" t="s">
        <v>1839</v>
      </c>
      <c r="G644" s="42" t="s">
        <v>1854</v>
      </c>
      <c r="H644" s="48">
        <v>58691.582885999997</v>
      </c>
      <c r="I644" s="48">
        <v>54023.893556999996</v>
      </c>
      <c r="J644" s="48">
        <v>0</v>
      </c>
      <c r="K644" s="48">
        <v>0</v>
      </c>
      <c r="L644" s="48">
        <v>361.66507059205082</v>
      </c>
      <c r="M644" s="48">
        <v>28741.139066588315</v>
      </c>
      <c r="N644" s="48">
        <v>291.2</v>
      </c>
      <c r="O644" s="50">
        <v>0</v>
      </c>
      <c r="P644" s="50">
        <v>108.9733672350708</v>
      </c>
      <c r="Q644" s="50">
        <v>958.86972298009437</v>
      </c>
      <c r="R644" s="50">
        <v>892.81876746782052</v>
      </c>
      <c r="S644" s="48">
        <v>29394.004137180367</v>
      </c>
      <c r="T644" s="48">
        <v>0</v>
      </c>
      <c r="U644" s="48">
        <v>34061.693466180368</v>
      </c>
      <c r="V644" s="48">
        <v>0</v>
      </c>
      <c r="W644" s="47"/>
      <c r="X644" s="42"/>
      <c r="Y644" s="42"/>
    </row>
    <row r="645" spans="1:25" ht="15.75" x14ac:dyDescent="0.25">
      <c r="A645" s="43" t="s">
        <v>1855</v>
      </c>
      <c r="B645" s="45" t="s">
        <v>1592</v>
      </c>
      <c r="C645" s="46">
        <v>0</v>
      </c>
      <c r="D645" s="46">
        <v>0</v>
      </c>
      <c r="E645" s="46"/>
      <c r="F645" s="42" t="s">
        <v>1856</v>
      </c>
      <c r="G645" s="42" t="s">
        <v>1857</v>
      </c>
      <c r="H645" s="48">
        <v>50151.241815000001</v>
      </c>
      <c r="I645" s="48">
        <v>47405.644947000001</v>
      </c>
      <c r="J645" s="48">
        <v>0</v>
      </c>
      <c r="K645" s="48">
        <v>0</v>
      </c>
      <c r="L645" s="48">
        <v>1460.0816677450798</v>
      </c>
      <c r="M645" s="48">
        <v>30586.412987159099</v>
      </c>
      <c r="N645" s="48">
        <v>346.08</v>
      </c>
      <c r="O645" s="50">
        <v>0</v>
      </c>
      <c r="P645" s="50">
        <v>108.9733672350708</v>
      </c>
      <c r="Q645" s="50">
        <v>958.86972298009437</v>
      </c>
      <c r="R645" s="50">
        <v>341.56890972593607</v>
      </c>
      <c r="S645" s="48">
        <v>32392.57465490418</v>
      </c>
      <c r="T645" s="48">
        <v>0</v>
      </c>
      <c r="U645" s="48">
        <v>35138.17152290418</v>
      </c>
      <c r="V645" s="48">
        <v>0</v>
      </c>
      <c r="W645" s="47"/>
      <c r="X645" s="42"/>
      <c r="Y645" s="42"/>
    </row>
    <row r="646" spans="1:25" ht="15.75" x14ac:dyDescent="0.25">
      <c r="A646" s="43" t="s">
        <v>1858</v>
      </c>
      <c r="B646" s="45" t="s">
        <v>1592</v>
      </c>
      <c r="C646" s="46">
        <v>0</v>
      </c>
      <c r="D646" s="46">
        <v>0</v>
      </c>
      <c r="E646" s="46"/>
      <c r="F646" s="42" t="s">
        <v>1856</v>
      </c>
      <c r="G646" s="42" t="s">
        <v>1859</v>
      </c>
      <c r="H646" s="48">
        <v>56757.229429999999</v>
      </c>
      <c r="I646" s="48">
        <v>57679.652751999995</v>
      </c>
      <c r="J646" s="48">
        <v>0</v>
      </c>
      <c r="K646" s="48">
        <v>677.93264114242322</v>
      </c>
      <c r="L646" s="48">
        <v>573.60606423281183</v>
      </c>
      <c r="M646" s="48">
        <v>43792.475843302906</v>
      </c>
      <c r="N646" s="48">
        <v>15853.6</v>
      </c>
      <c r="O646" s="50">
        <v>52.771097450830297</v>
      </c>
      <c r="P646" s="50">
        <v>108.9733672350708</v>
      </c>
      <c r="Q646" s="50">
        <v>958.86972298009437</v>
      </c>
      <c r="R646" s="50">
        <v>1073.696069325317</v>
      </c>
      <c r="S646" s="48">
        <v>61575.547189820565</v>
      </c>
      <c r="T646" s="48">
        <v>922.4233219999951</v>
      </c>
      <c r="U646" s="48">
        <v>60653.12386782057</v>
      </c>
      <c r="V646" s="48">
        <v>433.44196028485135</v>
      </c>
      <c r="W646" s="47"/>
      <c r="X646" s="42"/>
      <c r="Y646" s="42"/>
    </row>
    <row r="647" spans="1:25" ht="15.75" x14ac:dyDescent="0.25">
      <c r="A647" s="43" t="s">
        <v>1860</v>
      </c>
      <c r="B647" s="45" t="s">
        <v>1592</v>
      </c>
      <c r="C647" s="46">
        <v>0</v>
      </c>
      <c r="D647" s="46">
        <v>0</v>
      </c>
      <c r="E647" s="46"/>
      <c r="F647" s="42" t="s">
        <v>1856</v>
      </c>
      <c r="G647" s="42" t="s">
        <v>1861</v>
      </c>
      <c r="H647" s="48">
        <v>30616.358375999996</v>
      </c>
      <c r="I647" s="48">
        <v>28892.459080999997</v>
      </c>
      <c r="J647" s="48">
        <v>0</v>
      </c>
      <c r="K647" s="48">
        <v>0</v>
      </c>
      <c r="L647" s="48">
        <v>1129.0837873032099</v>
      </c>
      <c r="M647" s="48">
        <v>16349.154121274396</v>
      </c>
      <c r="N647" s="48">
        <v>1389.92</v>
      </c>
      <c r="O647" s="50">
        <v>0</v>
      </c>
      <c r="P647" s="50">
        <v>108.9733672350708</v>
      </c>
      <c r="Q647" s="50">
        <v>958.86972298009437</v>
      </c>
      <c r="R647" s="50">
        <v>1102.4361915965201</v>
      </c>
      <c r="S647" s="48">
        <v>18868.157908577603</v>
      </c>
      <c r="T647" s="48">
        <v>0</v>
      </c>
      <c r="U647" s="48">
        <v>20592.057203577602</v>
      </c>
      <c r="V647" s="48">
        <v>0</v>
      </c>
      <c r="W647" s="47"/>
      <c r="X647" s="42"/>
      <c r="Y647" s="42"/>
    </row>
    <row r="648" spans="1:25" ht="15.75" x14ac:dyDescent="0.25">
      <c r="A648" s="43" t="s">
        <v>1862</v>
      </c>
      <c r="B648" s="45" t="s">
        <v>1592</v>
      </c>
      <c r="C648" s="46">
        <v>0</v>
      </c>
      <c r="D648" s="46">
        <v>0</v>
      </c>
      <c r="E648" s="46"/>
      <c r="F648" s="42" t="s">
        <v>1856</v>
      </c>
      <c r="G648" s="42" t="s">
        <v>1863</v>
      </c>
      <c r="H648" s="48">
        <v>2226.4762317</v>
      </c>
      <c r="I648" s="48">
        <v>2475.9327312</v>
      </c>
      <c r="J648" s="48">
        <v>0</v>
      </c>
      <c r="K648" s="48">
        <v>0</v>
      </c>
      <c r="L648" s="48">
        <v>19.082761739604663</v>
      </c>
      <c r="M648" s="48">
        <v>9634.2350966754184</v>
      </c>
      <c r="N648" s="48">
        <v>0</v>
      </c>
      <c r="O648" s="50">
        <v>0</v>
      </c>
      <c r="P648" s="50">
        <v>108.9733672350708</v>
      </c>
      <c r="Q648" s="50">
        <v>958.86972298009437</v>
      </c>
      <c r="R648" s="50">
        <v>0</v>
      </c>
      <c r="S648" s="48">
        <v>9653.3178584150228</v>
      </c>
      <c r="T648" s="48">
        <v>249.45649950000006</v>
      </c>
      <c r="U648" s="48">
        <v>9403.8613589150227</v>
      </c>
      <c r="V648" s="48">
        <v>-249.45649950000006</v>
      </c>
      <c r="W648" s="47"/>
      <c r="X648" s="42"/>
      <c r="Y648" s="42"/>
    </row>
    <row r="649" spans="1:25" ht="15.75" x14ac:dyDescent="0.25">
      <c r="A649" s="43" t="s">
        <v>1864</v>
      </c>
      <c r="B649" s="45" t="s">
        <v>1592</v>
      </c>
      <c r="C649" s="46">
        <v>0</v>
      </c>
      <c r="D649" s="46">
        <v>0</v>
      </c>
      <c r="E649" s="46"/>
      <c r="F649" s="42" t="s">
        <v>1856</v>
      </c>
      <c r="G649" s="42" t="s">
        <v>1865</v>
      </c>
      <c r="H649" s="48">
        <v>7826.5387940000001</v>
      </c>
      <c r="I649" s="48">
        <v>8442.7291050000003</v>
      </c>
      <c r="J649" s="48">
        <v>0</v>
      </c>
      <c r="K649" s="48">
        <v>260.31292102551811</v>
      </c>
      <c r="L649" s="48">
        <v>58.833836026401549</v>
      </c>
      <c r="M649" s="48">
        <v>19721.077732647729</v>
      </c>
      <c r="N649" s="48">
        <v>647.3599999999999</v>
      </c>
      <c r="O649" s="50">
        <v>52.771097450830297</v>
      </c>
      <c r="P649" s="50">
        <v>108.9733672350708</v>
      </c>
      <c r="Q649" s="50">
        <v>958.86972298009437</v>
      </c>
      <c r="R649" s="50">
        <v>916.90338575641886</v>
      </c>
      <c r="S649" s="48">
        <v>20947.897410725167</v>
      </c>
      <c r="T649" s="48">
        <v>616.19031100000029</v>
      </c>
      <c r="U649" s="48">
        <v>20331.707099725165</v>
      </c>
      <c r="V649" s="48">
        <v>-95.564468948964077</v>
      </c>
      <c r="W649" s="47"/>
      <c r="X649" s="42"/>
      <c r="Y649" s="42"/>
    </row>
    <row r="650" spans="1:25" ht="15.75" x14ac:dyDescent="0.25">
      <c r="A650" s="43" t="s">
        <v>1866</v>
      </c>
      <c r="B650" s="45" t="s">
        <v>1592</v>
      </c>
      <c r="C650" s="46">
        <v>1</v>
      </c>
      <c r="D650" s="46">
        <v>0</v>
      </c>
      <c r="E650" s="46"/>
      <c r="F650" s="42" t="s">
        <v>1867</v>
      </c>
      <c r="G650" s="42" t="s">
        <v>1868</v>
      </c>
      <c r="H650" s="48">
        <v>70245.960909999994</v>
      </c>
      <c r="I650" s="48">
        <v>77123.246549999996</v>
      </c>
      <c r="J650" s="48">
        <v>0</v>
      </c>
      <c r="K650" s="48">
        <v>0</v>
      </c>
      <c r="L650" s="48">
        <v>231.12116150653782</v>
      </c>
      <c r="M650" s="48">
        <v>47908.723413294836</v>
      </c>
      <c r="N650" s="48">
        <v>2381.12</v>
      </c>
      <c r="O650" s="50">
        <v>0</v>
      </c>
      <c r="P650" s="50">
        <v>108.9733672350708</v>
      </c>
      <c r="Q650" s="50">
        <v>958.86972298009437</v>
      </c>
      <c r="R650" s="50">
        <v>201.47553442065373</v>
      </c>
      <c r="S650" s="48">
        <v>50520.964574801379</v>
      </c>
      <c r="T650" s="48">
        <v>6877.2856400000019</v>
      </c>
      <c r="U650" s="48">
        <v>43643.678934801377</v>
      </c>
      <c r="V650" s="48">
        <v>-6877.2856400000019</v>
      </c>
      <c r="W650" s="47"/>
      <c r="X650" s="42"/>
      <c r="Y650" s="42"/>
    </row>
    <row r="651" spans="1:25" ht="15.75" x14ac:dyDescent="0.25">
      <c r="A651" s="43" t="s">
        <v>1869</v>
      </c>
      <c r="B651" s="45" t="s">
        <v>1592</v>
      </c>
      <c r="C651" s="46">
        <v>1</v>
      </c>
      <c r="D651" s="46">
        <v>0</v>
      </c>
      <c r="E651" s="46"/>
      <c r="F651" s="42" t="s">
        <v>1867</v>
      </c>
      <c r="G651" s="42" t="s">
        <v>1870</v>
      </c>
      <c r="H651" s="48">
        <v>483462.55747</v>
      </c>
      <c r="I651" s="48">
        <v>491621.25517999998</v>
      </c>
      <c r="J651" s="48">
        <v>0</v>
      </c>
      <c r="K651" s="48">
        <v>0</v>
      </c>
      <c r="L651" s="48">
        <v>225.47719416104036</v>
      </c>
      <c r="M651" s="48">
        <v>38318.270207961847</v>
      </c>
      <c r="N651" s="48">
        <v>1096.48</v>
      </c>
      <c r="O651" s="50">
        <v>0</v>
      </c>
      <c r="P651" s="50">
        <v>108.9733672350708</v>
      </c>
      <c r="Q651" s="50">
        <v>958.86972298009437</v>
      </c>
      <c r="R651" s="50">
        <v>264.26761519203973</v>
      </c>
      <c r="S651" s="48">
        <v>39640.227402122888</v>
      </c>
      <c r="T651" s="48">
        <v>8158.6977099999785</v>
      </c>
      <c r="U651" s="48">
        <v>31481.529692122909</v>
      </c>
      <c r="V651" s="48">
        <v>-8158.6977099999785</v>
      </c>
      <c r="W651" s="47"/>
      <c r="X651" s="42"/>
      <c r="Y651" s="42"/>
    </row>
    <row r="652" spans="1:25" ht="15.75" x14ac:dyDescent="0.25">
      <c r="A652" s="43" t="s">
        <v>1871</v>
      </c>
      <c r="B652" s="45" t="s">
        <v>1592</v>
      </c>
      <c r="C652" s="46">
        <v>1</v>
      </c>
      <c r="D652" s="46">
        <v>0</v>
      </c>
      <c r="E652" s="46"/>
      <c r="F652" s="42" t="s">
        <v>1867</v>
      </c>
      <c r="G652" s="42" t="s">
        <v>1872</v>
      </c>
      <c r="H652" s="48">
        <v>11571.157858</v>
      </c>
      <c r="I652" s="48">
        <v>13257.580860000002</v>
      </c>
      <c r="J652" s="48">
        <v>0</v>
      </c>
      <c r="K652" s="48">
        <v>0</v>
      </c>
      <c r="L652" s="48">
        <v>26.849853579139726</v>
      </c>
      <c r="M652" s="48">
        <v>6467.2564830480478</v>
      </c>
      <c r="N652" s="48">
        <v>0</v>
      </c>
      <c r="O652" s="50">
        <v>0</v>
      </c>
      <c r="P652" s="50">
        <v>108.9733672350708</v>
      </c>
      <c r="Q652" s="50">
        <v>958.86972298009437</v>
      </c>
      <c r="R652" s="50">
        <v>0</v>
      </c>
      <c r="S652" s="48">
        <v>6494.1063366271874</v>
      </c>
      <c r="T652" s="48">
        <v>1686.4230020000014</v>
      </c>
      <c r="U652" s="48">
        <v>4807.683334627186</v>
      </c>
      <c r="V652" s="48">
        <v>-1686.4230020000014</v>
      </c>
      <c r="W652" s="47"/>
      <c r="X652" s="42"/>
      <c r="Y652" s="42"/>
    </row>
    <row r="653" spans="1:25" ht="15.75" x14ac:dyDescent="0.25">
      <c r="A653" s="43" t="s">
        <v>1873</v>
      </c>
      <c r="B653" s="45" t="s">
        <v>1592</v>
      </c>
      <c r="C653" s="46">
        <v>1</v>
      </c>
      <c r="D653" s="46">
        <v>0</v>
      </c>
      <c r="E653" s="46"/>
      <c r="F653" s="42" t="s">
        <v>1867</v>
      </c>
      <c r="G653" s="42" t="s">
        <v>1874</v>
      </c>
      <c r="H653" s="48">
        <v>21229.816850000003</v>
      </c>
      <c r="I653" s="48">
        <v>21913.29464</v>
      </c>
      <c r="J653" s="48">
        <v>0</v>
      </c>
      <c r="K653" s="48">
        <v>0</v>
      </c>
      <c r="L653" s="48">
        <v>171.29818842932877</v>
      </c>
      <c r="M653" s="48">
        <v>19075.812180469507</v>
      </c>
      <c r="N653" s="48">
        <v>156.80000000000001</v>
      </c>
      <c r="O653" s="50">
        <v>0</v>
      </c>
      <c r="P653" s="50">
        <v>108.9733672350708</v>
      </c>
      <c r="Q653" s="50">
        <v>958.86972298009437</v>
      </c>
      <c r="R653" s="50">
        <v>263.63070750296231</v>
      </c>
      <c r="S653" s="48">
        <v>19403.910368898836</v>
      </c>
      <c r="T653" s="48">
        <v>683.47778999999719</v>
      </c>
      <c r="U653" s="48">
        <v>18720.432578898839</v>
      </c>
      <c r="V653" s="48">
        <v>-683.47778999999719</v>
      </c>
      <c r="W653" s="47"/>
      <c r="X653" s="42"/>
      <c r="Y653" s="42"/>
    </row>
    <row r="654" spans="1:25" ht="15.75" x14ac:dyDescent="0.25">
      <c r="A654" s="43" t="s">
        <v>1875</v>
      </c>
      <c r="B654" s="45" t="s">
        <v>1592</v>
      </c>
      <c r="C654" s="46">
        <v>1</v>
      </c>
      <c r="D654" s="46">
        <v>0</v>
      </c>
      <c r="E654" s="46"/>
      <c r="F654" s="42" t="s">
        <v>1876</v>
      </c>
      <c r="G654" s="42" t="s">
        <v>1877</v>
      </c>
      <c r="H654" s="48">
        <v>100526.00186999999</v>
      </c>
      <c r="I654" s="48">
        <v>108048.8355</v>
      </c>
      <c r="J654" s="48">
        <v>0</v>
      </c>
      <c r="K654" s="48">
        <v>0</v>
      </c>
      <c r="L654" s="48">
        <v>696.80153532407189</v>
      </c>
      <c r="M654" s="48">
        <v>42438.88835423244</v>
      </c>
      <c r="N654" s="48">
        <v>5804.96</v>
      </c>
      <c r="O654" s="50">
        <v>0</v>
      </c>
      <c r="P654" s="50">
        <v>108.9733672350708</v>
      </c>
      <c r="Q654" s="50">
        <v>851.5024979800944</v>
      </c>
      <c r="R654" s="50">
        <v>265.37284329562863</v>
      </c>
      <c r="S654" s="48">
        <v>48940.649889556509</v>
      </c>
      <c r="T654" s="48">
        <v>7522.8336300000083</v>
      </c>
      <c r="U654" s="48">
        <v>41417.816259556501</v>
      </c>
      <c r="V654" s="48">
        <v>-7522.8336300000083</v>
      </c>
      <c r="W654" s="47"/>
      <c r="X654" s="42"/>
      <c r="Y654" s="42"/>
    </row>
    <row r="655" spans="1:25" ht="15.75" x14ac:dyDescent="0.25">
      <c r="A655" s="43" t="s">
        <v>1878</v>
      </c>
      <c r="B655" s="45" t="s">
        <v>1592</v>
      </c>
      <c r="C655" s="46">
        <v>0</v>
      </c>
      <c r="D655" s="46">
        <v>0</v>
      </c>
      <c r="E655" s="46"/>
      <c r="F655" s="42" t="s">
        <v>1876</v>
      </c>
      <c r="G655" s="42" t="s">
        <v>1879</v>
      </c>
      <c r="H655" s="48">
        <v>93265.3223</v>
      </c>
      <c r="I655" s="48">
        <v>100014.37966999999</v>
      </c>
      <c r="J655" s="48">
        <v>0</v>
      </c>
      <c r="K655" s="48">
        <v>41017.880897329022</v>
      </c>
      <c r="L655" s="48">
        <v>98.279651409152606</v>
      </c>
      <c r="M655" s="48">
        <v>21724.413649512459</v>
      </c>
      <c r="N655" s="48">
        <v>880.32</v>
      </c>
      <c r="O655" s="50">
        <v>130.97796601107058</v>
      </c>
      <c r="P655" s="50">
        <v>108.9733672350708</v>
      </c>
      <c r="Q655" s="50">
        <v>860.46072298009449</v>
      </c>
      <c r="R655" s="50">
        <v>466.47765861115971</v>
      </c>
      <c r="S655" s="48">
        <v>104738.77509557965</v>
      </c>
      <c r="T655" s="48">
        <v>6749.057369999995</v>
      </c>
      <c r="U655" s="48">
        <v>97989.717725579656</v>
      </c>
      <c r="V655" s="48">
        <v>75286.704424658048</v>
      </c>
      <c r="W655" s="47"/>
      <c r="X655" s="42"/>
      <c r="Y655" s="42"/>
    </row>
    <row r="656" spans="1:25" ht="15.75" x14ac:dyDescent="0.25">
      <c r="A656" s="43" t="s">
        <v>1880</v>
      </c>
      <c r="B656" s="45" t="s">
        <v>1592</v>
      </c>
      <c r="C656" s="46">
        <v>1</v>
      </c>
      <c r="D656" s="46">
        <v>0</v>
      </c>
      <c r="E656" s="46"/>
      <c r="F656" s="42" t="s">
        <v>1876</v>
      </c>
      <c r="G656" s="42" t="s">
        <v>1881</v>
      </c>
      <c r="H656" s="48">
        <v>56786.766049999998</v>
      </c>
      <c r="I656" s="48">
        <v>70985.383229999992</v>
      </c>
      <c r="J656" s="48">
        <v>0</v>
      </c>
      <c r="K656" s="48">
        <v>0</v>
      </c>
      <c r="L656" s="48">
        <v>521.14398789463928</v>
      </c>
      <c r="M656" s="48">
        <v>41221.208922291517</v>
      </c>
      <c r="N656" s="48">
        <v>16664.48</v>
      </c>
      <c r="O656" s="50">
        <v>0</v>
      </c>
      <c r="P656" s="50">
        <v>108.9733672350708</v>
      </c>
      <c r="Q656" s="50">
        <v>832.43978548009432</v>
      </c>
      <c r="R656" s="50">
        <v>425.24881817581075</v>
      </c>
      <c r="S656" s="48">
        <v>58406.83291018616</v>
      </c>
      <c r="T656" s="48">
        <v>14198.617179999994</v>
      </c>
      <c r="U656" s="48">
        <v>44208.215730186166</v>
      </c>
      <c r="V656" s="48">
        <v>-14198.617179999994</v>
      </c>
      <c r="W656" s="47"/>
      <c r="X656" s="42"/>
      <c r="Y656" s="42"/>
    </row>
    <row r="657" spans="1:25" ht="15.75" x14ac:dyDescent="0.25">
      <c r="A657" s="43" t="s">
        <v>1882</v>
      </c>
      <c r="B657" s="45" t="s">
        <v>1592</v>
      </c>
      <c r="C657" s="46">
        <v>1</v>
      </c>
      <c r="D657" s="46">
        <v>1</v>
      </c>
      <c r="E657" s="46"/>
      <c r="F657" s="42" t="s">
        <v>1876</v>
      </c>
      <c r="G657" s="42" t="s">
        <v>1876</v>
      </c>
      <c r="H657" s="48">
        <v>415374.42316999997</v>
      </c>
      <c r="I657" s="48">
        <v>440747.34985999996</v>
      </c>
      <c r="J657" s="48">
        <v>0</v>
      </c>
      <c r="K657" s="48">
        <v>0</v>
      </c>
      <c r="L657" s="48">
        <v>299.79302161741089</v>
      </c>
      <c r="M657" s="48">
        <v>54405.787229104266</v>
      </c>
      <c r="N657" s="48">
        <v>15536.640000000001</v>
      </c>
      <c r="O657" s="50">
        <v>0</v>
      </c>
      <c r="P657" s="50">
        <v>108.9733672350708</v>
      </c>
      <c r="Q657" s="50">
        <v>869.14662298009443</v>
      </c>
      <c r="R657" s="50">
        <v>277.48867840903443</v>
      </c>
      <c r="S657" s="48">
        <v>70242.220250721686</v>
      </c>
      <c r="T657" s="48">
        <v>25372.926689999993</v>
      </c>
      <c r="U657" s="48">
        <v>44869.293560721693</v>
      </c>
      <c r="V657" s="48">
        <v>-25372.926689999993</v>
      </c>
      <c r="W657" s="47"/>
      <c r="X657" s="42"/>
      <c r="Y657" s="42"/>
    </row>
    <row r="658" spans="1:25" ht="15.75" x14ac:dyDescent="0.25">
      <c r="A658" s="43" t="s">
        <v>1883</v>
      </c>
      <c r="B658" s="45" t="s">
        <v>1592</v>
      </c>
      <c r="C658" s="46">
        <v>1</v>
      </c>
      <c r="D658" s="46">
        <v>0</v>
      </c>
      <c r="E658" s="46"/>
      <c r="F658" s="42" t="s">
        <v>1615</v>
      </c>
      <c r="G658" s="42" t="s">
        <v>1884</v>
      </c>
      <c r="H658" s="48">
        <v>144065.42277999999</v>
      </c>
      <c r="I658" s="48">
        <v>158282.62048000001</v>
      </c>
      <c r="J658" s="48">
        <v>0</v>
      </c>
      <c r="K658" s="48">
        <v>0</v>
      </c>
      <c r="L658" s="48">
        <v>599.15316091801924</v>
      </c>
      <c r="M658" s="48">
        <v>47331.998636189477</v>
      </c>
      <c r="N658" s="48">
        <v>20858.879999999997</v>
      </c>
      <c r="O658" s="50">
        <v>0</v>
      </c>
      <c r="P658" s="50">
        <v>108.9733672350708</v>
      </c>
      <c r="Q658" s="50">
        <v>729.46168412728048</v>
      </c>
      <c r="R658" s="50">
        <v>582.49418579522353</v>
      </c>
      <c r="S658" s="48">
        <v>68790.031797107484</v>
      </c>
      <c r="T658" s="48">
        <v>14217.197700000019</v>
      </c>
      <c r="U658" s="48">
        <v>54572.834097107465</v>
      </c>
      <c r="V658" s="48">
        <v>-14217.197700000019</v>
      </c>
      <c r="W658" s="47"/>
      <c r="X658" s="42"/>
      <c r="Y658" s="42"/>
    </row>
    <row r="659" spans="1:25" ht="15.75" x14ac:dyDescent="0.25">
      <c r="A659" s="43" t="s">
        <v>1885</v>
      </c>
      <c r="B659" s="45" t="s">
        <v>1592</v>
      </c>
      <c r="C659" s="46">
        <v>1</v>
      </c>
      <c r="D659" s="46">
        <v>0</v>
      </c>
      <c r="E659" s="46"/>
      <c r="F659" s="42" t="s">
        <v>1615</v>
      </c>
      <c r="G659" s="42" t="s">
        <v>1886</v>
      </c>
      <c r="H659" s="48">
        <v>10783.345253</v>
      </c>
      <c r="I659" s="48">
        <v>13750.503574</v>
      </c>
      <c r="J659" s="48">
        <v>0</v>
      </c>
      <c r="K659" s="48">
        <v>0</v>
      </c>
      <c r="L659" s="48">
        <v>23.458507720605823</v>
      </c>
      <c r="M659" s="48">
        <v>12106.494513674375</v>
      </c>
      <c r="N659" s="48">
        <v>2352</v>
      </c>
      <c r="O659" s="50">
        <v>0</v>
      </c>
      <c r="P659" s="50">
        <v>108.9733672350708</v>
      </c>
      <c r="Q659" s="50">
        <v>729.46168412728048</v>
      </c>
      <c r="R659" s="50">
        <v>515.92387174845669</v>
      </c>
      <c r="S659" s="48">
        <v>14481.953021394982</v>
      </c>
      <c r="T659" s="48">
        <v>2967.1583210000008</v>
      </c>
      <c r="U659" s="48">
        <v>11514.794700394981</v>
      </c>
      <c r="V659" s="48">
        <v>-2967.1583210000008</v>
      </c>
      <c r="W659" s="47"/>
      <c r="X659" s="42"/>
      <c r="Y659" s="42"/>
    </row>
    <row r="660" spans="1:25" ht="15.75" x14ac:dyDescent="0.25">
      <c r="A660" s="43" t="s">
        <v>1887</v>
      </c>
      <c r="B660" s="45" t="s">
        <v>1592</v>
      </c>
      <c r="C660" s="46">
        <v>1</v>
      </c>
      <c r="D660" s="46">
        <v>0</v>
      </c>
      <c r="E660" s="46"/>
      <c r="F660" s="42" t="s">
        <v>1615</v>
      </c>
      <c r="G660" s="42" t="s">
        <v>1888</v>
      </c>
      <c r="H660" s="48">
        <v>24299.419491000001</v>
      </c>
      <c r="I660" s="48">
        <v>30593.878272000002</v>
      </c>
      <c r="J660" s="48">
        <v>0</v>
      </c>
      <c r="K660" s="48">
        <v>0</v>
      </c>
      <c r="L660" s="48">
        <v>72.577350033790935</v>
      </c>
      <c r="M660" s="48">
        <v>35163.995055952313</v>
      </c>
      <c r="N660" s="48">
        <v>7560</v>
      </c>
      <c r="O660" s="50">
        <v>0</v>
      </c>
      <c r="P660" s="50">
        <v>108.9733672350708</v>
      </c>
      <c r="Q660" s="50">
        <v>786.3776808624898</v>
      </c>
      <c r="R660" s="50">
        <v>693.92635580189676</v>
      </c>
      <c r="S660" s="48">
        <v>42796.572405986102</v>
      </c>
      <c r="T660" s="48">
        <v>6294.4587810000012</v>
      </c>
      <c r="U660" s="48">
        <v>36502.113624986101</v>
      </c>
      <c r="V660" s="48">
        <v>-6294.4587810000012</v>
      </c>
      <c r="W660" s="47"/>
      <c r="X660" s="42"/>
      <c r="Y660" s="42"/>
    </row>
    <row r="661" spans="1:25" ht="15.75" x14ac:dyDescent="0.25">
      <c r="A661" s="43" t="s">
        <v>1889</v>
      </c>
      <c r="B661" s="45" t="s">
        <v>1592</v>
      </c>
      <c r="C661" s="46">
        <v>1</v>
      </c>
      <c r="D661" s="46">
        <v>0</v>
      </c>
      <c r="E661" s="46"/>
      <c r="F661" s="42" t="s">
        <v>1615</v>
      </c>
      <c r="G661" s="42" t="s">
        <v>1615</v>
      </c>
      <c r="H661" s="48">
        <v>17685.430785</v>
      </c>
      <c r="I661" s="48">
        <v>21524.525707000001</v>
      </c>
      <c r="J661" s="48">
        <v>0</v>
      </c>
      <c r="K661" s="48">
        <v>0</v>
      </c>
      <c r="L661" s="48">
        <v>66.646659686278355</v>
      </c>
      <c r="M661" s="48">
        <v>15392.271078091353</v>
      </c>
      <c r="N661" s="48">
        <v>4652.4800000000005</v>
      </c>
      <c r="O661" s="50">
        <v>0</v>
      </c>
      <c r="P661" s="50">
        <v>108.9733672350708</v>
      </c>
      <c r="Q661" s="50">
        <v>729.46168412728048</v>
      </c>
      <c r="R661" s="50">
        <v>786.39680498931523</v>
      </c>
      <c r="S661" s="48">
        <v>20111.397737777632</v>
      </c>
      <c r="T661" s="48">
        <v>3839.0949220000002</v>
      </c>
      <c r="U661" s="48">
        <v>16272.302815777632</v>
      </c>
      <c r="V661" s="48">
        <v>-3839.0949220000002</v>
      </c>
      <c r="W661" s="47"/>
      <c r="X661" s="42"/>
      <c r="Y661" s="42"/>
    </row>
    <row r="662" spans="1:25" ht="15.75" x14ac:dyDescent="0.25">
      <c r="A662" s="43" t="s">
        <v>1890</v>
      </c>
      <c r="B662" s="45" t="s">
        <v>1592</v>
      </c>
      <c r="C662" s="46">
        <v>1</v>
      </c>
      <c r="D662" s="46">
        <v>0</v>
      </c>
      <c r="E662" s="46"/>
      <c r="F662" s="42" t="s">
        <v>1615</v>
      </c>
      <c r="G662" s="42" t="s">
        <v>1891</v>
      </c>
      <c r="H662" s="48">
        <v>86296.457519000003</v>
      </c>
      <c r="I662" s="48">
        <v>141833.36344300001</v>
      </c>
      <c r="J662" s="48">
        <v>0</v>
      </c>
      <c r="K662" s="48">
        <v>0</v>
      </c>
      <c r="L662" s="48">
        <v>36.409437247487006</v>
      </c>
      <c r="M662" s="48">
        <v>26969.27251286355</v>
      </c>
      <c r="N662" s="48">
        <v>3864</v>
      </c>
      <c r="O662" s="50">
        <v>0</v>
      </c>
      <c r="P662" s="50">
        <v>108.9733672350708</v>
      </c>
      <c r="Q662" s="50">
        <v>709.81248474052313</v>
      </c>
      <c r="R662" s="50">
        <v>182.24055562640461</v>
      </c>
      <c r="S662" s="48">
        <v>30869.681950111037</v>
      </c>
      <c r="T662" s="48">
        <v>55536.905924000006</v>
      </c>
      <c r="U662" s="48">
        <v>-24667.223973888969</v>
      </c>
      <c r="V662" s="48">
        <v>-55536.905924000006</v>
      </c>
      <c r="W662" s="47"/>
      <c r="X662" s="42"/>
      <c r="Y662" s="42"/>
    </row>
    <row r="663" spans="1:25" ht="15.75" x14ac:dyDescent="0.25">
      <c r="A663" s="43" t="s">
        <v>1892</v>
      </c>
      <c r="B663" s="45" t="s">
        <v>1437</v>
      </c>
      <c r="C663" s="46">
        <v>0</v>
      </c>
      <c r="D663" s="46">
        <v>0</v>
      </c>
      <c r="E663" s="46">
        <v>1</v>
      </c>
      <c r="F663" s="42" t="s">
        <v>1893</v>
      </c>
      <c r="G663" s="42" t="s">
        <v>1894</v>
      </c>
      <c r="H663" s="48">
        <v>14829.836433085577</v>
      </c>
      <c r="I663" s="48">
        <v>14855.955358503637</v>
      </c>
      <c r="J663" s="48">
        <v>0</v>
      </c>
      <c r="K663" s="48">
        <v>0</v>
      </c>
      <c r="L663" s="48">
        <v>1123.1466368376887</v>
      </c>
      <c r="M663" s="48">
        <v>47722.074515</v>
      </c>
      <c r="N663" s="48">
        <v>0</v>
      </c>
      <c r="O663" s="50">
        <v>0</v>
      </c>
      <c r="P663" s="50">
        <v>217.94673447014159</v>
      </c>
      <c r="Q663" s="50">
        <v>367.79236908892818</v>
      </c>
      <c r="R663" s="50">
        <v>0</v>
      </c>
      <c r="S663" s="48">
        <v>48845.221151837686</v>
      </c>
      <c r="T663" s="48">
        <v>26.118925418060826</v>
      </c>
      <c r="U663" s="48">
        <v>48819.102226419622</v>
      </c>
      <c r="V663" s="48">
        <v>-26.118925418060826</v>
      </c>
      <c r="W663" s="47"/>
      <c r="X663" s="42"/>
      <c r="Y663" s="42"/>
    </row>
    <row r="664" spans="1:25" ht="15.75" x14ac:dyDescent="0.25">
      <c r="A664" s="43" t="s">
        <v>1895</v>
      </c>
      <c r="B664" s="45" t="s">
        <v>1592</v>
      </c>
      <c r="C664" s="46">
        <v>1</v>
      </c>
      <c r="D664" s="46">
        <v>1</v>
      </c>
      <c r="E664" s="46"/>
      <c r="F664" s="42" t="s">
        <v>1893</v>
      </c>
      <c r="G664" s="42" t="s">
        <v>1894</v>
      </c>
      <c r="H664" s="48">
        <v>233160.07762499998</v>
      </c>
      <c r="I664" s="48">
        <v>212956.63506499998</v>
      </c>
      <c r="J664" s="48">
        <v>0</v>
      </c>
      <c r="K664" s="48">
        <v>0</v>
      </c>
      <c r="L664" s="48">
        <v>2645.1740435823294</v>
      </c>
      <c r="M664" s="48">
        <v>14430.757429407666</v>
      </c>
      <c r="N664" s="48">
        <v>134.4</v>
      </c>
      <c r="O664" s="50">
        <v>0</v>
      </c>
      <c r="P664" s="50">
        <v>108.9733672350708</v>
      </c>
      <c r="Q664" s="50">
        <v>800.6900429800944</v>
      </c>
      <c r="R664" s="50">
        <v>1159.762666303644</v>
      </c>
      <c r="S664" s="48">
        <v>17210.331472989998</v>
      </c>
      <c r="T664" s="48">
        <v>0</v>
      </c>
      <c r="U664" s="48">
        <v>37413.774032989997</v>
      </c>
      <c r="V664" s="48">
        <v>0</v>
      </c>
      <c r="W664" s="47"/>
      <c r="X664" s="42"/>
      <c r="Y664" s="42"/>
    </row>
    <row r="665" spans="1:25" ht="15.75" x14ac:dyDescent="0.25">
      <c r="A665" s="43" t="s">
        <v>1896</v>
      </c>
      <c r="B665" s="45" t="s">
        <v>1592</v>
      </c>
      <c r="C665" s="46">
        <v>0</v>
      </c>
      <c r="D665" s="46">
        <v>0</v>
      </c>
      <c r="E665" s="46"/>
      <c r="F665" s="42" t="s">
        <v>1893</v>
      </c>
      <c r="G665" s="42" t="s">
        <v>227</v>
      </c>
      <c r="H665" s="48">
        <v>122618.917684</v>
      </c>
      <c r="I665" s="48">
        <v>112361.828991</v>
      </c>
      <c r="J665" s="48">
        <v>0</v>
      </c>
      <c r="K665" s="48">
        <v>0</v>
      </c>
      <c r="L665" s="48">
        <v>2798.8840682339187</v>
      </c>
      <c r="M665" s="48">
        <v>59540.444986810398</v>
      </c>
      <c r="N665" s="48">
        <v>4782.3999999999996</v>
      </c>
      <c r="O665" s="50">
        <v>0</v>
      </c>
      <c r="P665" s="50">
        <v>108.9733672350708</v>
      </c>
      <c r="Q665" s="50">
        <v>888.24357298009431</v>
      </c>
      <c r="R665" s="50">
        <v>246.63705747092052</v>
      </c>
      <c r="S665" s="48">
        <v>67121.729055044314</v>
      </c>
      <c r="T665" s="48">
        <v>0</v>
      </c>
      <c r="U665" s="48">
        <v>77378.817748044312</v>
      </c>
      <c r="V665" s="48">
        <v>0</v>
      </c>
      <c r="W665" s="47"/>
      <c r="X665" s="42"/>
      <c r="Y665" s="42"/>
    </row>
    <row r="666" spans="1:25" ht="15.75" x14ac:dyDescent="0.25">
      <c r="A666" s="43" t="s">
        <v>1897</v>
      </c>
      <c r="B666" s="45" t="s">
        <v>1437</v>
      </c>
      <c r="C666" s="46">
        <v>1</v>
      </c>
      <c r="D666" s="46">
        <v>1</v>
      </c>
      <c r="E666" s="46">
        <v>1</v>
      </c>
      <c r="F666" s="42" t="s">
        <v>1893</v>
      </c>
      <c r="G666" s="42" t="s">
        <v>1898</v>
      </c>
      <c r="H666" s="48">
        <v>37173.042550763465</v>
      </c>
      <c r="I666" s="48">
        <v>64897.345028907439</v>
      </c>
      <c r="J666" s="48">
        <v>0</v>
      </c>
      <c r="K666" s="48">
        <v>0</v>
      </c>
      <c r="L666" s="48">
        <v>577.43014768074306</v>
      </c>
      <c r="M666" s="48">
        <v>93390.792709999994</v>
      </c>
      <c r="N666" s="48">
        <v>2800</v>
      </c>
      <c r="O666" s="50">
        <v>0</v>
      </c>
      <c r="P666" s="50">
        <v>217.94673447014159</v>
      </c>
      <c r="Q666" s="50">
        <v>367.79236908892818</v>
      </c>
      <c r="R666" s="50">
        <v>631.70037320425786</v>
      </c>
      <c r="S666" s="48">
        <v>96768.222857680739</v>
      </c>
      <c r="T666" s="48">
        <v>27724.302478143974</v>
      </c>
      <c r="U666" s="48">
        <v>69043.920379536765</v>
      </c>
      <c r="V666" s="48">
        <v>-27724.302478143974</v>
      </c>
      <c r="W666" s="47"/>
      <c r="X666" s="42"/>
      <c r="Y666" s="42"/>
    </row>
    <row r="667" spans="1:25" ht="15.75" x14ac:dyDescent="0.25">
      <c r="A667" s="43" t="s">
        <v>1899</v>
      </c>
      <c r="B667" s="45" t="s">
        <v>1592</v>
      </c>
      <c r="C667" s="46">
        <v>1</v>
      </c>
      <c r="D667" s="46">
        <v>1</v>
      </c>
      <c r="E667" s="46"/>
      <c r="F667" s="42" t="s">
        <v>1893</v>
      </c>
      <c r="G667" s="42" t="s">
        <v>1898</v>
      </c>
      <c r="H667" s="48">
        <v>253413.35697600001</v>
      </c>
      <c r="I667" s="48">
        <v>229130.015728</v>
      </c>
      <c r="J667" s="48">
        <v>0</v>
      </c>
      <c r="K667" s="48">
        <v>0</v>
      </c>
      <c r="L667" s="48">
        <v>4948.3436031440669</v>
      </c>
      <c r="M667" s="48">
        <v>15293.819451628275</v>
      </c>
      <c r="N667" s="48">
        <v>459.2</v>
      </c>
      <c r="O667" s="50">
        <v>0</v>
      </c>
      <c r="P667" s="50">
        <v>108.9733672350708</v>
      </c>
      <c r="Q667" s="50">
        <v>367.79236908892818</v>
      </c>
      <c r="R667" s="50">
        <v>1142.2951770078826</v>
      </c>
      <c r="S667" s="48">
        <v>20701.363054772341</v>
      </c>
      <c r="T667" s="48">
        <v>0</v>
      </c>
      <c r="U667" s="48">
        <v>44984.704302772356</v>
      </c>
      <c r="V667" s="48">
        <v>0</v>
      </c>
      <c r="W667" s="47"/>
      <c r="X667" s="42"/>
      <c r="Y667" s="42"/>
    </row>
    <row r="668" spans="1:25" ht="15.75" x14ac:dyDescent="0.25">
      <c r="A668" s="43" t="s">
        <v>1900</v>
      </c>
      <c r="B668" s="45" t="s">
        <v>1437</v>
      </c>
      <c r="C668" s="46">
        <v>1</v>
      </c>
      <c r="D668" s="46">
        <v>1</v>
      </c>
      <c r="E668" s="46">
        <v>1</v>
      </c>
      <c r="F668" s="42" t="s">
        <v>1893</v>
      </c>
      <c r="G668" s="42" t="s">
        <v>1901</v>
      </c>
      <c r="H668" s="48">
        <v>8519.9210494657054</v>
      </c>
      <c r="I668" s="48">
        <v>9184.3556442817971</v>
      </c>
      <c r="J668" s="48">
        <v>0</v>
      </c>
      <c r="K668" s="48">
        <v>0</v>
      </c>
      <c r="L668" s="48">
        <v>256.86644232077776</v>
      </c>
      <c r="M668" s="48">
        <v>152367.27853400001</v>
      </c>
      <c r="N668" s="48">
        <v>0</v>
      </c>
      <c r="O668" s="50">
        <v>0</v>
      </c>
      <c r="P668" s="50">
        <v>217.94673447014159</v>
      </c>
      <c r="Q668" s="50">
        <v>367.79236908892818</v>
      </c>
      <c r="R668" s="50">
        <v>0</v>
      </c>
      <c r="S668" s="48">
        <v>152624.14497632079</v>
      </c>
      <c r="T668" s="48">
        <v>664.4345948160917</v>
      </c>
      <c r="U668" s="48">
        <v>151959.7103815047</v>
      </c>
      <c r="V668" s="48">
        <v>-664.4345948160917</v>
      </c>
      <c r="W668" s="47"/>
      <c r="X668" s="42"/>
      <c r="Y668" s="42"/>
    </row>
    <row r="669" spans="1:25" ht="15.75" x14ac:dyDescent="0.25">
      <c r="A669" s="43" t="s">
        <v>1902</v>
      </c>
      <c r="B669" s="45" t="s">
        <v>1592</v>
      </c>
      <c r="C669" s="46">
        <v>1</v>
      </c>
      <c r="D669" s="46">
        <v>1</v>
      </c>
      <c r="E669" s="46"/>
      <c r="F669" s="42" t="s">
        <v>1893</v>
      </c>
      <c r="G669" s="42" t="s">
        <v>1901</v>
      </c>
      <c r="H669" s="48">
        <v>357345.31661999994</v>
      </c>
      <c r="I669" s="48">
        <v>335992.44929999998</v>
      </c>
      <c r="J669" s="48">
        <v>0</v>
      </c>
      <c r="K669" s="48">
        <v>0</v>
      </c>
      <c r="L669" s="48">
        <v>5148.1345244568884</v>
      </c>
      <c r="M669" s="48">
        <v>46979.092308000625</v>
      </c>
      <c r="N669" s="48">
        <v>860.16</v>
      </c>
      <c r="O669" s="50">
        <v>0</v>
      </c>
      <c r="P669" s="50">
        <v>108.9733672350708</v>
      </c>
      <c r="Q669" s="50">
        <v>861.88111464676103</v>
      </c>
      <c r="R669" s="50">
        <v>1190.6289191971648</v>
      </c>
      <c r="S669" s="48">
        <v>52987.386832457516</v>
      </c>
      <c r="T669" s="48">
        <v>0</v>
      </c>
      <c r="U669" s="48">
        <v>74340.254152457477</v>
      </c>
      <c r="V669" s="48">
        <v>0</v>
      </c>
      <c r="W669" s="47"/>
      <c r="X669" s="42"/>
      <c r="Y669" s="42"/>
    </row>
    <row r="670" spans="1:25" ht="15.75" x14ac:dyDescent="0.25">
      <c r="A670" s="43" t="s">
        <v>1903</v>
      </c>
      <c r="B670" s="45" t="s">
        <v>1592</v>
      </c>
      <c r="C670" s="46">
        <v>1</v>
      </c>
      <c r="D670" s="46">
        <v>1</v>
      </c>
      <c r="E670" s="46"/>
      <c r="F670" s="42" t="s">
        <v>1893</v>
      </c>
      <c r="G670" s="42" t="s">
        <v>1904</v>
      </c>
      <c r="H670" s="48">
        <v>421138.91321999999</v>
      </c>
      <c r="I670" s="48">
        <v>427532.99783000001</v>
      </c>
      <c r="J670" s="48">
        <v>0</v>
      </c>
      <c r="K670" s="48">
        <v>0</v>
      </c>
      <c r="L670" s="48">
        <v>356.1418211166781</v>
      </c>
      <c r="M670" s="48">
        <v>45898.777038433298</v>
      </c>
      <c r="N670" s="48">
        <v>0</v>
      </c>
      <c r="O670" s="50">
        <v>0</v>
      </c>
      <c r="P670" s="50">
        <v>108.9733672350708</v>
      </c>
      <c r="Q670" s="50">
        <v>367.79236908892818</v>
      </c>
      <c r="R670" s="50">
        <v>0</v>
      </c>
      <c r="S670" s="48">
        <v>46254.918859549973</v>
      </c>
      <c r="T670" s="48">
        <v>6394.0846100000199</v>
      </c>
      <c r="U670" s="48">
        <v>39860.834249549953</v>
      </c>
      <c r="V670" s="48">
        <v>-6394.0846100000199</v>
      </c>
      <c r="W670" s="47"/>
      <c r="X670" s="42"/>
      <c r="Y670" s="42"/>
    </row>
    <row r="671" spans="1:25" ht="15.75" x14ac:dyDescent="0.25">
      <c r="A671" s="43" t="s">
        <v>1905</v>
      </c>
      <c r="B671" s="45" t="s">
        <v>1437</v>
      </c>
      <c r="C671" s="46">
        <v>1</v>
      </c>
      <c r="D671" s="46">
        <v>1</v>
      </c>
      <c r="E671" s="46">
        <v>1</v>
      </c>
      <c r="F671" s="42" t="s">
        <v>1893</v>
      </c>
      <c r="G671" s="42" t="s">
        <v>1906</v>
      </c>
      <c r="H671" s="48">
        <v>5473.116031895378</v>
      </c>
      <c r="I671" s="48">
        <v>5528.6465394563156</v>
      </c>
      <c r="J671" s="48">
        <v>0</v>
      </c>
      <c r="K671" s="48">
        <v>0</v>
      </c>
      <c r="L671" s="48">
        <v>171.79785897701768</v>
      </c>
      <c r="M671" s="48">
        <v>0</v>
      </c>
      <c r="N671" s="48">
        <v>0</v>
      </c>
      <c r="O671" s="50">
        <v>0</v>
      </c>
      <c r="P671" s="50">
        <v>217.94673447014159</v>
      </c>
      <c r="Q671" s="50">
        <v>0</v>
      </c>
      <c r="R671" s="50">
        <v>0</v>
      </c>
      <c r="S671" s="48">
        <v>171.79785897701768</v>
      </c>
      <c r="T671" s="48">
        <v>55.530507560937622</v>
      </c>
      <c r="U671" s="48">
        <v>116.26735141608006</v>
      </c>
      <c r="V671" s="48">
        <v>-55.530507560937622</v>
      </c>
      <c r="W671" s="47"/>
      <c r="X671" s="42"/>
      <c r="Y671" s="42"/>
    </row>
    <row r="672" spans="1:25" ht="15.75" x14ac:dyDescent="0.25">
      <c r="A672" s="43" t="s">
        <v>1907</v>
      </c>
      <c r="B672" s="45" t="s">
        <v>1592</v>
      </c>
      <c r="C672" s="46">
        <v>1</v>
      </c>
      <c r="D672" s="46">
        <v>1</v>
      </c>
      <c r="E672" s="46"/>
      <c r="F672" s="42" t="s">
        <v>1893</v>
      </c>
      <c r="G672" s="42" t="s">
        <v>1906</v>
      </c>
      <c r="H672" s="48">
        <v>170123.881265</v>
      </c>
      <c r="I672" s="48">
        <v>154203.81449399999</v>
      </c>
      <c r="J672" s="48">
        <v>0</v>
      </c>
      <c r="K672" s="48">
        <v>0</v>
      </c>
      <c r="L672" s="48">
        <v>3089.4043872077004</v>
      </c>
      <c r="M672" s="48">
        <v>23655.573923718021</v>
      </c>
      <c r="N672" s="48">
        <v>0</v>
      </c>
      <c r="O672" s="50">
        <v>0</v>
      </c>
      <c r="P672" s="50">
        <v>108.9733672350708</v>
      </c>
      <c r="Q672" s="50">
        <v>928.71593548009446</v>
      </c>
      <c r="R672" s="50">
        <v>0</v>
      </c>
      <c r="S672" s="48">
        <v>26744.978310925722</v>
      </c>
      <c r="T672" s="48">
        <v>0</v>
      </c>
      <c r="U672" s="48">
        <v>42665.045081925738</v>
      </c>
      <c r="V672" s="48">
        <v>0</v>
      </c>
      <c r="W672" s="47"/>
      <c r="X672" s="42"/>
      <c r="Y672" s="42"/>
    </row>
    <row r="673" spans="1:25" ht="15.75" x14ac:dyDescent="0.25">
      <c r="A673" s="43" t="s">
        <v>1908</v>
      </c>
      <c r="B673" s="45" t="s">
        <v>1592</v>
      </c>
      <c r="C673" s="46">
        <v>0</v>
      </c>
      <c r="D673" s="46">
        <v>0</v>
      </c>
      <c r="E673" s="46"/>
      <c r="F673" s="42" t="s">
        <v>1893</v>
      </c>
      <c r="G673" s="42" t="s">
        <v>1909</v>
      </c>
      <c r="H673" s="48">
        <v>23632.889577000002</v>
      </c>
      <c r="I673" s="48">
        <v>24041.912944</v>
      </c>
      <c r="J673" s="48">
        <v>0</v>
      </c>
      <c r="K673" s="48">
        <v>171.56595511053598</v>
      </c>
      <c r="L673" s="48">
        <v>51.083418957992933</v>
      </c>
      <c r="M673" s="48">
        <v>14112.779322665763</v>
      </c>
      <c r="N673" s="48">
        <v>0</v>
      </c>
      <c r="O673" s="50">
        <v>65.204203227037397</v>
      </c>
      <c r="P673" s="50">
        <v>108.9733672350708</v>
      </c>
      <c r="Q673" s="50">
        <v>367.79236908892818</v>
      </c>
      <c r="R673" s="50">
        <v>0</v>
      </c>
      <c r="S673" s="48">
        <v>14506.994651844829</v>
      </c>
      <c r="T673" s="48">
        <v>409.02336699999796</v>
      </c>
      <c r="U673" s="48">
        <v>14097.971284844831</v>
      </c>
      <c r="V673" s="48">
        <v>-65.891456778925999</v>
      </c>
      <c r="W673" s="47"/>
      <c r="X673" s="42"/>
      <c r="Y673" s="42"/>
    </row>
    <row r="674" spans="1:25" ht="15.75" x14ac:dyDescent="0.25">
      <c r="A674" s="43" t="s">
        <v>1910</v>
      </c>
      <c r="B674" s="45" t="s">
        <v>1592</v>
      </c>
      <c r="C674" s="46">
        <v>0</v>
      </c>
      <c r="D674" s="46">
        <v>0</v>
      </c>
      <c r="E674" s="46"/>
      <c r="F674" s="42" t="s">
        <v>1893</v>
      </c>
      <c r="G674" s="42" t="s">
        <v>1893</v>
      </c>
      <c r="H674" s="48">
        <v>5970.8303319999995</v>
      </c>
      <c r="I674" s="48">
        <v>5785.8801459999995</v>
      </c>
      <c r="J674" s="48">
        <v>0</v>
      </c>
      <c r="K674" s="48">
        <v>2097.8088240972334</v>
      </c>
      <c r="L674" s="48">
        <v>141.95552604263048</v>
      </c>
      <c r="M674" s="48">
        <v>29450.322777142228</v>
      </c>
      <c r="N674" s="48">
        <v>112</v>
      </c>
      <c r="O674" s="50">
        <v>76.659936407637261</v>
      </c>
      <c r="P674" s="50">
        <v>108.9733672350708</v>
      </c>
      <c r="Q674" s="50">
        <v>933.97776298009444</v>
      </c>
      <c r="R674" s="50">
        <v>657.05294470124636</v>
      </c>
      <c r="S674" s="48">
        <v>33899.895951379323</v>
      </c>
      <c r="T674" s="48">
        <v>0</v>
      </c>
      <c r="U674" s="48">
        <v>34084.846137379325</v>
      </c>
      <c r="V674" s="48">
        <v>4195.6176481944667</v>
      </c>
      <c r="W674" s="47"/>
      <c r="X674" s="42"/>
      <c r="Y674" s="42"/>
    </row>
    <row r="675" spans="1:25" ht="15.75" x14ac:dyDescent="0.25">
      <c r="A675" s="43" t="s">
        <v>1911</v>
      </c>
      <c r="B675" s="45" t="s">
        <v>1592</v>
      </c>
      <c r="C675" s="46">
        <v>0</v>
      </c>
      <c r="D675" s="46">
        <v>0</v>
      </c>
      <c r="E675" s="46"/>
      <c r="F675" s="42" t="s">
        <v>1912</v>
      </c>
      <c r="G675" s="42" t="s">
        <v>1913</v>
      </c>
      <c r="H675" s="48">
        <v>8124.0113139999994</v>
      </c>
      <c r="I675" s="48">
        <v>8108.8490469999997</v>
      </c>
      <c r="J675" s="48">
        <v>0</v>
      </c>
      <c r="K675" s="48">
        <v>572.46636669613383</v>
      </c>
      <c r="L675" s="48">
        <v>231.9478951568004</v>
      </c>
      <c r="M675" s="48">
        <v>24980.228836782695</v>
      </c>
      <c r="N675" s="48">
        <v>0</v>
      </c>
      <c r="O675" s="50">
        <v>98.71721334521942</v>
      </c>
      <c r="P675" s="50">
        <v>108.9733672350708</v>
      </c>
      <c r="Q675" s="50">
        <v>1023.1093229800944</v>
      </c>
      <c r="R675" s="50">
        <v>0</v>
      </c>
      <c r="S675" s="48">
        <v>26357.109465331763</v>
      </c>
      <c r="T675" s="48">
        <v>0</v>
      </c>
      <c r="U675" s="48">
        <v>26372.271732331763</v>
      </c>
      <c r="V675" s="48">
        <v>1144.9327333922677</v>
      </c>
      <c r="W675" s="47"/>
      <c r="X675" s="42"/>
      <c r="Y675" s="42"/>
    </row>
    <row r="676" spans="1:25" ht="15.75" x14ac:dyDescent="0.25">
      <c r="A676" s="43" t="s">
        <v>1914</v>
      </c>
      <c r="B676" s="45" t="s">
        <v>1592</v>
      </c>
      <c r="C676" s="46">
        <v>0</v>
      </c>
      <c r="D676" s="46">
        <v>0</v>
      </c>
      <c r="E676" s="46"/>
      <c r="F676" s="42" t="s">
        <v>1912</v>
      </c>
      <c r="G676" s="42" t="s">
        <v>1915</v>
      </c>
      <c r="H676" s="48">
        <v>43796.732990000004</v>
      </c>
      <c r="I676" s="48">
        <v>44647.20016</v>
      </c>
      <c r="J676" s="48">
        <v>0</v>
      </c>
      <c r="K676" s="48">
        <v>8325.1729530208686</v>
      </c>
      <c r="L676" s="48">
        <v>629.21856122751171</v>
      </c>
      <c r="M676" s="48">
        <v>30999.980074300584</v>
      </c>
      <c r="N676" s="48">
        <v>0</v>
      </c>
      <c r="O676" s="50">
        <v>68.607065687824459</v>
      </c>
      <c r="P676" s="50">
        <v>108.9733672350708</v>
      </c>
      <c r="Q676" s="50">
        <v>865.34457298009443</v>
      </c>
      <c r="R676" s="50">
        <v>0</v>
      </c>
      <c r="S676" s="48">
        <v>48279.544541569834</v>
      </c>
      <c r="T676" s="48">
        <v>850.46716999999626</v>
      </c>
      <c r="U676" s="48">
        <v>47429.077371569838</v>
      </c>
      <c r="V676" s="48">
        <v>15799.878736041741</v>
      </c>
      <c r="W676" s="47"/>
      <c r="X676" s="42"/>
      <c r="Y676" s="42"/>
    </row>
    <row r="677" spans="1:25" ht="15.75" x14ac:dyDescent="0.25">
      <c r="A677" s="43" t="s">
        <v>1916</v>
      </c>
      <c r="B677" s="45" t="s">
        <v>1592</v>
      </c>
      <c r="C677" s="46">
        <v>1</v>
      </c>
      <c r="D677" s="46">
        <v>0</v>
      </c>
      <c r="E677" s="46"/>
      <c r="F677" s="42" t="s">
        <v>1912</v>
      </c>
      <c r="G677" s="42" t="s">
        <v>1917</v>
      </c>
      <c r="H677" s="48">
        <v>70394.426448999991</v>
      </c>
      <c r="I677" s="48">
        <v>70440.692953000005</v>
      </c>
      <c r="J677" s="48">
        <v>0</v>
      </c>
      <c r="K677" s="48">
        <v>0</v>
      </c>
      <c r="L677" s="48">
        <v>514.23365729033958</v>
      </c>
      <c r="M677" s="48">
        <v>62438.867108222294</v>
      </c>
      <c r="N677" s="48">
        <v>0</v>
      </c>
      <c r="O677" s="50">
        <v>0</v>
      </c>
      <c r="P677" s="50">
        <v>108.9733672350708</v>
      </c>
      <c r="Q677" s="50">
        <v>727.51652355152282</v>
      </c>
      <c r="R677" s="50">
        <v>0</v>
      </c>
      <c r="S677" s="48">
        <v>62953.10076551263</v>
      </c>
      <c r="T677" s="48">
        <v>46.266504000013811</v>
      </c>
      <c r="U677" s="48">
        <v>62906.834261512617</v>
      </c>
      <c r="V677" s="48">
        <v>-46.266504000013811</v>
      </c>
      <c r="W677" s="47"/>
      <c r="X677" s="42"/>
      <c r="Y677" s="42"/>
    </row>
    <row r="678" spans="1:25" ht="15.75" x14ac:dyDescent="0.25">
      <c r="A678" s="43" t="s">
        <v>1918</v>
      </c>
      <c r="B678" s="45" t="s">
        <v>1592</v>
      </c>
      <c r="C678" s="46">
        <v>0</v>
      </c>
      <c r="D678" s="46">
        <v>0</v>
      </c>
      <c r="E678" s="46"/>
      <c r="F678" s="42" t="s">
        <v>1912</v>
      </c>
      <c r="G678" s="42" t="s">
        <v>1919</v>
      </c>
      <c r="H678" s="48">
        <v>53067.51988</v>
      </c>
      <c r="I678" s="48">
        <v>53698.145629999999</v>
      </c>
      <c r="J678" s="48">
        <v>0</v>
      </c>
      <c r="K678" s="48">
        <v>0</v>
      </c>
      <c r="L678" s="48">
        <v>1158.0163386773988</v>
      </c>
      <c r="M678" s="48">
        <v>34440.279079926629</v>
      </c>
      <c r="N678" s="48">
        <v>0</v>
      </c>
      <c r="O678" s="50">
        <v>0</v>
      </c>
      <c r="P678" s="50">
        <v>108.9733672350708</v>
      </c>
      <c r="Q678" s="50">
        <v>727.51652355152282</v>
      </c>
      <c r="R678" s="50">
        <v>0</v>
      </c>
      <c r="S678" s="48">
        <v>35598.29541860403</v>
      </c>
      <c r="T678" s="48">
        <v>630.62574999999924</v>
      </c>
      <c r="U678" s="48">
        <v>34967.66966860403</v>
      </c>
      <c r="V678" s="48">
        <v>-630.62574999999924</v>
      </c>
      <c r="W678" s="47"/>
      <c r="X678" s="42"/>
      <c r="Y678" s="42"/>
    </row>
    <row r="679" spans="1:25" ht="15.75" x14ac:dyDescent="0.25">
      <c r="A679" s="43" t="s">
        <v>1920</v>
      </c>
      <c r="B679" s="45" t="s">
        <v>1592</v>
      </c>
      <c r="C679" s="46">
        <v>0</v>
      </c>
      <c r="D679" s="46">
        <v>0</v>
      </c>
      <c r="E679" s="46"/>
      <c r="F679" s="42" t="s">
        <v>1912</v>
      </c>
      <c r="G679" s="42" t="s">
        <v>1921</v>
      </c>
      <c r="H679" s="48">
        <v>54202.041226000001</v>
      </c>
      <c r="I679" s="48">
        <v>54293.788013999998</v>
      </c>
      <c r="J679" s="48">
        <v>0</v>
      </c>
      <c r="K679" s="48">
        <v>0</v>
      </c>
      <c r="L679" s="48">
        <v>987.47451348394952</v>
      </c>
      <c r="M679" s="48">
        <v>28596.391313381155</v>
      </c>
      <c r="N679" s="48">
        <v>0</v>
      </c>
      <c r="O679" s="50">
        <v>0</v>
      </c>
      <c r="P679" s="50">
        <v>108.9733672350708</v>
      </c>
      <c r="Q679" s="50">
        <v>1030.4564729800943</v>
      </c>
      <c r="R679" s="50">
        <v>0</v>
      </c>
      <c r="S679" s="48">
        <v>29583.865826865105</v>
      </c>
      <c r="T679" s="48">
        <v>91.746787999996741</v>
      </c>
      <c r="U679" s="48">
        <v>29492.119038865108</v>
      </c>
      <c r="V679" s="48">
        <v>-91.746787999996741</v>
      </c>
      <c r="W679" s="47"/>
      <c r="X679" s="42"/>
      <c r="Y679" s="42"/>
    </row>
    <row r="680" spans="1:25" ht="15.75" x14ac:dyDescent="0.25">
      <c r="A680" s="43" t="s">
        <v>1922</v>
      </c>
      <c r="B680" s="45" t="s">
        <v>1592</v>
      </c>
      <c r="C680" s="46">
        <v>0</v>
      </c>
      <c r="D680" s="46">
        <v>0</v>
      </c>
      <c r="E680" s="46"/>
      <c r="F680" s="42" t="s">
        <v>1912</v>
      </c>
      <c r="G680" s="42" t="s">
        <v>1923</v>
      </c>
      <c r="H680" s="48">
        <v>14316.432349000001</v>
      </c>
      <c r="I680" s="48">
        <v>15405.997848999999</v>
      </c>
      <c r="J680" s="48">
        <v>0</v>
      </c>
      <c r="K680" s="48">
        <v>942.75182541830281</v>
      </c>
      <c r="L680" s="48">
        <v>239.66862594716818</v>
      </c>
      <c r="M680" s="48">
        <v>54118.010114466466</v>
      </c>
      <c r="N680" s="48">
        <v>393.12</v>
      </c>
      <c r="O680" s="50">
        <v>98.71721334521942</v>
      </c>
      <c r="P680" s="50">
        <v>108.9733672350708</v>
      </c>
      <c r="Q680" s="50">
        <v>727.51652355152282</v>
      </c>
      <c r="R680" s="50">
        <v>2107.1487682366919</v>
      </c>
      <c r="S680" s="48">
        <v>56636.302391250239</v>
      </c>
      <c r="T680" s="48">
        <v>1089.5654999999988</v>
      </c>
      <c r="U680" s="48">
        <v>55546.736891250242</v>
      </c>
      <c r="V680" s="48">
        <v>795.93815083660684</v>
      </c>
      <c r="W680" s="47"/>
      <c r="X680" s="42"/>
      <c r="Y680" s="42"/>
    </row>
    <row r="681" spans="1:25" ht="15.75" x14ac:dyDescent="0.25">
      <c r="A681" s="43" t="s">
        <v>1924</v>
      </c>
      <c r="B681" s="45" t="s">
        <v>1592</v>
      </c>
      <c r="C681" s="46">
        <v>0</v>
      </c>
      <c r="D681" s="46">
        <v>0</v>
      </c>
      <c r="E681" s="46"/>
      <c r="F681" s="42" t="s">
        <v>1912</v>
      </c>
      <c r="G681" s="42" t="s">
        <v>1925</v>
      </c>
      <c r="H681" s="48">
        <v>20988.333015999997</v>
      </c>
      <c r="I681" s="48">
        <v>20953.773077999998</v>
      </c>
      <c r="J681" s="48">
        <v>0</v>
      </c>
      <c r="K681" s="48">
        <v>1518.1148572589452</v>
      </c>
      <c r="L681" s="48">
        <v>270.17341063871288</v>
      </c>
      <c r="M681" s="48">
        <v>33366.59485407437</v>
      </c>
      <c r="N681" s="48">
        <v>190.4</v>
      </c>
      <c r="O681" s="50">
        <v>98.71721334521942</v>
      </c>
      <c r="P681" s="50">
        <v>108.9733672350708</v>
      </c>
      <c r="Q681" s="50">
        <v>727.51652355152282</v>
      </c>
      <c r="R681" s="50">
        <v>436.04418644425897</v>
      </c>
      <c r="S681" s="48">
        <v>36863.397979230976</v>
      </c>
      <c r="T681" s="48">
        <v>0</v>
      </c>
      <c r="U681" s="48">
        <v>36897.957917230975</v>
      </c>
      <c r="V681" s="48">
        <v>3036.2297145178904</v>
      </c>
      <c r="W681" s="47"/>
      <c r="X681" s="42"/>
      <c r="Y681" s="42"/>
    </row>
    <row r="682" spans="1:25" ht="15.75" x14ac:dyDescent="0.25">
      <c r="A682" s="43" t="s">
        <v>1926</v>
      </c>
      <c r="B682" s="45" t="s">
        <v>1592</v>
      </c>
      <c r="C682" s="46">
        <v>0</v>
      </c>
      <c r="D682" s="46">
        <v>0</v>
      </c>
      <c r="E682" s="46"/>
      <c r="F682" s="42" t="s">
        <v>1912</v>
      </c>
      <c r="G682" s="42" t="s">
        <v>1927</v>
      </c>
      <c r="H682" s="48">
        <v>5698.4651809999996</v>
      </c>
      <c r="I682" s="48">
        <v>5659.2256990000005</v>
      </c>
      <c r="J682" s="48">
        <v>0</v>
      </c>
      <c r="K682" s="48">
        <v>1602.5497929818007</v>
      </c>
      <c r="L682" s="48">
        <v>89.024241511560078</v>
      </c>
      <c r="M682" s="48">
        <v>16958.210141139029</v>
      </c>
      <c r="N682" s="48">
        <v>0</v>
      </c>
      <c r="O682" s="50">
        <v>98.71721334521942</v>
      </c>
      <c r="P682" s="50">
        <v>108.9733672350708</v>
      </c>
      <c r="Q682" s="50">
        <v>727.51652355152282</v>
      </c>
      <c r="R682" s="50">
        <v>0</v>
      </c>
      <c r="S682" s="48">
        <v>20252.333968614192</v>
      </c>
      <c r="T682" s="48">
        <v>0</v>
      </c>
      <c r="U682" s="48">
        <v>20291.573450614189</v>
      </c>
      <c r="V682" s="48">
        <v>3205.0995859636014</v>
      </c>
      <c r="W682" s="47"/>
      <c r="X682" s="42"/>
      <c r="Y682" s="42"/>
    </row>
    <row r="683" spans="1:25" ht="15.75" x14ac:dyDescent="0.25">
      <c r="A683" s="43" t="s">
        <v>1928</v>
      </c>
      <c r="B683" s="45" t="s">
        <v>1592</v>
      </c>
      <c r="C683" s="46">
        <v>0</v>
      </c>
      <c r="D683" s="46">
        <v>0</v>
      </c>
      <c r="E683" s="46"/>
      <c r="F683" s="42" t="s">
        <v>1912</v>
      </c>
      <c r="G683" s="42" t="s">
        <v>1929</v>
      </c>
      <c r="H683" s="48">
        <v>15281.14935</v>
      </c>
      <c r="I683" s="48">
        <v>15795.449893000001</v>
      </c>
      <c r="J683" s="48">
        <v>0</v>
      </c>
      <c r="K683" s="48">
        <v>19012.695539097</v>
      </c>
      <c r="L683" s="48">
        <v>247.21628081429702</v>
      </c>
      <c r="M683" s="48">
        <v>60983.141767922942</v>
      </c>
      <c r="N683" s="48">
        <v>0</v>
      </c>
      <c r="O683" s="50">
        <v>196.972350591934</v>
      </c>
      <c r="P683" s="50">
        <v>108.9733672350708</v>
      </c>
      <c r="Q683" s="50">
        <v>727.51652355152282</v>
      </c>
      <c r="R683" s="50">
        <v>0</v>
      </c>
      <c r="S683" s="48">
        <v>99255.749126931245</v>
      </c>
      <c r="T683" s="48">
        <v>514.3005430000012</v>
      </c>
      <c r="U683" s="48">
        <v>98741.44858393124</v>
      </c>
      <c r="V683" s="48">
        <v>37511.090535194002</v>
      </c>
      <c r="W683" s="47"/>
      <c r="X683" s="42"/>
      <c r="Y683" s="42"/>
    </row>
    <row r="684" spans="1:25" ht="15.75" x14ac:dyDescent="0.25">
      <c r="A684" s="43" t="s">
        <v>1930</v>
      </c>
      <c r="B684" s="45" t="s">
        <v>1592</v>
      </c>
      <c r="C684" s="46">
        <v>0</v>
      </c>
      <c r="D684" s="46">
        <v>0</v>
      </c>
      <c r="E684" s="46"/>
      <c r="F684" s="42" t="s">
        <v>1912</v>
      </c>
      <c r="G684" s="42" t="s">
        <v>1931</v>
      </c>
      <c r="H684" s="48">
        <v>9025.3965430000007</v>
      </c>
      <c r="I684" s="48">
        <v>10131.808514</v>
      </c>
      <c r="J684" s="48">
        <v>0</v>
      </c>
      <c r="K684" s="48">
        <v>3469.6541382107002</v>
      </c>
      <c r="L684" s="48">
        <v>73.722576581793078</v>
      </c>
      <c r="M684" s="48">
        <v>19422.50822378189</v>
      </c>
      <c r="N684" s="48">
        <v>235.2</v>
      </c>
      <c r="O684" s="50">
        <v>98.71721334521942</v>
      </c>
      <c r="P684" s="50">
        <v>108.9733672350708</v>
      </c>
      <c r="Q684" s="50">
        <v>727.51652355152282</v>
      </c>
      <c r="R684" s="50">
        <v>598.66626055728068</v>
      </c>
      <c r="S684" s="48">
        <v>26670.739076785085</v>
      </c>
      <c r="T684" s="48">
        <v>1106.4119709999995</v>
      </c>
      <c r="U684" s="48">
        <v>25564.327105785087</v>
      </c>
      <c r="V684" s="48">
        <v>5832.8963054214009</v>
      </c>
      <c r="W684" s="47"/>
      <c r="X684" s="42"/>
      <c r="Y684" s="42"/>
    </row>
    <row r="685" spans="1:25" ht="15.75" x14ac:dyDescent="0.25">
      <c r="A685" s="43" t="s">
        <v>1932</v>
      </c>
      <c r="B685" s="45" t="s">
        <v>1592</v>
      </c>
      <c r="C685" s="46">
        <v>1</v>
      </c>
      <c r="D685" s="46">
        <v>0</v>
      </c>
      <c r="E685" s="46"/>
      <c r="F685" s="42" t="s">
        <v>1933</v>
      </c>
      <c r="G685" s="42" t="s">
        <v>1934</v>
      </c>
      <c r="H685" s="48">
        <v>17097.537157999999</v>
      </c>
      <c r="I685" s="48">
        <v>19450.314908</v>
      </c>
      <c r="J685" s="48">
        <v>0</v>
      </c>
      <c r="K685" s="48">
        <v>0</v>
      </c>
      <c r="L685" s="48">
        <v>59.985974323686847</v>
      </c>
      <c r="M685" s="48">
        <v>47023.050645232623</v>
      </c>
      <c r="N685" s="48">
        <v>0</v>
      </c>
      <c r="O685" s="50">
        <v>0</v>
      </c>
      <c r="P685" s="50">
        <v>108.9733672350708</v>
      </c>
      <c r="Q685" s="50">
        <v>797.83967151580873</v>
      </c>
      <c r="R685" s="50">
        <v>0</v>
      </c>
      <c r="S685" s="48">
        <v>47083.036619556311</v>
      </c>
      <c r="T685" s="48">
        <v>2352.7777500000011</v>
      </c>
      <c r="U685" s="48">
        <v>44730.25886955631</v>
      </c>
      <c r="V685" s="48">
        <v>-2352.7777500000011</v>
      </c>
      <c r="W685" s="47"/>
      <c r="X685" s="42"/>
      <c r="Y685" s="42"/>
    </row>
    <row r="686" spans="1:25" ht="15.75" x14ac:dyDescent="0.25">
      <c r="A686" s="43" t="s">
        <v>1935</v>
      </c>
      <c r="B686" s="45" t="s">
        <v>1592</v>
      </c>
      <c r="C686" s="46">
        <v>0</v>
      </c>
      <c r="D686" s="46">
        <v>0</v>
      </c>
      <c r="E686" s="46"/>
      <c r="F686" s="42" t="s">
        <v>1933</v>
      </c>
      <c r="G686" s="42" t="s">
        <v>1936</v>
      </c>
      <c r="H686" s="48">
        <v>2233.0100084000001</v>
      </c>
      <c r="I686" s="48">
        <v>2220.7356967999999</v>
      </c>
      <c r="J686" s="48">
        <v>0</v>
      </c>
      <c r="K686" s="48">
        <v>18520</v>
      </c>
      <c r="L686" s="48">
        <v>62.873729011418334</v>
      </c>
      <c r="M686" s="48">
        <v>21272.414447054176</v>
      </c>
      <c r="N686" s="48">
        <v>0</v>
      </c>
      <c r="O686" s="50">
        <v>125.42833146428836</v>
      </c>
      <c r="P686" s="50">
        <v>108.9733672350708</v>
      </c>
      <c r="Q686" s="50">
        <v>727.51652355152282</v>
      </c>
      <c r="R686" s="50">
        <v>0</v>
      </c>
      <c r="S686" s="48">
        <v>58375.288176065587</v>
      </c>
      <c r="T686" s="48">
        <v>0</v>
      </c>
      <c r="U686" s="48">
        <v>58387.562487665586</v>
      </c>
      <c r="V686" s="48">
        <v>37040</v>
      </c>
      <c r="W686" s="47"/>
      <c r="X686" s="42"/>
      <c r="Y686" s="42"/>
    </row>
    <row r="687" spans="1:25" ht="15.75" x14ac:dyDescent="0.25">
      <c r="A687" s="43" t="s">
        <v>1937</v>
      </c>
      <c r="B687" s="45" t="s">
        <v>1592</v>
      </c>
      <c r="C687" s="46">
        <v>1</v>
      </c>
      <c r="D687" s="46">
        <v>0</v>
      </c>
      <c r="E687" s="46"/>
      <c r="F687" s="42" t="s">
        <v>1933</v>
      </c>
      <c r="G687" s="42" t="s">
        <v>1938</v>
      </c>
      <c r="H687" s="48">
        <v>1558.3718229000001</v>
      </c>
      <c r="I687" s="48">
        <v>1566.9203824000001</v>
      </c>
      <c r="J687" s="48">
        <v>0</v>
      </c>
      <c r="K687" s="48">
        <v>0</v>
      </c>
      <c r="L687" s="48">
        <v>19.535048702724794</v>
      </c>
      <c r="M687" s="48">
        <v>6992.175569699044</v>
      </c>
      <c r="N687" s="48">
        <v>0</v>
      </c>
      <c r="O687" s="50">
        <v>0</v>
      </c>
      <c r="P687" s="50">
        <v>108.9733672350708</v>
      </c>
      <c r="Q687" s="50">
        <v>727.51652355152282</v>
      </c>
      <c r="R687" s="50">
        <v>0</v>
      </c>
      <c r="S687" s="48">
        <v>7011.7106184017684</v>
      </c>
      <c r="T687" s="48">
        <v>8.5485595000000103</v>
      </c>
      <c r="U687" s="48">
        <v>7003.1620589017684</v>
      </c>
      <c r="V687" s="48">
        <v>-8.5485595000000103</v>
      </c>
      <c r="W687" s="47"/>
      <c r="X687" s="42"/>
      <c r="Y687" s="42"/>
    </row>
    <row r="688" spans="1:25" ht="15.75" x14ac:dyDescent="0.25">
      <c r="A688" s="43" t="s">
        <v>1939</v>
      </c>
      <c r="B688" s="45" t="s">
        <v>1592</v>
      </c>
      <c r="C688" s="46">
        <v>1</v>
      </c>
      <c r="D688" s="46">
        <v>0</v>
      </c>
      <c r="E688" s="46"/>
      <c r="F688" s="42" t="s">
        <v>1933</v>
      </c>
      <c r="G688" s="42" t="s">
        <v>1940</v>
      </c>
      <c r="H688" s="48">
        <v>18041.835000999999</v>
      </c>
      <c r="I688" s="48">
        <v>18406.139142</v>
      </c>
      <c r="J688" s="48">
        <v>0</v>
      </c>
      <c r="K688" s="48">
        <v>0</v>
      </c>
      <c r="L688" s="48">
        <v>146.23619395179247</v>
      </c>
      <c r="M688" s="48">
        <v>71522.677755374854</v>
      </c>
      <c r="N688" s="48">
        <v>162.39999999999998</v>
      </c>
      <c r="O688" s="50">
        <v>0</v>
      </c>
      <c r="P688" s="50">
        <v>108.9733672350708</v>
      </c>
      <c r="Q688" s="50">
        <v>727.51652355152282</v>
      </c>
      <c r="R688" s="50">
        <v>511.89469452461918</v>
      </c>
      <c r="S688" s="48">
        <v>71831.313949326635</v>
      </c>
      <c r="T688" s="48">
        <v>364.30414100000053</v>
      </c>
      <c r="U688" s="48">
        <v>71467.009808326635</v>
      </c>
      <c r="V688" s="48">
        <v>-364.30414100000053</v>
      </c>
      <c r="W688" s="47"/>
      <c r="X688" s="42"/>
      <c r="Y688" s="42"/>
    </row>
    <row r="689" spans="1:25" ht="15.75" x14ac:dyDescent="0.25">
      <c r="A689" s="43" t="s">
        <v>1941</v>
      </c>
      <c r="B689" s="45" t="s">
        <v>1592</v>
      </c>
      <c r="C689" s="46">
        <v>1</v>
      </c>
      <c r="D689" s="46">
        <v>0</v>
      </c>
      <c r="E689" s="46"/>
      <c r="F689" s="42" t="s">
        <v>1933</v>
      </c>
      <c r="G689" s="42" t="s">
        <v>1942</v>
      </c>
      <c r="H689" s="48">
        <v>224234.38519599999</v>
      </c>
      <c r="I689" s="48">
        <v>312846.97226200002</v>
      </c>
      <c r="J689" s="48">
        <v>0</v>
      </c>
      <c r="K689" s="48">
        <v>0</v>
      </c>
      <c r="L689" s="48">
        <v>40.627606469254502</v>
      </c>
      <c r="M689" s="48">
        <v>49644.131391491726</v>
      </c>
      <c r="N689" s="48">
        <v>677.6</v>
      </c>
      <c r="O689" s="50">
        <v>0</v>
      </c>
      <c r="P689" s="50">
        <v>108.9733672350708</v>
      </c>
      <c r="Q689" s="50">
        <v>848.83007298009443</v>
      </c>
      <c r="R689" s="50">
        <v>120.01816397166887</v>
      </c>
      <c r="S689" s="48">
        <v>50362.358997960982</v>
      </c>
      <c r="T689" s="48">
        <v>88612.587066000036</v>
      </c>
      <c r="U689" s="48">
        <v>-38250.228068039054</v>
      </c>
      <c r="V689" s="48">
        <v>-88612.587066000036</v>
      </c>
      <c r="W689" s="47"/>
      <c r="X689" s="42"/>
      <c r="Y689" s="42"/>
    </row>
    <row r="690" spans="1:25" ht="15.75" x14ac:dyDescent="0.25">
      <c r="A690" s="43" t="s">
        <v>1943</v>
      </c>
      <c r="B690" s="45" t="s">
        <v>1592</v>
      </c>
      <c r="C690" s="46">
        <v>1</v>
      </c>
      <c r="D690" s="46">
        <v>0</v>
      </c>
      <c r="E690" s="46"/>
      <c r="F690" s="42" t="s">
        <v>1933</v>
      </c>
      <c r="G690" s="42" t="s">
        <v>1944</v>
      </c>
      <c r="H690" s="48">
        <v>9035.9011339999997</v>
      </c>
      <c r="I690" s="48">
        <v>10676.669822</v>
      </c>
      <c r="J690" s="48">
        <v>0</v>
      </c>
      <c r="K690" s="48">
        <v>0</v>
      </c>
      <c r="L690" s="48">
        <v>42.663991635748758</v>
      </c>
      <c r="M690" s="48">
        <v>50096.544011881793</v>
      </c>
      <c r="N690" s="48">
        <v>0</v>
      </c>
      <c r="O690" s="50">
        <v>0</v>
      </c>
      <c r="P690" s="50">
        <v>108.9733672350708</v>
      </c>
      <c r="Q690" s="50">
        <v>797.83967151580873</v>
      </c>
      <c r="R690" s="50">
        <v>0</v>
      </c>
      <c r="S690" s="48">
        <v>50139.208003517539</v>
      </c>
      <c r="T690" s="48">
        <v>1640.7686880000001</v>
      </c>
      <c r="U690" s="48">
        <v>48498.439315517535</v>
      </c>
      <c r="V690" s="48">
        <v>-1640.7686880000001</v>
      </c>
      <c r="W690" s="47"/>
      <c r="X690" s="42"/>
      <c r="Y690" s="42"/>
    </row>
    <row r="691" spans="1:25" ht="15.75" x14ac:dyDescent="0.25">
      <c r="A691" s="43" t="s">
        <v>1945</v>
      </c>
      <c r="B691" s="45" t="s">
        <v>1592</v>
      </c>
      <c r="C691" s="46">
        <v>0</v>
      </c>
      <c r="D691" s="46">
        <v>0</v>
      </c>
      <c r="E691" s="46"/>
      <c r="F691" s="42" t="s">
        <v>1946</v>
      </c>
      <c r="G691" s="42" t="s">
        <v>1947</v>
      </c>
      <c r="H691" s="48">
        <v>153944.69400000002</v>
      </c>
      <c r="I691" s="48">
        <v>181306.70280999999</v>
      </c>
      <c r="J691" s="48">
        <v>0</v>
      </c>
      <c r="K691" s="48">
        <v>51349.29445427176</v>
      </c>
      <c r="L691" s="48">
        <v>337.02513407051663</v>
      </c>
      <c r="M691" s="48">
        <v>85776.46853387497</v>
      </c>
      <c r="N691" s="48">
        <v>4532.6399999999994</v>
      </c>
      <c r="O691" s="50">
        <v>171.37310532747097</v>
      </c>
      <c r="P691" s="50">
        <v>108.9733672350708</v>
      </c>
      <c r="Q691" s="50">
        <v>863.06983798009446</v>
      </c>
      <c r="R691" s="50">
        <v>346.27751376381144</v>
      </c>
      <c r="S691" s="48">
        <v>193344.72257648903</v>
      </c>
      <c r="T691" s="48">
        <v>27362.00880999997</v>
      </c>
      <c r="U691" s="48">
        <v>165982.71376648906</v>
      </c>
      <c r="V691" s="48">
        <v>75336.580098543549</v>
      </c>
      <c r="W691" s="47"/>
      <c r="X691" s="42"/>
      <c r="Y691" s="42"/>
    </row>
    <row r="692" spans="1:25" ht="15.75" x14ac:dyDescent="0.25">
      <c r="A692" s="43" t="s">
        <v>1948</v>
      </c>
      <c r="B692" s="45" t="s">
        <v>1592</v>
      </c>
      <c r="C692" s="46">
        <v>0</v>
      </c>
      <c r="D692" s="46">
        <v>0</v>
      </c>
      <c r="E692" s="46"/>
      <c r="F692" s="42" t="s">
        <v>1946</v>
      </c>
      <c r="G692" s="42" t="s">
        <v>1946</v>
      </c>
      <c r="H692" s="48">
        <v>158074.84905300001</v>
      </c>
      <c r="I692" s="48">
        <v>147985.18309800001</v>
      </c>
      <c r="J692" s="48">
        <v>0</v>
      </c>
      <c r="K692" s="48">
        <v>19012</v>
      </c>
      <c r="L692" s="48">
        <v>1348.2480536678838</v>
      </c>
      <c r="M692" s="48">
        <v>28161.736917627022</v>
      </c>
      <c r="N692" s="48">
        <v>580.16</v>
      </c>
      <c r="O692" s="50">
        <v>171.37310532747097</v>
      </c>
      <c r="P692" s="50">
        <v>108.9733672350708</v>
      </c>
      <c r="Q692" s="50">
        <v>877.29392298009429</v>
      </c>
      <c r="R692" s="50">
        <v>313.59377052780604</v>
      </c>
      <c r="S692" s="48">
        <v>68114.144971294911</v>
      </c>
      <c r="T692" s="48">
        <v>0</v>
      </c>
      <c r="U692" s="48">
        <v>78203.810926294915</v>
      </c>
      <c r="V692" s="48">
        <v>38024</v>
      </c>
      <c r="W692" s="47"/>
      <c r="X692" s="42"/>
      <c r="Y692" s="42"/>
    </row>
    <row r="693" spans="1:25" ht="15.75" x14ac:dyDescent="0.25">
      <c r="A693" s="43" t="s">
        <v>1949</v>
      </c>
      <c r="B693" s="45" t="s">
        <v>1592</v>
      </c>
      <c r="C693" s="46">
        <v>0</v>
      </c>
      <c r="D693" s="46">
        <v>0</v>
      </c>
      <c r="E693" s="46"/>
      <c r="F693" s="42" t="s">
        <v>1950</v>
      </c>
      <c r="G693" s="42" t="s">
        <v>1951</v>
      </c>
      <c r="H693" s="48">
        <v>178261.58910163</v>
      </c>
      <c r="I693" s="48">
        <v>173447.18873163001</v>
      </c>
      <c r="J693" s="48">
        <v>0</v>
      </c>
      <c r="K693" s="48">
        <v>39195</v>
      </c>
      <c r="L693" s="48">
        <v>1430.2297890142677</v>
      </c>
      <c r="M693" s="48">
        <v>39653.361444743292</v>
      </c>
      <c r="N693" s="48">
        <v>258.72000000000003</v>
      </c>
      <c r="O693" s="50">
        <v>120.16691461949105</v>
      </c>
      <c r="P693" s="50">
        <v>108.9733672350708</v>
      </c>
      <c r="Q693" s="50">
        <v>832.88787298009447</v>
      </c>
      <c r="R693" s="50">
        <v>81.191247976065469</v>
      </c>
      <c r="S693" s="48">
        <v>119732.31123375756</v>
      </c>
      <c r="T693" s="48">
        <v>0</v>
      </c>
      <c r="U693" s="48">
        <v>124546.71160375755</v>
      </c>
      <c r="V693" s="48">
        <v>78390</v>
      </c>
      <c r="W693" s="47"/>
      <c r="X693" s="42"/>
      <c r="Y693" s="42"/>
    </row>
    <row r="694" spans="1:25" ht="15.75" x14ac:dyDescent="0.25">
      <c r="A694" s="43" t="s">
        <v>1952</v>
      </c>
      <c r="B694" s="45" t="s">
        <v>1592</v>
      </c>
      <c r="C694" s="46">
        <v>0</v>
      </c>
      <c r="D694" s="46">
        <v>0</v>
      </c>
      <c r="E694" s="46"/>
      <c r="F694" s="42" t="s">
        <v>1950</v>
      </c>
      <c r="G694" s="42" t="s">
        <v>1953</v>
      </c>
      <c r="H694" s="48">
        <v>140942.967573</v>
      </c>
      <c r="I694" s="48">
        <v>133804.24205299999</v>
      </c>
      <c r="J694" s="48">
        <v>0</v>
      </c>
      <c r="K694" s="48">
        <v>77504.735052143878</v>
      </c>
      <c r="L694" s="48">
        <v>799.47267953305345</v>
      </c>
      <c r="M694" s="48">
        <v>29098.542503091405</v>
      </c>
      <c r="N694" s="48">
        <v>3259.2</v>
      </c>
      <c r="O694" s="50">
        <v>101.31907634686964</v>
      </c>
      <c r="P694" s="50">
        <v>108.9733672350708</v>
      </c>
      <c r="Q694" s="50">
        <v>944.14847298009431</v>
      </c>
      <c r="R694" s="50">
        <v>504.23041847009756</v>
      </c>
      <c r="S694" s="48">
        <v>188166.68528691225</v>
      </c>
      <c r="T694" s="48">
        <v>0</v>
      </c>
      <c r="U694" s="48">
        <v>195305.41080691226</v>
      </c>
      <c r="V694" s="48">
        <v>155009.47010428776</v>
      </c>
      <c r="W694" s="47"/>
      <c r="X694" s="42"/>
      <c r="Y694" s="42"/>
    </row>
    <row r="695" spans="1:25" ht="15.75" x14ac:dyDescent="0.25">
      <c r="A695" s="43" t="s">
        <v>1954</v>
      </c>
      <c r="B695" s="45" t="s">
        <v>1592</v>
      </c>
      <c r="C695" s="46">
        <v>0</v>
      </c>
      <c r="D695" s="46">
        <v>0</v>
      </c>
      <c r="E695" s="46"/>
      <c r="F695" s="42" t="s">
        <v>1955</v>
      </c>
      <c r="G695" s="42" t="s">
        <v>1955</v>
      </c>
      <c r="H695" s="48">
        <v>23238.550154</v>
      </c>
      <c r="I695" s="48">
        <v>24576.637794999999</v>
      </c>
      <c r="J695" s="48">
        <v>0</v>
      </c>
      <c r="K695" s="48">
        <v>18905.706650231245</v>
      </c>
      <c r="L695" s="48">
        <v>221.90598884364093</v>
      </c>
      <c r="M695" s="48">
        <v>14650.462143155884</v>
      </c>
      <c r="N695" s="48">
        <v>1498.56</v>
      </c>
      <c r="O695" s="50">
        <v>101.31907634686964</v>
      </c>
      <c r="P695" s="50">
        <v>108.9733672350708</v>
      </c>
      <c r="Q695" s="50">
        <v>788.58957298009432</v>
      </c>
      <c r="R695" s="50">
        <v>662.27803250303452</v>
      </c>
      <c r="S695" s="48">
        <v>54182.34143246201</v>
      </c>
      <c r="T695" s="48">
        <v>1338.0876409999983</v>
      </c>
      <c r="U695" s="48">
        <v>52844.253791462012</v>
      </c>
      <c r="V695" s="48">
        <v>36473.325659462491</v>
      </c>
      <c r="W695" s="47"/>
      <c r="X695" s="42"/>
      <c r="Y695" s="42"/>
    </row>
    <row r="696" spans="1:25" ht="15.75" x14ac:dyDescent="0.25">
      <c r="A696" s="43" t="s">
        <v>1956</v>
      </c>
      <c r="B696" s="45" t="s">
        <v>1592</v>
      </c>
      <c r="C696" s="46">
        <v>0</v>
      </c>
      <c r="D696" s="46">
        <v>0</v>
      </c>
      <c r="E696" s="46"/>
      <c r="F696" s="42" t="s">
        <v>1955</v>
      </c>
      <c r="G696" s="42" t="s">
        <v>1957</v>
      </c>
      <c r="H696" s="48">
        <v>211964.41699999999</v>
      </c>
      <c r="I696" s="48">
        <v>208975.59974100001</v>
      </c>
      <c r="J696" s="48">
        <v>0</v>
      </c>
      <c r="K696" s="48">
        <v>10350</v>
      </c>
      <c r="L696" s="48">
        <v>1466.7434123230344</v>
      </c>
      <c r="M696" s="48">
        <v>28051.965025230991</v>
      </c>
      <c r="N696" s="48">
        <v>0</v>
      </c>
      <c r="O696" s="50">
        <v>148.86968205078702</v>
      </c>
      <c r="P696" s="50">
        <v>108.9733672350708</v>
      </c>
      <c r="Q696" s="50">
        <v>815.374666998419</v>
      </c>
      <c r="R696" s="50">
        <v>0</v>
      </c>
      <c r="S696" s="48">
        <v>50218.708437554029</v>
      </c>
      <c r="T696" s="48">
        <v>0</v>
      </c>
      <c r="U696" s="48">
        <v>53207.525696554003</v>
      </c>
      <c r="V696" s="48">
        <v>20700</v>
      </c>
      <c r="W696" s="47"/>
      <c r="X696" s="42"/>
      <c r="Y696" s="42"/>
    </row>
    <row r="697" spans="1:25" ht="15.75" x14ac:dyDescent="0.25">
      <c r="A697" s="43" t="s">
        <v>1958</v>
      </c>
      <c r="B697" s="45" t="s">
        <v>1592</v>
      </c>
      <c r="C697" s="46">
        <v>1</v>
      </c>
      <c r="D697" s="46">
        <v>0</v>
      </c>
      <c r="E697" s="46"/>
      <c r="F697" s="42" t="s">
        <v>1959</v>
      </c>
      <c r="G697" s="42" t="s">
        <v>1960</v>
      </c>
      <c r="H697" s="48">
        <v>20217.021183999997</v>
      </c>
      <c r="I697" s="48">
        <v>26615.226170999998</v>
      </c>
      <c r="J697" s="48">
        <v>18337</v>
      </c>
      <c r="K697" s="48">
        <v>0</v>
      </c>
      <c r="L697" s="48">
        <v>36.685238931638338</v>
      </c>
      <c r="M697" s="48">
        <v>33727.639860397416</v>
      </c>
      <c r="N697" s="48">
        <v>0</v>
      </c>
      <c r="O697" s="50">
        <v>0</v>
      </c>
      <c r="P697" s="50">
        <v>108.9733672350708</v>
      </c>
      <c r="Q697" s="50">
        <v>815.374666998419</v>
      </c>
      <c r="R697" s="50">
        <v>0</v>
      </c>
      <c r="S697" s="48">
        <v>52101.325099329057</v>
      </c>
      <c r="T697" s="48">
        <v>6398.204987000001</v>
      </c>
      <c r="U697" s="48">
        <v>45703.120112329052</v>
      </c>
      <c r="V697" s="48">
        <v>11938.795012999999</v>
      </c>
      <c r="W697" s="47"/>
      <c r="X697" s="42"/>
      <c r="Y697" s="42"/>
    </row>
    <row r="698" spans="1:25" ht="15.75" x14ac:dyDescent="0.25">
      <c r="A698" s="43" t="s">
        <v>1961</v>
      </c>
      <c r="B698" s="45" t="s">
        <v>1592</v>
      </c>
      <c r="C698" s="46">
        <v>1</v>
      </c>
      <c r="D698" s="46">
        <v>0</v>
      </c>
      <c r="E698" s="46"/>
      <c r="F698" s="42" t="s">
        <v>1959</v>
      </c>
      <c r="G698" s="42" t="s">
        <v>1962</v>
      </c>
      <c r="H698" s="48">
        <v>60059.918947000006</v>
      </c>
      <c r="I698" s="48">
        <v>76528.234846000007</v>
      </c>
      <c r="J698" s="48">
        <v>18337</v>
      </c>
      <c r="K698" s="48">
        <v>0</v>
      </c>
      <c r="L698" s="48">
        <v>141.88740924765301</v>
      </c>
      <c r="M698" s="48">
        <v>105625.60718180895</v>
      </c>
      <c r="N698" s="48">
        <v>123.2</v>
      </c>
      <c r="O698" s="50">
        <v>0</v>
      </c>
      <c r="P698" s="50">
        <v>108.9733672350708</v>
      </c>
      <c r="Q698" s="50">
        <v>865.41225298009431</v>
      </c>
      <c r="R698" s="50">
        <v>154.24285485181642</v>
      </c>
      <c r="S698" s="48">
        <v>124227.6945910566</v>
      </c>
      <c r="T698" s="48">
        <v>16468.315899000001</v>
      </c>
      <c r="U698" s="48">
        <v>107759.37869205661</v>
      </c>
      <c r="V698" s="48">
        <v>1868.6841009999989</v>
      </c>
      <c r="W698" s="47"/>
      <c r="X698" s="42"/>
      <c r="Y698" s="42"/>
    </row>
    <row r="699" spans="1:25" ht="15.75" x14ac:dyDescent="0.25">
      <c r="A699" s="43" t="s">
        <v>1963</v>
      </c>
      <c r="B699" s="45" t="s">
        <v>1592</v>
      </c>
      <c r="C699" s="46">
        <v>1</v>
      </c>
      <c r="D699" s="46">
        <v>0</v>
      </c>
      <c r="E699" s="46"/>
      <c r="F699" s="42" t="s">
        <v>1959</v>
      </c>
      <c r="G699" s="42" t="s">
        <v>1964</v>
      </c>
      <c r="H699" s="48">
        <v>31566.545204999999</v>
      </c>
      <c r="I699" s="48">
        <v>48798.672973000001</v>
      </c>
      <c r="J699" s="48">
        <v>18337</v>
      </c>
      <c r="K699" s="48">
        <v>0</v>
      </c>
      <c r="L699" s="48">
        <v>43.341992172499786</v>
      </c>
      <c r="M699" s="48">
        <v>66404.65606717678</v>
      </c>
      <c r="N699" s="48">
        <v>2940</v>
      </c>
      <c r="O699" s="50">
        <v>0</v>
      </c>
      <c r="P699" s="50">
        <v>108.9733672350708</v>
      </c>
      <c r="Q699" s="50">
        <v>989.60602298009439</v>
      </c>
      <c r="R699" s="50">
        <v>255.6942713669109</v>
      </c>
      <c r="S699" s="48">
        <v>87724.99805934928</v>
      </c>
      <c r="T699" s="48">
        <v>17232.127768000002</v>
      </c>
      <c r="U699" s="48">
        <v>70492.870291349274</v>
      </c>
      <c r="V699" s="48">
        <v>1104.8722319999979</v>
      </c>
      <c r="W699" s="47"/>
      <c r="X699" s="42"/>
      <c r="Y699" s="42"/>
    </row>
    <row r="700" spans="1:25" ht="15.75" x14ac:dyDescent="0.25">
      <c r="A700" s="43" t="s">
        <v>1965</v>
      </c>
      <c r="B700" s="45" t="s">
        <v>1592</v>
      </c>
      <c r="C700" s="46">
        <v>0</v>
      </c>
      <c r="D700" s="46">
        <v>0</v>
      </c>
      <c r="E700" s="46"/>
      <c r="F700" s="42" t="s">
        <v>1959</v>
      </c>
      <c r="G700" s="42" t="s">
        <v>1966</v>
      </c>
      <c r="H700" s="48">
        <v>143639.41030400002</v>
      </c>
      <c r="I700" s="48">
        <v>148461.47803699999</v>
      </c>
      <c r="J700" s="48">
        <v>18337</v>
      </c>
      <c r="K700" s="48">
        <v>13170</v>
      </c>
      <c r="L700" s="48">
        <v>83.525243995962043</v>
      </c>
      <c r="M700" s="48">
        <v>50463.680994633942</v>
      </c>
      <c r="N700" s="48">
        <v>347.2</v>
      </c>
      <c r="O700" s="50">
        <v>52.066531067404703</v>
      </c>
      <c r="P700" s="50">
        <v>108.9733672350708</v>
      </c>
      <c r="Q700" s="50">
        <v>803.00230051510835</v>
      </c>
      <c r="R700" s="50">
        <v>639.14750956308148</v>
      </c>
      <c r="S700" s="48">
        <v>95571.406238629905</v>
      </c>
      <c r="T700" s="48">
        <v>4822.0677329999744</v>
      </c>
      <c r="U700" s="48">
        <v>90749.33850562993</v>
      </c>
      <c r="V700" s="48">
        <v>39854.932267000026</v>
      </c>
      <c r="W700" s="47"/>
      <c r="X700" s="42"/>
      <c r="Y700" s="42"/>
    </row>
    <row r="701" spans="1:25" ht="15.75" x14ac:dyDescent="0.25">
      <c r="A701" s="43" t="s">
        <v>1967</v>
      </c>
      <c r="B701" s="45" t="s">
        <v>1592</v>
      </c>
      <c r="C701" s="46">
        <v>1</v>
      </c>
      <c r="D701" s="46">
        <v>0</v>
      </c>
      <c r="E701" s="46"/>
      <c r="F701" s="42" t="s">
        <v>1968</v>
      </c>
      <c r="G701" s="42" t="s">
        <v>1969</v>
      </c>
      <c r="H701" s="48">
        <v>568970.418435</v>
      </c>
      <c r="I701" s="48">
        <v>606901.17047500005</v>
      </c>
      <c r="J701" s="48">
        <v>0</v>
      </c>
      <c r="K701" s="48">
        <v>0</v>
      </c>
      <c r="L701" s="48">
        <v>136.01811175011025</v>
      </c>
      <c r="M701" s="48">
        <v>25384.271946565979</v>
      </c>
      <c r="N701" s="48">
        <v>0</v>
      </c>
      <c r="O701" s="50">
        <v>0</v>
      </c>
      <c r="P701" s="50">
        <v>108.9733672350708</v>
      </c>
      <c r="Q701" s="50">
        <v>1399.1134229800941</v>
      </c>
      <c r="R701" s="50">
        <v>0</v>
      </c>
      <c r="S701" s="48">
        <v>25520.290058316088</v>
      </c>
      <c r="T701" s="48">
        <v>37930.75204000005</v>
      </c>
      <c r="U701" s="48">
        <v>-12410.461981683962</v>
      </c>
      <c r="V701" s="48">
        <v>-37930.75204000005</v>
      </c>
      <c r="W701" s="47"/>
      <c r="X701" s="42"/>
      <c r="Y701" s="42"/>
    </row>
    <row r="702" spans="1:25" ht="15.75" x14ac:dyDescent="0.25">
      <c r="A702" s="43" t="s">
        <v>1970</v>
      </c>
      <c r="B702" s="45" t="s">
        <v>1592</v>
      </c>
      <c r="C702" s="46">
        <v>1</v>
      </c>
      <c r="D702" s="46">
        <v>0</v>
      </c>
      <c r="E702" s="46"/>
      <c r="F702" s="42" t="s">
        <v>1968</v>
      </c>
      <c r="G702" s="42" t="s">
        <v>1971</v>
      </c>
      <c r="H702" s="48">
        <v>106677.03377800001</v>
      </c>
      <c r="I702" s="48">
        <v>128569.23933099999</v>
      </c>
      <c r="J702" s="48">
        <v>0</v>
      </c>
      <c r="K702" s="48">
        <v>0</v>
      </c>
      <c r="L702" s="48">
        <v>328.57768888527198</v>
      </c>
      <c r="M702" s="48">
        <v>39451.740026147359</v>
      </c>
      <c r="N702" s="48">
        <v>201.6</v>
      </c>
      <c r="O702" s="50">
        <v>0</v>
      </c>
      <c r="P702" s="50">
        <v>108.9733672350708</v>
      </c>
      <c r="Q702" s="50">
        <v>1080.6162229800943</v>
      </c>
      <c r="R702" s="50">
        <v>168.46720846991624</v>
      </c>
      <c r="S702" s="48">
        <v>39981.917715032629</v>
      </c>
      <c r="T702" s="48">
        <v>21892.205552999978</v>
      </c>
      <c r="U702" s="48">
        <v>18089.712162032651</v>
      </c>
      <c r="V702" s="48">
        <v>-21892.205552999978</v>
      </c>
      <c r="W702" s="47"/>
      <c r="X702" s="42"/>
      <c r="Y702" s="42"/>
    </row>
    <row r="703" spans="1:25" ht="15.75" x14ac:dyDescent="0.25">
      <c r="A703" s="43" t="s">
        <v>1972</v>
      </c>
      <c r="B703" s="45" t="s">
        <v>1592</v>
      </c>
      <c r="C703" s="46">
        <v>0</v>
      </c>
      <c r="D703" s="46">
        <v>0</v>
      </c>
      <c r="E703" s="46"/>
      <c r="F703" s="42" t="s">
        <v>1968</v>
      </c>
      <c r="G703" s="42" t="s">
        <v>1973</v>
      </c>
      <c r="H703" s="48">
        <v>17416.272226000001</v>
      </c>
      <c r="I703" s="48">
        <v>20524.464037999998</v>
      </c>
      <c r="J703" s="48">
        <v>0</v>
      </c>
      <c r="K703" s="48">
        <v>12013.805928505606</v>
      </c>
      <c r="L703" s="48">
        <v>344.22001619722465</v>
      </c>
      <c r="M703" s="48">
        <v>74366.277084885151</v>
      </c>
      <c r="N703" s="48">
        <v>0</v>
      </c>
      <c r="O703" s="50">
        <v>242.18202686174254</v>
      </c>
      <c r="P703" s="50">
        <v>108.9733672350708</v>
      </c>
      <c r="Q703" s="50">
        <v>823.06408964676098</v>
      </c>
      <c r="R703" s="50">
        <v>0</v>
      </c>
      <c r="S703" s="48">
        <v>98738.108958093595</v>
      </c>
      <c r="T703" s="48">
        <v>3108.1918119999973</v>
      </c>
      <c r="U703" s="48">
        <v>95629.91714609359</v>
      </c>
      <c r="V703" s="48">
        <v>20919.420045011215</v>
      </c>
      <c r="W703" s="47"/>
      <c r="X703" s="42"/>
      <c r="Y703" s="42"/>
    </row>
    <row r="704" spans="1:25" ht="15.75" x14ac:dyDescent="0.25">
      <c r="A704" s="43" t="s">
        <v>1974</v>
      </c>
      <c r="B704" s="45" t="s">
        <v>1592</v>
      </c>
      <c r="C704" s="46">
        <v>1</v>
      </c>
      <c r="D704" s="46">
        <v>0</v>
      </c>
      <c r="E704" s="46"/>
      <c r="F704" s="42" t="s">
        <v>1968</v>
      </c>
      <c r="G704" s="42" t="s">
        <v>1975</v>
      </c>
      <c r="H704" s="48">
        <v>48099.504954000004</v>
      </c>
      <c r="I704" s="48">
        <v>62224.680301</v>
      </c>
      <c r="J704" s="48">
        <v>0</v>
      </c>
      <c r="K704" s="48">
        <v>0</v>
      </c>
      <c r="L704" s="48">
        <v>153.99428158566354</v>
      </c>
      <c r="M704" s="48">
        <v>42740.88567006887</v>
      </c>
      <c r="N704" s="48">
        <v>1041.6000000000001</v>
      </c>
      <c r="O704" s="50">
        <v>0</v>
      </c>
      <c r="P704" s="50">
        <v>108.9733672350708</v>
      </c>
      <c r="Q704" s="50">
        <v>946.87752298009434</v>
      </c>
      <c r="R704" s="50">
        <v>59.233475762921145</v>
      </c>
      <c r="S704" s="48">
        <v>43936.479951654532</v>
      </c>
      <c r="T704" s="48">
        <v>14125.175346999997</v>
      </c>
      <c r="U704" s="48">
        <v>29811.304604654535</v>
      </c>
      <c r="V704" s="48">
        <v>-14125.175346999997</v>
      </c>
      <c r="W704" s="47"/>
      <c r="X704" s="42"/>
      <c r="Y704" s="42"/>
    </row>
    <row r="705" spans="1:25" ht="15.75" x14ac:dyDescent="0.25">
      <c r="A705" s="43" t="s">
        <v>1976</v>
      </c>
      <c r="B705" s="45" t="s">
        <v>1592</v>
      </c>
      <c r="C705" s="46">
        <v>0</v>
      </c>
      <c r="D705" s="46">
        <v>0</v>
      </c>
      <c r="E705" s="46"/>
      <c r="F705" s="42" t="s">
        <v>1977</v>
      </c>
      <c r="G705" s="42" t="s">
        <v>1953</v>
      </c>
      <c r="H705" s="48">
        <v>644004.36189000006</v>
      </c>
      <c r="I705" s="48">
        <v>638190.23288000003</v>
      </c>
      <c r="J705" s="48">
        <v>0</v>
      </c>
      <c r="K705" s="48">
        <v>30002.933461425535</v>
      </c>
      <c r="L705" s="48">
        <v>1347.5135748111989</v>
      </c>
      <c r="M705" s="48">
        <v>28206.513008070371</v>
      </c>
      <c r="N705" s="48">
        <v>2113.44</v>
      </c>
      <c r="O705" s="50">
        <v>111.82796913729365</v>
      </c>
      <c r="P705" s="50">
        <v>108.9733672350708</v>
      </c>
      <c r="Q705" s="50">
        <v>937.33827298009442</v>
      </c>
      <c r="R705" s="50">
        <v>157.32988138414476</v>
      </c>
      <c r="S705" s="48">
        <v>91673.333505732648</v>
      </c>
      <c r="T705" s="48">
        <v>0</v>
      </c>
      <c r="U705" s="48">
        <v>97487.462515732681</v>
      </c>
      <c r="V705" s="48">
        <v>60005.86692285107</v>
      </c>
      <c r="W705" s="47"/>
      <c r="X705" s="42"/>
      <c r="Y705" s="42"/>
    </row>
    <row r="706" spans="1:25" ht="15.75" x14ac:dyDescent="0.25">
      <c r="A706" s="43" t="s">
        <v>1978</v>
      </c>
      <c r="B706" s="45" t="s">
        <v>1592</v>
      </c>
      <c r="C706" s="46">
        <v>0</v>
      </c>
      <c r="D706" s="46">
        <v>0</v>
      </c>
      <c r="E706" s="46"/>
      <c r="F706" s="42" t="s">
        <v>1977</v>
      </c>
      <c r="G706" s="42" t="s">
        <v>1979</v>
      </c>
      <c r="H706" s="48">
        <v>86523.472802000004</v>
      </c>
      <c r="I706" s="48">
        <v>94444.245592000007</v>
      </c>
      <c r="J706" s="48">
        <v>0</v>
      </c>
      <c r="K706" s="48">
        <v>23657.660481620816</v>
      </c>
      <c r="L706" s="48">
        <v>224.41023582363158</v>
      </c>
      <c r="M706" s="48">
        <v>36164.219582299695</v>
      </c>
      <c r="N706" s="48">
        <v>3046.4</v>
      </c>
      <c r="O706" s="50">
        <v>111.82796913729365</v>
      </c>
      <c r="P706" s="50">
        <v>108.9733672350708</v>
      </c>
      <c r="Q706" s="50">
        <v>803.00230051510835</v>
      </c>
      <c r="R706" s="50">
        <v>444.33864485226246</v>
      </c>
      <c r="S706" s="48">
        <v>86750.350781364948</v>
      </c>
      <c r="T706" s="48">
        <v>7920.7727900000027</v>
      </c>
      <c r="U706" s="48">
        <v>78829.577991364946</v>
      </c>
      <c r="V706" s="48">
        <v>39394.54817324163</v>
      </c>
      <c r="W706" s="47"/>
      <c r="X706" s="42"/>
      <c r="Y706" s="42"/>
    </row>
    <row r="707" spans="1:25" ht="15.75" x14ac:dyDescent="0.25">
      <c r="A707" s="43" t="s">
        <v>1980</v>
      </c>
      <c r="B707" s="45" t="s">
        <v>1592</v>
      </c>
      <c r="C707" s="46">
        <v>0</v>
      </c>
      <c r="D707" s="46">
        <v>0</v>
      </c>
      <c r="E707" s="46"/>
      <c r="F707" s="42" t="s">
        <v>1977</v>
      </c>
      <c r="G707" s="42" t="s">
        <v>1981</v>
      </c>
      <c r="H707" s="48">
        <v>15511.136875</v>
      </c>
      <c r="I707" s="48">
        <v>15575.638806999999</v>
      </c>
      <c r="J707" s="48">
        <v>0</v>
      </c>
      <c r="K707" s="48">
        <v>6186.0968935436968</v>
      </c>
      <c r="L707" s="48">
        <v>76.030145865353973</v>
      </c>
      <c r="M707" s="48">
        <v>11405.70247742768</v>
      </c>
      <c r="N707" s="48">
        <v>321.44</v>
      </c>
      <c r="O707" s="50">
        <v>111.82796913729365</v>
      </c>
      <c r="P707" s="50">
        <v>108.9733672350708</v>
      </c>
      <c r="Q707" s="50">
        <v>803.00230051510835</v>
      </c>
      <c r="R707" s="50">
        <v>1879.8289106160582</v>
      </c>
      <c r="S707" s="48">
        <v>24175.366410380426</v>
      </c>
      <c r="T707" s="48">
        <v>64.501931999999215</v>
      </c>
      <c r="U707" s="48">
        <v>24110.864478380427</v>
      </c>
      <c r="V707" s="48">
        <v>12307.691855087394</v>
      </c>
      <c r="W707" s="47"/>
      <c r="X707" s="42"/>
      <c r="Y707" s="42"/>
    </row>
    <row r="708" spans="1:25" ht="15.75" x14ac:dyDescent="0.25">
      <c r="A708" s="43" t="s">
        <v>1982</v>
      </c>
      <c r="B708" s="45" t="s">
        <v>1592</v>
      </c>
      <c r="C708" s="46">
        <v>0</v>
      </c>
      <c r="D708" s="46">
        <v>0</v>
      </c>
      <c r="E708" s="46"/>
      <c r="F708" s="42" t="s">
        <v>1977</v>
      </c>
      <c r="G708" s="42" t="s">
        <v>1983</v>
      </c>
      <c r="H708" s="48">
        <v>246.16434230000002</v>
      </c>
      <c r="I708" s="48">
        <v>236.74813030000001</v>
      </c>
      <c r="J708" s="48">
        <v>0</v>
      </c>
      <c r="K708" s="48">
        <v>3122.9641262304549</v>
      </c>
      <c r="L708" s="48">
        <v>7.0425685379960559</v>
      </c>
      <c r="M708" s="48">
        <v>4890.925484786233</v>
      </c>
      <c r="N708" s="48">
        <v>0</v>
      </c>
      <c r="O708" s="50">
        <v>111.82796913729365</v>
      </c>
      <c r="P708" s="50">
        <v>108.9733672350708</v>
      </c>
      <c r="Q708" s="50">
        <v>920.87752298009434</v>
      </c>
      <c r="R708" s="50">
        <v>0</v>
      </c>
      <c r="S708" s="48">
        <v>11143.89630578514</v>
      </c>
      <c r="T708" s="48">
        <v>0</v>
      </c>
      <c r="U708" s="48">
        <v>11153.31251778514</v>
      </c>
      <c r="V708" s="48">
        <v>6245.9282524609098</v>
      </c>
      <c r="W708" s="47"/>
      <c r="X708" s="42"/>
      <c r="Y708" s="42"/>
    </row>
    <row r="709" spans="1:25" ht="15.75" x14ac:dyDescent="0.25">
      <c r="A709" s="43" t="s">
        <v>1984</v>
      </c>
      <c r="B709" s="45" t="s">
        <v>1592</v>
      </c>
      <c r="C709" s="46">
        <v>0</v>
      </c>
      <c r="D709" s="46">
        <v>0</v>
      </c>
      <c r="E709" s="46"/>
      <c r="F709" s="42" t="s">
        <v>1977</v>
      </c>
      <c r="G709" s="42" t="s">
        <v>1985</v>
      </c>
      <c r="H709" s="48">
        <v>10270.259518999999</v>
      </c>
      <c r="I709" s="48">
        <v>12195.492256</v>
      </c>
      <c r="J709" s="48">
        <v>0</v>
      </c>
      <c r="K709" s="48">
        <v>18763.22564939013</v>
      </c>
      <c r="L709" s="48">
        <v>19.463448146859719</v>
      </c>
      <c r="M709" s="48">
        <v>34718.033971964171</v>
      </c>
      <c r="N709" s="48">
        <v>2493.12</v>
      </c>
      <c r="O709" s="50">
        <v>111.82796913729365</v>
      </c>
      <c r="P709" s="50">
        <v>108.9733672350708</v>
      </c>
      <c r="Q709" s="50">
        <v>852.63627298009442</v>
      </c>
      <c r="R709" s="50">
        <v>683.11184254034856</v>
      </c>
      <c r="S709" s="48">
        <v>74757.068718891285</v>
      </c>
      <c r="T709" s="48">
        <v>1925.2327370000003</v>
      </c>
      <c r="U709" s="48">
        <v>72831.835981891287</v>
      </c>
      <c r="V709" s="48">
        <v>35601.218561780261</v>
      </c>
      <c r="W709" s="47"/>
      <c r="X709" s="42"/>
      <c r="Y709" s="42"/>
    </row>
    <row r="710" spans="1:25" ht="15.75" x14ac:dyDescent="0.25">
      <c r="A710" s="43" t="s">
        <v>1986</v>
      </c>
      <c r="B710" s="45" t="s">
        <v>1592</v>
      </c>
      <c r="C710" s="46">
        <v>0</v>
      </c>
      <c r="D710" s="46">
        <v>0</v>
      </c>
      <c r="E710" s="46"/>
      <c r="F710" s="42" t="s">
        <v>1977</v>
      </c>
      <c r="G710" s="42" t="s">
        <v>1987</v>
      </c>
      <c r="H710" s="48">
        <v>4488.6841490000006</v>
      </c>
      <c r="I710" s="48">
        <v>4934.7098079999996</v>
      </c>
      <c r="J710" s="48">
        <v>0</v>
      </c>
      <c r="K710" s="48">
        <v>5926</v>
      </c>
      <c r="L710" s="48">
        <v>150.30954832495084</v>
      </c>
      <c r="M710" s="48">
        <v>57075.942433932272</v>
      </c>
      <c r="N710" s="48">
        <v>526.4</v>
      </c>
      <c r="O710" s="50">
        <v>84.770154031409078</v>
      </c>
      <c r="P710" s="50">
        <v>108.9733672350708</v>
      </c>
      <c r="Q710" s="50">
        <v>819.89479798009438</v>
      </c>
      <c r="R710" s="50">
        <v>420.68780877708184</v>
      </c>
      <c r="S710" s="48">
        <v>69604.651982257215</v>
      </c>
      <c r="T710" s="48">
        <v>446.025658999999</v>
      </c>
      <c r="U710" s="48">
        <v>69158.626323257224</v>
      </c>
      <c r="V710" s="48">
        <v>11405.974341000001</v>
      </c>
      <c r="W710" s="47"/>
      <c r="X710" s="42"/>
      <c r="Y710" s="42"/>
    </row>
    <row r="711" spans="1:25" ht="15.75" x14ac:dyDescent="0.25">
      <c r="A711" s="43" t="s">
        <v>1988</v>
      </c>
      <c r="B711" s="45" t="s">
        <v>1592</v>
      </c>
      <c r="C711" s="46">
        <v>0</v>
      </c>
      <c r="D711" s="46">
        <v>0</v>
      </c>
      <c r="E711" s="46"/>
      <c r="F711" s="42" t="s">
        <v>1977</v>
      </c>
      <c r="G711" s="42" t="s">
        <v>1989</v>
      </c>
      <c r="H711" s="48">
        <v>22255.700797999998</v>
      </c>
      <c r="I711" s="48">
        <v>25357.062441000002</v>
      </c>
      <c r="J711" s="48">
        <v>0</v>
      </c>
      <c r="K711" s="48">
        <v>0</v>
      </c>
      <c r="L711" s="48">
        <v>279.25338261625973</v>
      </c>
      <c r="M711" s="48">
        <v>54590.657174021326</v>
      </c>
      <c r="N711" s="48">
        <v>2956.7999999999997</v>
      </c>
      <c r="O711" s="50">
        <v>0</v>
      </c>
      <c r="P711" s="50">
        <v>108.9733672350708</v>
      </c>
      <c r="Q711" s="50">
        <v>1028.3364629800944</v>
      </c>
      <c r="R711" s="50">
        <v>168.44147171881073</v>
      </c>
      <c r="S711" s="48">
        <v>57826.71055663759</v>
      </c>
      <c r="T711" s="48">
        <v>3101.3616430000038</v>
      </c>
      <c r="U711" s="48">
        <v>54725.348913637587</v>
      </c>
      <c r="V711" s="48">
        <v>-3101.3616430000038</v>
      </c>
      <c r="W711" s="47"/>
      <c r="X711" s="42"/>
      <c r="Y711" s="42"/>
    </row>
    <row r="712" spans="1:25" ht="15.75" x14ac:dyDescent="0.25">
      <c r="A712" s="43" t="s">
        <v>1990</v>
      </c>
      <c r="B712" s="45" t="s">
        <v>1592</v>
      </c>
      <c r="C712" s="46">
        <v>0</v>
      </c>
      <c r="D712" s="46">
        <v>0</v>
      </c>
      <c r="E712" s="46"/>
      <c r="F712" s="42" t="s">
        <v>1991</v>
      </c>
      <c r="G712" s="42" t="s">
        <v>1992</v>
      </c>
      <c r="H712" s="48">
        <v>9021.5078785999995</v>
      </c>
      <c r="I712" s="48">
        <v>8517.6825081999996</v>
      </c>
      <c r="J712" s="48">
        <v>0</v>
      </c>
      <c r="K712" s="48">
        <v>19101</v>
      </c>
      <c r="L712" s="48">
        <v>349.27766798056757</v>
      </c>
      <c r="M712" s="48">
        <v>12141.825646682964</v>
      </c>
      <c r="N712" s="48">
        <v>0</v>
      </c>
      <c r="O712" s="50">
        <v>92.333804632738961</v>
      </c>
      <c r="P712" s="50">
        <v>108.9733672350708</v>
      </c>
      <c r="Q712" s="50">
        <v>788.72047782971845</v>
      </c>
      <c r="R712" s="50">
        <v>0</v>
      </c>
      <c r="S712" s="48">
        <v>50693.103314663531</v>
      </c>
      <c r="T712" s="48">
        <v>0</v>
      </c>
      <c r="U712" s="48">
        <v>51196.928685063533</v>
      </c>
      <c r="V712" s="48">
        <v>38202</v>
      </c>
      <c r="W712" s="47"/>
      <c r="X712" s="42"/>
      <c r="Y712" s="42"/>
    </row>
    <row r="713" spans="1:25" ht="15.75" x14ac:dyDescent="0.25">
      <c r="A713" s="43" t="s">
        <v>1993</v>
      </c>
      <c r="B713" s="45" t="s">
        <v>1592</v>
      </c>
      <c r="C713" s="46">
        <v>0</v>
      </c>
      <c r="D713" s="46">
        <v>0</v>
      </c>
      <c r="E713" s="46"/>
      <c r="F713" s="42" t="s">
        <v>1991</v>
      </c>
      <c r="G713" s="42" t="s">
        <v>1994</v>
      </c>
      <c r="H713" s="48">
        <v>6092.1576437999993</v>
      </c>
      <c r="I713" s="48">
        <v>5674.7541765000005</v>
      </c>
      <c r="J713" s="48">
        <v>0</v>
      </c>
      <c r="K713" s="48">
        <v>13995.279326362022</v>
      </c>
      <c r="L713" s="48">
        <v>161.04481337531786</v>
      </c>
      <c r="M713" s="48">
        <v>5857.3431778972572</v>
      </c>
      <c r="N713" s="48">
        <v>0</v>
      </c>
      <c r="O713" s="50">
        <v>228.44298238494358</v>
      </c>
      <c r="P713" s="50">
        <v>108.9733672350708</v>
      </c>
      <c r="Q713" s="50">
        <v>788.72047782971845</v>
      </c>
      <c r="R713" s="50">
        <v>0</v>
      </c>
      <c r="S713" s="48">
        <v>34008.94664399662</v>
      </c>
      <c r="T713" s="48">
        <v>0</v>
      </c>
      <c r="U713" s="48">
        <v>34426.350111296619</v>
      </c>
      <c r="V713" s="48">
        <v>27990.558652724045</v>
      </c>
      <c r="W713" s="47"/>
      <c r="X713" s="42"/>
      <c r="Y713" s="42"/>
    </row>
    <row r="714" spans="1:25" ht="15.75" x14ac:dyDescent="0.25">
      <c r="A714" s="43" t="s">
        <v>1995</v>
      </c>
      <c r="B714" s="45" t="s">
        <v>1592</v>
      </c>
      <c r="C714" s="46">
        <v>0</v>
      </c>
      <c r="D714" s="46">
        <v>0</v>
      </c>
      <c r="E714" s="46"/>
      <c r="F714" s="42" t="s">
        <v>1991</v>
      </c>
      <c r="G714" s="42" t="s">
        <v>1996</v>
      </c>
      <c r="H714" s="48">
        <v>47366.427435999998</v>
      </c>
      <c r="I714" s="48">
        <v>48620.873917999998</v>
      </c>
      <c r="J714" s="48">
        <v>0</v>
      </c>
      <c r="K714" s="48">
        <v>0</v>
      </c>
      <c r="L714" s="48">
        <v>813.14434935607187</v>
      </c>
      <c r="M714" s="48">
        <v>99133.607256883231</v>
      </c>
      <c r="N714" s="48">
        <v>537.6</v>
      </c>
      <c r="O714" s="50">
        <v>0</v>
      </c>
      <c r="P714" s="50">
        <v>108.9733672350708</v>
      </c>
      <c r="Q714" s="50">
        <v>807.77185461634087</v>
      </c>
      <c r="R714" s="50">
        <v>182.3626595771174</v>
      </c>
      <c r="S714" s="48">
        <v>100484.3516062393</v>
      </c>
      <c r="T714" s="48">
        <v>1254.4464819999994</v>
      </c>
      <c r="U714" s="48">
        <v>99229.905124239303</v>
      </c>
      <c r="V714" s="48">
        <v>-1254.4464819999994</v>
      </c>
      <c r="W714" s="47"/>
      <c r="X714" s="42"/>
      <c r="Y714" s="42"/>
    </row>
    <row r="715" spans="1:25" ht="15.75" x14ac:dyDescent="0.25">
      <c r="A715" s="43" t="s">
        <v>1997</v>
      </c>
      <c r="B715" s="45" t="s">
        <v>1592</v>
      </c>
      <c r="C715" s="46">
        <v>0</v>
      </c>
      <c r="D715" s="46">
        <v>0</v>
      </c>
      <c r="E715" s="46"/>
      <c r="F715" s="42" t="s">
        <v>1991</v>
      </c>
      <c r="G715" s="42" t="s">
        <v>1392</v>
      </c>
      <c r="H715" s="48">
        <v>74714.045252000011</v>
      </c>
      <c r="I715" s="48">
        <v>72299.493125999987</v>
      </c>
      <c r="J715" s="48">
        <v>0</v>
      </c>
      <c r="K715" s="48">
        <v>2990.7906795429494</v>
      </c>
      <c r="L715" s="48">
        <v>754.66511764765971</v>
      </c>
      <c r="M715" s="48">
        <v>79174.661110892368</v>
      </c>
      <c r="N715" s="48">
        <v>0</v>
      </c>
      <c r="O715" s="50">
        <v>84.241729243839885</v>
      </c>
      <c r="P715" s="50">
        <v>108.9733672350708</v>
      </c>
      <c r="Q715" s="50">
        <v>861.53274298009433</v>
      </c>
      <c r="R715" s="50">
        <v>0</v>
      </c>
      <c r="S715" s="48">
        <v>85910.90758762593</v>
      </c>
      <c r="T715" s="48">
        <v>0</v>
      </c>
      <c r="U715" s="48">
        <v>88325.459713625954</v>
      </c>
      <c r="V715" s="48">
        <v>5981.5813590858988</v>
      </c>
      <c r="W715" s="47"/>
      <c r="X715" s="42"/>
      <c r="Y715" s="42"/>
    </row>
    <row r="716" spans="1:25" ht="15.75" x14ac:dyDescent="0.25">
      <c r="A716" s="43" t="s">
        <v>1998</v>
      </c>
      <c r="B716" s="45" t="s">
        <v>1592</v>
      </c>
      <c r="C716" s="46">
        <v>0</v>
      </c>
      <c r="D716" s="46">
        <v>0</v>
      </c>
      <c r="E716" s="46"/>
      <c r="F716" s="42" t="s">
        <v>1991</v>
      </c>
      <c r="G716" s="42" t="s">
        <v>1999</v>
      </c>
      <c r="H716" s="48">
        <v>19311.030587000001</v>
      </c>
      <c r="I716" s="48">
        <v>23635.404264999997</v>
      </c>
      <c r="J716" s="48">
        <v>0</v>
      </c>
      <c r="K716" s="48">
        <v>0</v>
      </c>
      <c r="L716" s="48">
        <v>44.836665239999668</v>
      </c>
      <c r="M716" s="48">
        <v>226279.08630926214</v>
      </c>
      <c r="N716" s="48">
        <v>0</v>
      </c>
      <c r="O716" s="50">
        <v>0</v>
      </c>
      <c r="P716" s="50">
        <v>108.9733672350708</v>
      </c>
      <c r="Q716" s="50">
        <v>950.85409798009437</v>
      </c>
      <c r="R716" s="50">
        <v>0</v>
      </c>
      <c r="S716" s="48">
        <v>226323.92297450214</v>
      </c>
      <c r="T716" s="48">
        <v>4324.3736779999963</v>
      </c>
      <c r="U716" s="48">
        <v>221999.54929650214</v>
      </c>
      <c r="V716" s="48">
        <v>-4324.3736779999963</v>
      </c>
      <c r="W716" s="47"/>
      <c r="X716" s="42"/>
      <c r="Y716" s="42"/>
    </row>
    <row r="717" spans="1:25" ht="15.75" x14ac:dyDescent="0.25">
      <c r="A717" s="43" t="s">
        <v>2000</v>
      </c>
      <c r="B717" s="45" t="s">
        <v>1592</v>
      </c>
      <c r="C717" s="46">
        <v>1</v>
      </c>
      <c r="D717" s="46">
        <v>0</v>
      </c>
      <c r="E717" s="46"/>
      <c r="F717" s="42" t="s">
        <v>1991</v>
      </c>
      <c r="G717" s="42" t="s">
        <v>2001</v>
      </c>
      <c r="H717" s="48">
        <v>103000.39758699998</v>
      </c>
      <c r="I717" s="48">
        <v>98976.395976999993</v>
      </c>
      <c r="J717" s="48">
        <v>0</v>
      </c>
      <c r="K717" s="48">
        <v>0</v>
      </c>
      <c r="L717" s="48">
        <v>1447.7252735334878</v>
      </c>
      <c r="M717" s="48">
        <v>92205.394047270514</v>
      </c>
      <c r="N717" s="48">
        <v>1971.1999999999998</v>
      </c>
      <c r="O717" s="50">
        <v>0</v>
      </c>
      <c r="P717" s="50">
        <v>108.9733672350708</v>
      </c>
      <c r="Q717" s="50">
        <v>816.69582298009436</v>
      </c>
      <c r="R717" s="50">
        <v>335.83759434510841</v>
      </c>
      <c r="S717" s="48">
        <v>95624.319320804003</v>
      </c>
      <c r="T717" s="48">
        <v>0</v>
      </c>
      <c r="U717" s="48">
        <v>99648.320930803995</v>
      </c>
      <c r="V717" s="48">
        <v>0</v>
      </c>
      <c r="W717" s="47"/>
      <c r="X717" s="42"/>
      <c r="Y717" s="42"/>
    </row>
    <row r="718" spans="1:25" ht="15.75" x14ac:dyDescent="0.25">
      <c r="A718" s="43" t="s">
        <v>2002</v>
      </c>
      <c r="B718" s="45" t="s">
        <v>1592</v>
      </c>
      <c r="C718" s="46">
        <v>1</v>
      </c>
      <c r="D718" s="46">
        <v>0</v>
      </c>
      <c r="E718" s="46"/>
      <c r="F718" s="42" t="s">
        <v>1991</v>
      </c>
      <c r="G718" s="42" t="s">
        <v>2003</v>
      </c>
      <c r="H718" s="48">
        <v>48022.636726999997</v>
      </c>
      <c r="I718" s="48">
        <v>45769.539797999998</v>
      </c>
      <c r="J718" s="48">
        <v>0</v>
      </c>
      <c r="K718" s="48">
        <v>0</v>
      </c>
      <c r="L718" s="48">
        <v>860.30972744103326</v>
      </c>
      <c r="M718" s="48">
        <v>49333.975727666206</v>
      </c>
      <c r="N718" s="48">
        <v>1299.1999999999998</v>
      </c>
      <c r="O718" s="50">
        <v>0</v>
      </c>
      <c r="P718" s="50">
        <v>108.9733672350708</v>
      </c>
      <c r="Q718" s="50">
        <v>950.05107298009432</v>
      </c>
      <c r="R718" s="50">
        <v>322.4507672512716</v>
      </c>
      <c r="S718" s="48">
        <v>51493.485455107235</v>
      </c>
      <c r="T718" s="48">
        <v>0</v>
      </c>
      <c r="U718" s="48">
        <v>53746.582384107234</v>
      </c>
      <c r="V718" s="48">
        <v>0</v>
      </c>
      <c r="W718" s="47"/>
      <c r="X718" s="42"/>
      <c r="Y718" s="42"/>
    </row>
    <row r="719" spans="1:25" ht="15.75" x14ac:dyDescent="0.25">
      <c r="A719" s="43" t="s">
        <v>2004</v>
      </c>
      <c r="B719" s="45" t="s">
        <v>1592</v>
      </c>
      <c r="C719" s="46">
        <v>0</v>
      </c>
      <c r="D719" s="46">
        <v>0</v>
      </c>
      <c r="E719" s="46"/>
      <c r="F719" s="42" t="s">
        <v>1991</v>
      </c>
      <c r="G719" s="42" t="s">
        <v>2005</v>
      </c>
      <c r="H719" s="48">
        <v>24665.409692000001</v>
      </c>
      <c r="I719" s="48">
        <v>26346.205044999999</v>
      </c>
      <c r="J719" s="48">
        <v>0</v>
      </c>
      <c r="K719" s="48">
        <v>0</v>
      </c>
      <c r="L719" s="48">
        <v>548.10686221307333</v>
      </c>
      <c r="M719" s="48">
        <v>67646.86400616153</v>
      </c>
      <c r="N719" s="48">
        <v>473.76</v>
      </c>
      <c r="O719" s="50">
        <v>0</v>
      </c>
      <c r="P719" s="50">
        <v>108.9733672350708</v>
      </c>
      <c r="Q719" s="50">
        <v>963.77712298009442</v>
      </c>
      <c r="R719" s="50">
        <v>562.81161905424585</v>
      </c>
      <c r="S719" s="48">
        <v>68668.730868374594</v>
      </c>
      <c r="T719" s="48">
        <v>1680.7953529999977</v>
      </c>
      <c r="U719" s="48">
        <v>66987.9355153746</v>
      </c>
      <c r="V719" s="48">
        <v>-1680.7953529999977</v>
      </c>
      <c r="W719" s="47"/>
      <c r="X719" s="42"/>
      <c r="Y719" s="42"/>
    </row>
    <row r="720" spans="1:25" ht="15.75" x14ac:dyDescent="0.25">
      <c r="A720" s="43" t="s">
        <v>2006</v>
      </c>
      <c r="B720" s="45" t="s">
        <v>1592</v>
      </c>
      <c r="C720" s="46">
        <v>0</v>
      </c>
      <c r="D720" s="46">
        <v>0</v>
      </c>
      <c r="E720" s="46"/>
      <c r="F720" s="42" t="s">
        <v>1991</v>
      </c>
      <c r="G720" s="42" t="s">
        <v>2007</v>
      </c>
      <c r="H720" s="48">
        <v>45149.731121000004</v>
      </c>
      <c r="I720" s="48">
        <v>44640.965580000004</v>
      </c>
      <c r="J720" s="48">
        <v>0</v>
      </c>
      <c r="K720" s="48">
        <v>0</v>
      </c>
      <c r="L720" s="48">
        <v>1255.4309897823664</v>
      </c>
      <c r="M720" s="48">
        <v>44195.834481849706</v>
      </c>
      <c r="N720" s="48">
        <v>772.8</v>
      </c>
      <c r="O720" s="50">
        <v>0</v>
      </c>
      <c r="P720" s="50">
        <v>108.9733672350708</v>
      </c>
      <c r="Q720" s="50">
        <v>1093.6696229800943</v>
      </c>
      <c r="R720" s="50">
        <v>368.44552321306872</v>
      </c>
      <c r="S720" s="48">
        <v>46224.065471632079</v>
      </c>
      <c r="T720" s="48">
        <v>0</v>
      </c>
      <c r="U720" s="48">
        <v>46732.831012632079</v>
      </c>
      <c r="V720" s="48">
        <v>0</v>
      </c>
      <c r="W720" s="47"/>
      <c r="X720" s="42"/>
      <c r="Y720" s="42"/>
    </row>
    <row r="721" spans="1:25" ht="15.75" x14ac:dyDescent="0.25">
      <c r="A721" s="43" t="s">
        <v>2008</v>
      </c>
      <c r="B721" s="45" t="s">
        <v>1592</v>
      </c>
      <c r="C721" s="46">
        <v>0</v>
      </c>
      <c r="D721" s="46">
        <v>0</v>
      </c>
      <c r="E721" s="46"/>
      <c r="F721" s="42" t="s">
        <v>1991</v>
      </c>
      <c r="G721" s="42" t="s">
        <v>2009</v>
      </c>
      <c r="H721" s="48">
        <v>114815.93509299999</v>
      </c>
      <c r="I721" s="48">
        <v>118100.08830999999</v>
      </c>
      <c r="J721" s="48">
        <v>0</v>
      </c>
      <c r="K721" s="48">
        <v>0</v>
      </c>
      <c r="L721" s="48">
        <v>1095.1952780923216</v>
      </c>
      <c r="M721" s="48">
        <v>72430.472454040122</v>
      </c>
      <c r="N721" s="48">
        <v>246.4</v>
      </c>
      <c r="O721" s="50">
        <v>0</v>
      </c>
      <c r="P721" s="50">
        <v>108.9733672350708</v>
      </c>
      <c r="Q721" s="50">
        <v>893.87476048009444</v>
      </c>
      <c r="R721" s="50">
        <v>374.42570001917039</v>
      </c>
      <c r="S721" s="48">
        <v>73772.067732132433</v>
      </c>
      <c r="T721" s="48">
        <v>3284.1532169999991</v>
      </c>
      <c r="U721" s="48">
        <v>70487.914515132434</v>
      </c>
      <c r="V721" s="48">
        <v>-3284.1532169999991</v>
      </c>
      <c r="W721" s="47"/>
      <c r="X721" s="42"/>
      <c r="Y721" s="42"/>
    </row>
    <row r="722" spans="1:25" ht="15.75" x14ac:dyDescent="0.25">
      <c r="A722" s="43" t="s">
        <v>2010</v>
      </c>
      <c r="B722" s="45" t="s">
        <v>1592</v>
      </c>
      <c r="C722" s="46">
        <v>0</v>
      </c>
      <c r="D722" s="46">
        <v>0</v>
      </c>
      <c r="E722" s="46"/>
      <c r="F722" s="42" t="s">
        <v>1991</v>
      </c>
      <c r="G722" s="42" t="s">
        <v>2011</v>
      </c>
      <c r="H722" s="48">
        <v>22877.407987999999</v>
      </c>
      <c r="I722" s="48">
        <v>26311.607307999999</v>
      </c>
      <c r="J722" s="48">
        <v>0</v>
      </c>
      <c r="K722" s="48">
        <v>0</v>
      </c>
      <c r="L722" s="48">
        <v>182.54820197091257</v>
      </c>
      <c r="M722" s="48">
        <v>83469.715108200311</v>
      </c>
      <c r="N722" s="48">
        <v>2154.88</v>
      </c>
      <c r="O722" s="50">
        <v>0</v>
      </c>
      <c r="P722" s="50">
        <v>108.9733672350708</v>
      </c>
      <c r="Q722" s="50">
        <v>892.22374798009446</v>
      </c>
      <c r="R722" s="50">
        <v>732.14497404256929</v>
      </c>
      <c r="S722" s="48">
        <v>85807.143310171232</v>
      </c>
      <c r="T722" s="48">
        <v>3434.1993199999997</v>
      </c>
      <c r="U722" s="48">
        <v>82372.943990171232</v>
      </c>
      <c r="V722" s="48">
        <v>-3434.1993199999997</v>
      </c>
      <c r="W722" s="47"/>
      <c r="X722" s="42"/>
      <c r="Y722" s="42"/>
    </row>
    <row r="723" spans="1:25" ht="15.75" x14ac:dyDescent="0.25">
      <c r="A723" s="43" t="s">
        <v>2012</v>
      </c>
      <c r="B723" s="45" t="s">
        <v>1592</v>
      </c>
      <c r="C723" s="46">
        <v>0</v>
      </c>
      <c r="D723" s="46">
        <v>0</v>
      </c>
      <c r="E723" s="46"/>
      <c r="F723" s="42" t="s">
        <v>2013</v>
      </c>
      <c r="G723" s="42" t="s">
        <v>2014</v>
      </c>
      <c r="H723" s="48">
        <v>46856.535343999996</v>
      </c>
      <c r="I723" s="48">
        <v>49543.832706000001</v>
      </c>
      <c r="J723" s="48">
        <v>0</v>
      </c>
      <c r="K723" s="48">
        <v>0</v>
      </c>
      <c r="L723" s="48">
        <v>35.822393805887231</v>
      </c>
      <c r="M723" s="48">
        <v>7085.8573450709628</v>
      </c>
      <c r="N723" s="48">
        <v>638.4</v>
      </c>
      <c r="O723" s="50">
        <v>0</v>
      </c>
      <c r="P723" s="50">
        <v>108.9733672350708</v>
      </c>
      <c r="Q723" s="50">
        <v>844.06632298009436</v>
      </c>
      <c r="R723" s="50">
        <v>165.35008311705772</v>
      </c>
      <c r="S723" s="48">
        <v>7760.0797388768497</v>
      </c>
      <c r="T723" s="48">
        <v>2687.2973620000048</v>
      </c>
      <c r="U723" s="48">
        <v>5072.7823768768449</v>
      </c>
      <c r="V723" s="48">
        <v>-2687.2973620000048</v>
      </c>
      <c r="W723" s="47"/>
      <c r="X723" s="42"/>
      <c r="Y723" s="42"/>
    </row>
    <row r="724" spans="1:25" ht="15.75" x14ac:dyDescent="0.25">
      <c r="A724" s="43" t="s">
        <v>2015</v>
      </c>
      <c r="B724" s="45" t="s">
        <v>1592</v>
      </c>
      <c r="C724" s="46">
        <v>0</v>
      </c>
      <c r="D724" s="46">
        <v>0</v>
      </c>
      <c r="E724" s="46"/>
      <c r="F724" s="42" t="s">
        <v>2013</v>
      </c>
      <c r="G724" s="42" t="s">
        <v>2016</v>
      </c>
      <c r="H724" s="48">
        <v>112850.37992750001</v>
      </c>
      <c r="I724" s="48">
        <v>131176.27606120001</v>
      </c>
      <c r="J724" s="48">
        <v>0</v>
      </c>
      <c r="K724" s="48">
        <v>3637</v>
      </c>
      <c r="L724" s="48">
        <v>23.327702977614603</v>
      </c>
      <c r="M724" s="48">
        <v>18993.569473520576</v>
      </c>
      <c r="N724" s="48">
        <v>9273.6</v>
      </c>
      <c r="O724" s="50">
        <v>109.88011708515991</v>
      </c>
      <c r="P724" s="50">
        <v>108.9733672350708</v>
      </c>
      <c r="Q724" s="50">
        <v>1114.7786729800944</v>
      </c>
      <c r="R724" s="50">
        <v>180.5202277987319</v>
      </c>
      <c r="S724" s="48">
        <v>35564.497176498189</v>
      </c>
      <c r="T724" s="48">
        <v>18325.896133700007</v>
      </c>
      <c r="U724" s="48">
        <v>17238.601042798182</v>
      </c>
      <c r="V724" s="48">
        <v>-11051.896133700007</v>
      </c>
      <c r="W724" s="47"/>
      <c r="X724" s="42"/>
      <c r="Y724" s="42"/>
    </row>
    <row r="725" spans="1:25" ht="15.75" x14ac:dyDescent="0.25">
      <c r="A725" s="43" t="s">
        <v>2017</v>
      </c>
      <c r="B725" s="45" t="s">
        <v>1592</v>
      </c>
      <c r="C725" s="46">
        <v>0</v>
      </c>
      <c r="D725" s="46">
        <v>0</v>
      </c>
      <c r="E725" s="46"/>
      <c r="F725" s="42" t="s">
        <v>2013</v>
      </c>
      <c r="G725" s="42" t="s">
        <v>2018</v>
      </c>
      <c r="H725" s="48">
        <v>9689.1128137999985</v>
      </c>
      <c r="I725" s="48">
        <v>10848.534952099999</v>
      </c>
      <c r="J725" s="48">
        <v>0</v>
      </c>
      <c r="K725" s="48">
        <v>1572.1764131045745</v>
      </c>
      <c r="L725" s="48">
        <v>3.2283680488198208</v>
      </c>
      <c r="M725" s="48">
        <v>10007.618104130375</v>
      </c>
      <c r="N725" s="48">
        <v>778.4</v>
      </c>
      <c r="O725" s="50">
        <v>109.88011708515991</v>
      </c>
      <c r="P725" s="50">
        <v>108.9733672350708</v>
      </c>
      <c r="Q725" s="50">
        <v>1114.7786729800944</v>
      </c>
      <c r="R725" s="50">
        <v>821.46976370980531</v>
      </c>
      <c r="S725" s="48">
        <v>13933.599298388344</v>
      </c>
      <c r="T725" s="48">
        <v>1159.4221383000004</v>
      </c>
      <c r="U725" s="48">
        <v>12774.177160088344</v>
      </c>
      <c r="V725" s="48">
        <v>1984.9306879091487</v>
      </c>
      <c r="W725" s="47"/>
      <c r="X725" s="42"/>
      <c r="Y725" s="42"/>
    </row>
    <row r="726" spans="1:25" ht="15.75" x14ac:dyDescent="0.25">
      <c r="A726" s="43" t="s">
        <v>2019</v>
      </c>
      <c r="B726" s="45" t="s">
        <v>1592</v>
      </c>
      <c r="C726" s="46">
        <v>0</v>
      </c>
      <c r="D726" s="46">
        <v>0</v>
      </c>
      <c r="E726" s="46"/>
      <c r="F726" s="42" t="s">
        <v>2013</v>
      </c>
      <c r="G726" s="42" t="s">
        <v>2020</v>
      </c>
      <c r="H726" s="48">
        <v>17841.197983479997</v>
      </c>
      <c r="I726" s="48">
        <v>18552.240594479998</v>
      </c>
      <c r="J726" s="48">
        <v>0</v>
      </c>
      <c r="K726" s="48">
        <v>0</v>
      </c>
      <c r="L726" s="48">
        <v>39.921560965391329</v>
      </c>
      <c r="M726" s="48">
        <v>82046.846419979498</v>
      </c>
      <c r="N726" s="48">
        <v>2172.8000000000002</v>
      </c>
      <c r="O726" s="50">
        <v>0</v>
      </c>
      <c r="P726" s="50">
        <v>108.9733672350708</v>
      </c>
      <c r="Q726" s="50">
        <v>932.97312298009433</v>
      </c>
      <c r="R726" s="50">
        <v>313.81444796100902</v>
      </c>
      <c r="S726" s="48">
        <v>84259.567980944892</v>
      </c>
      <c r="T726" s="48">
        <v>711.04261100000076</v>
      </c>
      <c r="U726" s="48">
        <v>83548.525369944895</v>
      </c>
      <c r="V726" s="48">
        <v>-711.04261100000076</v>
      </c>
      <c r="W726" s="47"/>
      <c r="X726" s="42"/>
      <c r="Y726" s="42"/>
    </row>
    <row r="727" spans="1:25" ht="15.75" x14ac:dyDescent="0.25">
      <c r="A727" s="43" t="s">
        <v>2021</v>
      </c>
      <c r="B727" s="45" t="s">
        <v>1592</v>
      </c>
      <c r="C727" s="46">
        <v>0</v>
      </c>
      <c r="D727" s="46">
        <v>0</v>
      </c>
      <c r="E727" s="46"/>
      <c r="F727" s="42" t="s">
        <v>2013</v>
      </c>
      <c r="G727" s="42" t="s">
        <v>2022</v>
      </c>
      <c r="H727" s="48">
        <v>13998.131265800001</v>
      </c>
      <c r="I727" s="48">
        <v>14232.2611428</v>
      </c>
      <c r="J727" s="48">
        <v>0</v>
      </c>
      <c r="K727" s="48">
        <v>0</v>
      </c>
      <c r="L727" s="48">
        <v>63.095248842028447</v>
      </c>
      <c r="M727" s="48">
        <v>131618.68706736376</v>
      </c>
      <c r="N727" s="48">
        <v>145.6</v>
      </c>
      <c r="O727" s="50">
        <v>0</v>
      </c>
      <c r="P727" s="50">
        <v>108.9733672350708</v>
      </c>
      <c r="Q727" s="50">
        <v>900.72909798009437</v>
      </c>
      <c r="R727" s="50">
        <v>229.65730661984787</v>
      </c>
      <c r="S727" s="48">
        <v>131827.3823162058</v>
      </c>
      <c r="T727" s="48">
        <v>234.1298769999994</v>
      </c>
      <c r="U727" s="48">
        <v>131593.2524392058</v>
      </c>
      <c r="V727" s="48">
        <v>-234.1298769999994</v>
      </c>
      <c r="W727" s="47"/>
      <c r="X727" s="42"/>
      <c r="Y727" s="42"/>
    </row>
    <row r="728" spans="1:25" ht="15.75" x14ac:dyDescent="0.25">
      <c r="A728" s="43" t="s">
        <v>2023</v>
      </c>
      <c r="B728" s="45" t="s">
        <v>1592</v>
      </c>
      <c r="C728" s="46">
        <v>0</v>
      </c>
      <c r="D728" s="46">
        <v>0</v>
      </c>
      <c r="E728" s="46"/>
      <c r="F728" s="42" t="s">
        <v>2013</v>
      </c>
      <c r="G728" s="42" t="s">
        <v>2024</v>
      </c>
      <c r="H728" s="48">
        <v>30391.656017000001</v>
      </c>
      <c r="I728" s="48">
        <v>30916.626640999999</v>
      </c>
      <c r="J728" s="48">
        <v>0</v>
      </c>
      <c r="K728" s="48">
        <v>0</v>
      </c>
      <c r="L728" s="48">
        <v>10.838239681555983</v>
      </c>
      <c r="M728" s="48">
        <v>68196.655164968557</v>
      </c>
      <c r="N728" s="48">
        <v>347.2</v>
      </c>
      <c r="O728" s="50">
        <v>0</v>
      </c>
      <c r="P728" s="50">
        <v>108.9733672350708</v>
      </c>
      <c r="Q728" s="50">
        <v>872.8402229800945</v>
      </c>
      <c r="R728" s="50">
        <v>187.03525147574587</v>
      </c>
      <c r="S728" s="48">
        <v>68554.693404650112</v>
      </c>
      <c r="T728" s="48">
        <v>524.97062399999777</v>
      </c>
      <c r="U728" s="48">
        <v>68029.722780650118</v>
      </c>
      <c r="V728" s="48">
        <v>-524.97062399999777</v>
      </c>
      <c r="W728" s="47"/>
      <c r="X728" s="42"/>
      <c r="Y728" s="42"/>
    </row>
    <row r="729" spans="1:25" ht="15.75" x14ac:dyDescent="0.25">
      <c r="A729" s="43" t="s">
        <v>2025</v>
      </c>
      <c r="B729" s="45" t="s">
        <v>1592</v>
      </c>
      <c r="C729" s="46">
        <v>0</v>
      </c>
      <c r="D729" s="46">
        <v>0</v>
      </c>
      <c r="E729" s="46"/>
      <c r="F729" s="42" t="s">
        <v>2013</v>
      </c>
      <c r="G729" s="42" t="s">
        <v>2026</v>
      </c>
      <c r="H729" s="48">
        <v>163766.00696100001</v>
      </c>
      <c r="I729" s="48">
        <v>131311.963128</v>
      </c>
      <c r="J729" s="48">
        <v>0</v>
      </c>
      <c r="K729" s="48">
        <v>4145.9595440321</v>
      </c>
      <c r="L729" s="48">
        <v>2022.8189916713081</v>
      </c>
      <c r="M729" s="48">
        <v>231609.86720276752</v>
      </c>
      <c r="N729" s="48">
        <v>0</v>
      </c>
      <c r="O729" s="50">
        <v>109.88011708515991</v>
      </c>
      <c r="P729" s="50">
        <v>108.9733672350708</v>
      </c>
      <c r="Q729" s="50">
        <v>893.43737298009432</v>
      </c>
      <c r="R729" s="50">
        <v>0</v>
      </c>
      <c r="S729" s="48">
        <v>241924.60528250303</v>
      </c>
      <c r="T729" s="48">
        <v>0</v>
      </c>
      <c r="U729" s="48">
        <v>274378.64911550307</v>
      </c>
      <c r="V729" s="48">
        <v>8291.9190880642</v>
      </c>
      <c r="W729" s="47"/>
      <c r="X729" s="42"/>
      <c r="Y729" s="42"/>
    </row>
    <row r="730" spans="1:25" ht="15.75" x14ac:dyDescent="0.25">
      <c r="A730" s="43" t="s">
        <v>2027</v>
      </c>
      <c r="B730" s="45" t="s">
        <v>1592</v>
      </c>
      <c r="C730" s="46">
        <v>0</v>
      </c>
      <c r="D730" s="46">
        <v>0</v>
      </c>
      <c r="E730" s="46"/>
      <c r="F730" s="42" t="s">
        <v>2013</v>
      </c>
      <c r="G730" s="42" t="s">
        <v>2028</v>
      </c>
      <c r="H730" s="48">
        <v>1015589.5264999999</v>
      </c>
      <c r="I730" s="48">
        <v>980435.62410000002</v>
      </c>
      <c r="J730" s="48">
        <v>0</v>
      </c>
      <c r="K730" s="48">
        <v>4565.9243451671582</v>
      </c>
      <c r="L730" s="48">
        <v>9681.9523752509085</v>
      </c>
      <c r="M730" s="48">
        <v>207626.28924016294</v>
      </c>
      <c r="N730" s="48">
        <v>53118.239999999998</v>
      </c>
      <c r="O730" s="50">
        <v>109.88011708515991</v>
      </c>
      <c r="P730" s="50">
        <v>108.9733672350708</v>
      </c>
      <c r="Q730" s="50">
        <v>788.72047782971845</v>
      </c>
      <c r="R730" s="50">
        <v>453.82531552202721</v>
      </c>
      <c r="S730" s="48">
        <v>279558.33030574815</v>
      </c>
      <c r="T730" s="48">
        <v>0</v>
      </c>
      <c r="U730" s="48">
        <v>314712.23270574806</v>
      </c>
      <c r="V730" s="48">
        <v>9131.8486903343164</v>
      </c>
      <c r="W730" s="47"/>
      <c r="X730" s="42"/>
      <c r="Y730" s="42"/>
    </row>
    <row r="731" spans="1:25" ht="15.75" x14ac:dyDescent="0.25">
      <c r="A731" s="43" t="s">
        <v>2029</v>
      </c>
      <c r="B731" s="45" t="s">
        <v>1150</v>
      </c>
      <c r="C731" s="46">
        <v>0</v>
      </c>
      <c r="D731" s="46">
        <v>0</v>
      </c>
      <c r="E731" s="46"/>
      <c r="F731" s="42" t="s">
        <v>2030</v>
      </c>
      <c r="G731" s="42" t="s">
        <v>2030</v>
      </c>
      <c r="H731" s="48">
        <v>29156.682784299999</v>
      </c>
      <c r="I731" s="48">
        <v>27141.020850000001</v>
      </c>
      <c r="J731" s="48">
        <v>0</v>
      </c>
      <c r="K731" s="48">
        <v>18707.836576211903</v>
      </c>
      <c r="L731" s="48">
        <v>2952.7953639068355</v>
      </c>
      <c r="M731" s="48">
        <v>0</v>
      </c>
      <c r="N731" s="48">
        <v>0</v>
      </c>
      <c r="O731" s="50">
        <v>108.91808692247315</v>
      </c>
      <c r="P731" s="50">
        <v>461.32058796179967</v>
      </c>
      <c r="Q731" s="50">
        <v>0</v>
      </c>
      <c r="R731" s="50">
        <v>0</v>
      </c>
      <c r="S731" s="48">
        <v>40368.468516330642</v>
      </c>
      <c r="T731" s="48">
        <v>0</v>
      </c>
      <c r="U731" s="48">
        <v>42384.130450630641</v>
      </c>
      <c r="V731" s="48">
        <v>37415.673152423806</v>
      </c>
      <c r="W731" s="47"/>
      <c r="X731" s="42"/>
      <c r="Y731" s="42"/>
    </row>
    <row r="732" spans="1:25" ht="15.75" x14ac:dyDescent="0.25">
      <c r="A732" s="43" t="s">
        <v>2031</v>
      </c>
      <c r="B732" s="45" t="s">
        <v>1150</v>
      </c>
      <c r="C732" s="46">
        <v>1</v>
      </c>
      <c r="D732" s="46">
        <v>0</v>
      </c>
      <c r="E732" s="46"/>
      <c r="F732" s="42" t="s">
        <v>2030</v>
      </c>
      <c r="G732" s="42" t="s">
        <v>2032</v>
      </c>
      <c r="H732" s="48">
        <v>406545.84456100001</v>
      </c>
      <c r="I732" s="48">
        <v>379334.95659999998</v>
      </c>
      <c r="J732" s="48">
        <v>0</v>
      </c>
      <c r="K732" s="48">
        <v>0</v>
      </c>
      <c r="L732" s="48">
        <v>5967.3231112625672</v>
      </c>
      <c r="M732" s="48">
        <v>0</v>
      </c>
      <c r="N732" s="48">
        <v>0</v>
      </c>
      <c r="O732" s="50">
        <v>0</v>
      </c>
      <c r="P732" s="50">
        <v>461.32058796179967</v>
      </c>
      <c r="Q732" s="50">
        <v>0</v>
      </c>
      <c r="R732" s="50">
        <v>0</v>
      </c>
      <c r="S732" s="48">
        <v>5967.3231112625672</v>
      </c>
      <c r="T732" s="48">
        <v>0</v>
      </c>
      <c r="U732" s="48">
        <v>33178.211072262595</v>
      </c>
      <c r="V732" s="48">
        <v>0</v>
      </c>
      <c r="W732" s="47"/>
      <c r="X732" s="42"/>
      <c r="Y732" s="42"/>
    </row>
    <row r="733" spans="1:25" ht="15.75" x14ac:dyDescent="0.25">
      <c r="A733" s="43" t="s">
        <v>2033</v>
      </c>
      <c r="B733" s="45" t="s">
        <v>1437</v>
      </c>
      <c r="C733" s="46">
        <v>1</v>
      </c>
      <c r="D733" s="46">
        <v>0</v>
      </c>
      <c r="E733" s="46">
        <v>1</v>
      </c>
      <c r="F733" s="42" t="s">
        <v>2030</v>
      </c>
      <c r="G733" s="42" t="s">
        <v>2032</v>
      </c>
      <c r="H733" s="48">
        <v>1064.3391086132096</v>
      </c>
      <c r="I733" s="48">
        <v>1068.160849216129</v>
      </c>
      <c r="J733" s="48">
        <v>0</v>
      </c>
      <c r="K733" s="48">
        <v>0</v>
      </c>
      <c r="L733" s="48">
        <v>20.598662278558436</v>
      </c>
      <c r="M733" s="48">
        <v>0</v>
      </c>
      <c r="N733" s="48">
        <v>0</v>
      </c>
      <c r="O733" s="50">
        <v>0</v>
      </c>
      <c r="P733" s="50">
        <v>217.94673447014159</v>
      </c>
      <c r="Q733" s="50">
        <v>0</v>
      </c>
      <c r="R733" s="50">
        <v>0</v>
      </c>
      <c r="S733" s="48">
        <v>20.598662278558436</v>
      </c>
      <c r="T733" s="48">
        <v>3.8217406029193626</v>
      </c>
      <c r="U733" s="48">
        <v>16.776921675639073</v>
      </c>
      <c r="V733" s="48">
        <v>-3.8217406029193626</v>
      </c>
      <c r="W733" s="47"/>
      <c r="X733" s="42"/>
      <c r="Y733" s="42"/>
    </row>
    <row r="734" spans="1:25" ht="15.75" x14ac:dyDescent="0.25">
      <c r="A734" s="43" t="s">
        <v>2034</v>
      </c>
      <c r="B734" s="45" t="s">
        <v>1150</v>
      </c>
      <c r="C734" s="46">
        <v>1</v>
      </c>
      <c r="D734" s="46">
        <v>0</v>
      </c>
      <c r="E734" s="46"/>
      <c r="F734" s="42" t="s">
        <v>2030</v>
      </c>
      <c r="G734" s="42" t="s">
        <v>2035</v>
      </c>
      <c r="H734" s="48">
        <v>297349.9286101</v>
      </c>
      <c r="I734" s="48">
        <v>276884.99969999999</v>
      </c>
      <c r="J734" s="48">
        <v>0</v>
      </c>
      <c r="K734" s="48">
        <v>0</v>
      </c>
      <c r="L734" s="48">
        <v>3274.7341943430192</v>
      </c>
      <c r="M734" s="48">
        <v>1120</v>
      </c>
      <c r="N734" s="48">
        <v>0</v>
      </c>
      <c r="O734" s="50">
        <v>0</v>
      </c>
      <c r="P734" s="50">
        <v>461.32058796179967</v>
      </c>
      <c r="Q734" s="50">
        <v>806.02343548009435</v>
      </c>
      <c r="R734" s="50">
        <v>0</v>
      </c>
      <c r="S734" s="48">
        <v>4394.7341943430192</v>
      </c>
      <c r="T734" s="48">
        <v>0</v>
      </c>
      <c r="U734" s="48">
        <v>24859.663104443036</v>
      </c>
      <c r="V734" s="48">
        <v>0</v>
      </c>
      <c r="W734" s="47"/>
      <c r="X734" s="42"/>
      <c r="Y734" s="42"/>
    </row>
    <row r="735" spans="1:25" ht="15.75" x14ac:dyDescent="0.25">
      <c r="A735" s="43" t="s">
        <v>2036</v>
      </c>
      <c r="B735" s="45" t="s">
        <v>1150</v>
      </c>
      <c r="C735" s="46">
        <v>0</v>
      </c>
      <c r="D735" s="46">
        <v>0</v>
      </c>
      <c r="E735" s="46"/>
      <c r="F735" s="42" t="s">
        <v>2030</v>
      </c>
      <c r="G735" s="42" t="s">
        <v>2037</v>
      </c>
      <c r="H735" s="48">
        <v>86285.526501899993</v>
      </c>
      <c r="I735" s="48">
        <v>80288.902719999998</v>
      </c>
      <c r="J735" s="48">
        <v>0</v>
      </c>
      <c r="K735" s="48">
        <v>23394.865315630002</v>
      </c>
      <c r="L735" s="48">
        <v>2933.5608900733951</v>
      </c>
      <c r="M735" s="48">
        <v>0</v>
      </c>
      <c r="N735" s="48">
        <v>0</v>
      </c>
      <c r="O735" s="50">
        <v>115.51632196442414</v>
      </c>
      <c r="P735" s="50">
        <v>461.32058796179967</v>
      </c>
      <c r="Q735" s="50">
        <v>0</v>
      </c>
      <c r="R735" s="50">
        <v>0</v>
      </c>
      <c r="S735" s="48">
        <v>49723.291521333398</v>
      </c>
      <c r="T735" s="48">
        <v>0</v>
      </c>
      <c r="U735" s="48">
        <v>55719.915303233392</v>
      </c>
      <c r="V735" s="48">
        <v>46789.730631260005</v>
      </c>
      <c r="W735" s="47"/>
      <c r="X735" s="42"/>
      <c r="Y735" s="42"/>
    </row>
    <row r="736" spans="1:25" ht="15.75" x14ac:dyDescent="0.25">
      <c r="A736" s="43" t="s">
        <v>2038</v>
      </c>
      <c r="B736" s="45" t="s">
        <v>1150</v>
      </c>
      <c r="C736" s="46">
        <v>1</v>
      </c>
      <c r="D736" s="46">
        <v>0</v>
      </c>
      <c r="E736" s="46"/>
      <c r="F736" s="42" t="s">
        <v>2030</v>
      </c>
      <c r="G736" s="42" t="s">
        <v>2039</v>
      </c>
      <c r="H736" s="48">
        <v>70054.437434100008</v>
      </c>
      <c r="I736" s="48">
        <v>65294.714870000003</v>
      </c>
      <c r="J736" s="48">
        <v>0</v>
      </c>
      <c r="K736" s="48">
        <v>0</v>
      </c>
      <c r="L736" s="48">
        <v>1409.181366408686</v>
      </c>
      <c r="M736" s="48">
        <v>1120</v>
      </c>
      <c r="N736" s="48">
        <v>0</v>
      </c>
      <c r="O736" s="50">
        <v>0</v>
      </c>
      <c r="P736" s="50">
        <v>461.32058796179967</v>
      </c>
      <c r="Q736" s="50">
        <v>250</v>
      </c>
      <c r="R736" s="50">
        <v>0</v>
      </c>
      <c r="S736" s="48">
        <v>2529.1813664086858</v>
      </c>
      <c r="T736" s="48">
        <v>0</v>
      </c>
      <c r="U736" s="48">
        <v>7288.9039305086899</v>
      </c>
      <c r="V736" s="48">
        <v>0</v>
      </c>
      <c r="W736" s="47"/>
      <c r="X736" s="42"/>
      <c r="Y736" s="42"/>
    </row>
    <row r="737" spans="1:25" ht="15.75" x14ac:dyDescent="0.25">
      <c r="A737" s="43" t="s">
        <v>2040</v>
      </c>
      <c r="B737" s="45" t="s">
        <v>1437</v>
      </c>
      <c r="C737" s="46">
        <v>1</v>
      </c>
      <c r="D737" s="46">
        <v>0</v>
      </c>
      <c r="E737" s="46">
        <v>1</v>
      </c>
      <c r="F737" s="42" t="s">
        <v>2030</v>
      </c>
      <c r="G737" s="42" t="s">
        <v>2039</v>
      </c>
      <c r="H737" s="48">
        <v>232.23020918220988</v>
      </c>
      <c r="I737" s="48">
        <v>236.07021424407841</v>
      </c>
      <c r="J737" s="48">
        <v>0</v>
      </c>
      <c r="K737" s="48">
        <v>0</v>
      </c>
      <c r="L737" s="48">
        <v>44.474573780756977</v>
      </c>
      <c r="M737" s="48">
        <v>0</v>
      </c>
      <c r="N737" s="48">
        <v>0</v>
      </c>
      <c r="O737" s="50">
        <v>0</v>
      </c>
      <c r="P737" s="50">
        <v>217.94673447014159</v>
      </c>
      <c r="Q737" s="50">
        <v>0</v>
      </c>
      <c r="R737" s="50">
        <v>0</v>
      </c>
      <c r="S737" s="48">
        <v>44.474573780756977</v>
      </c>
      <c r="T737" s="48">
        <v>3.8400050618685384</v>
      </c>
      <c r="U737" s="48">
        <v>40.634568718888438</v>
      </c>
      <c r="V737" s="48">
        <v>-3.8400050618685384</v>
      </c>
      <c r="W737" s="47"/>
      <c r="X737" s="42"/>
      <c r="Y737" s="42"/>
    </row>
    <row r="738" spans="1:25" ht="15.75" x14ac:dyDescent="0.25">
      <c r="A738" s="43" t="s">
        <v>2041</v>
      </c>
      <c r="B738" s="45" t="s">
        <v>1150</v>
      </c>
      <c r="C738" s="46">
        <v>1</v>
      </c>
      <c r="D738" s="46">
        <v>0</v>
      </c>
      <c r="E738" s="46"/>
      <c r="F738" s="42" t="s">
        <v>2042</v>
      </c>
      <c r="G738" s="42" t="s">
        <v>2042</v>
      </c>
      <c r="H738" s="48">
        <v>14704.50094575</v>
      </c>
      <c r="I738" s="48">
        <v>13674.63485</v>
      </c>
      <c r="J738" s="48">
        <v>0</v>
      </c>
      <c r="K738" s="48">
        <v>0</v>
      </c>
      <c r="L738" s="48">
        <v>221.37240540673818</v>
      </c>
      <c r="M738" s="48">
        <v>0</v>
      </c>
      <c r="N738" s="48">
        <v>0</v>
      </c>
      <c r="O738" s="50">
        <v>0</v>
      </c>
      <c r="P738" s="50">
        <v>461.32058796179967</v>
      </c>
      <c r="Q738" s="50">
        <v>0</v>
      </c>
      <c r="R738" s="50">
        <v>0</v>
      </c>
      <c r="S738" s="48">
        <v>221.37240540673818</v>
      </c>
      <c r="T738" s="48">
        <v>0</v>
      </c>
      <c r="U738" s="48">
        <v>1251.2385011567378</v>
      </c>
      <c r="V738" s="48">
        <v>0</v>
      </c>
      <c r="W738" s="47"/>
      <c r="X738" s="42"/>
      <c r="Y738" s="42"/>
    </row>
    <row r="739" spans="1:25" ht="15.75" x14ac:dyDescent="0.25">
      <c r="A739" s="43" t="s">
        <v>2043</v>
      </c>
      <c r="B739" s="45" t="s">
        <v>1437</v>
      </c>
      <c r="C739" s="46">
        <v>1</v>
      </c>
      <c r="D739" s="46">
        <v>0</v>
      </c>
      <c r="E739" s="46">
        <v>1</v>
      </c>
      <c r="F739" s="42" t="s">
        <v>2042</v>
      </c>
      <c r="G739" s="42" t="s">
        <v>2042</v>
      </c>
      <c r="H739" s="48">
        <v>55955.109344952645</v>
      </c>
      <c r="I739" s="48">
        <v>67651.918936989197</v>
      </c>
      <c r="J739" s="48">
        <v>0</v>
      </c>
      <c r="K739" s="48">
        <v>0</v>
      </c>
      <c r="L739" s="48">
        <v>866.77232862921494</v>
      </c>
      <c r="M739" s="48">
        <v>0</v>
      </c>
      <c r="N739" s="48">
        <v>459.2</v>
      </c>
      <c r="O739" s="50">
        <v>0</v>
      </c>
      <c r="P739" s="50">
        <v>217.94673447014159</v>
      </c>
      <c r="Q739" s="50">
        <v>0</v>
      </c>
      <c r="R739" s="50">
        <v>485.52485496742241</v>
      </c>
      <c r="S739" s="48">
        <v>1325.9723286292149</v>
      </c>
      <c r="T739" s="48">
        <v>11696.809592036552</v>
      </c>
      <c r="U739" s="48">
        <v>-10370.837263407337</v>
      </c>
      <c r="V739" s="48">
        <v>-11696.809592036552</v>
      </c>
      <c r="W739" s="47"/>
      <c r="X739" s="42"/>
      <c r="Y739" s="42"/>
    </row>
    <row r="740" spans="1:25" ht="15.75" x14ac:dyDescent="0.25">
      <c r="A740" s="43" t="s">
        <v>2044</v>
      </c>
      <c r="B740" s="45" t="s">
        <v>1150</v>
      </c>
      <c r="C740" s="46">
        <v>1</v>
      </c>
      <c r="D740" s="46">
        <v>0</v>
      </c>
      <c r="E740" s="46"/>
      <c r="F740" s="42" t="s">
        <v>2042</v>
      </c>
      <c r="G740" s="42" t="s">
        <v>2045</v>
      </c>
      <c r="H740" s="48">
        <v>766.76551614000005</v>
      </c>
      <c r="I740" s="48">
        <v>707.165075</v>
      </c>
      <c r="J740" s="48">
        <v>0</v>
      </c>
      <c r="K740" s="48">
        <v>0</v>
      </c>
      <c r="L740" s="48">
        <v>54.643814338375606</v>
      </c>
      <c r="M740" s="48">
        <v>1120</v>
      </c>
      <c r="N740" s="48">
        <v>0</v>
      </c>
      <c r="O740" s="50">
        <v>0</v>
      </c>
      <c r="P740" s="50">
        <v>461.32058796179967</v>
      </c>
      <c r="Q740" s="50">
        <v>743.09351566199916</v>
      </c>
      <c r="R740" s="50">
        <v>0</v>
      </c>
      <c r="S740" s="48">
        <v>1174.6438143383757</v>
      </c>
      <c r="T740" s="48">
        <v>0</v>
      </c>
      <c r="U740" s="48">
        <v>1234.2442554783756</v>
      </c>
      <c r="V740" s="48">
        <v>0</v>
      </c>
      <c r="W740" s="47"/>
      <c r="X740" s="42"/>
      <c r="Y740" s="42"/>
    </row>
    <row r="741" spans="1:25" ht="15.75" x14ac:dyDescent="0.25">
      <c r="A741" s="43" t="s">
        <v>2046</v>
      </c>
      <c r="B741" s="45" t="s">
        <v>1437</v>
      </c>
      <c r="C741" s="46">
        <v>1</v>
      </c>
      <c r="D741" s="46">
        <v>0</v>
      </c>
      <c r="E741" s="46">
        <v>1</v>
      </c>
      <c r="F741" s="42" t="s">
        <v>2042</v>
      </c>
      <c r="G741" s="42" t="s">
        <v>2045</v>
      </c>
      <c r="H741" s="48">
        <v>5270.0557637585434</v>
      </c>
      <c r="I741" s="48">
        <v>6733.3415165333736</v>
      </c>
      <c r="J741" s="48">
        <v>0</v>
      </c>
      <c r="K741" s="48">
        <v>0</v>
      </c>
      <c r="L741" s="48">
        <v>597.35059674183447</v>
      </c>
      <c r="M741" s="48">
        <v>1120</v>
      </c>
      <c r="N741" s="48">
        <v>0</v>
      </c>
      <c r="O741" s="50">
        <v>0</v>
      </c>
      <c r="P741" s="50">
        <v>217.94673447014159</v>
      </c>
      <c r="Q741" s="50">
        <v>787.1734229800943</v>
      </c>
      <c r="R741" s="50">
        <v>0</v>
      </c>
      <c r="S741" s="48">
        <v>1717.3505967418346</v>
      </c>
      <c r="T741" s="48">
        <v>1463.2857527748301</v>
      </c>
      <c r="U741" s="48">
        <v>254.06484396700444</v>
      </c>
      <c r="V741" s="48">
        <v>-1463.2857527748301</v>
      </c>
      <c r="W741" s="47"/>
      <c r="X741" s="42"/>
      <c r="Y741" s="42"/>
    </row>
    <row r="742" spans="1:25" ht="15.75" x14ac:dyDescent="0.25">
      <c r="A742" s="43" t="s">
        <v>2047</v>
      </c>
      <c r="B742" s="45" t="s">
        <v>1437</v>
      </c>
      <c r="C742" s="46">
        <v>1</v>
      </c>
      <c r="D742" s="46">
        <v>0</v>
      </c>
      <c r="E742" s="46">
        <v>1</v>
      </c>
      <c r="F742" s="42" t="s">
        <v>2048</v>
      </c>
      <c r="G742" s="42" t="s">
        <v>2049</v>
      </c>
      <c r="H742" s="48">
        <v>27352.623360488025</v>
      </c>
      <c r="I742" s="48">
        <v>44832.480336886147</v>
      </c>
      <c r="J742" s="48">
        <v>0</v>
      </c>
      <c r="K742" s="48">
        <v>0</v>
      </c>
      <c r="L742" s="48">
        <v>348.57934625790233</v>
      </c>
      <c r="M742" s="48">
        <v>3360</v>
      </c>
      <c r="N742" s="48">
        <v>6384</v>
      </c>
      <c r="O742" s="50">
        <v>0</v>
      </c>
      <c r="P742" s="50">
        <v>217.94673447014159</v>
      </c>
      <c r="Q742" s="50">
        <v>787.1734229800943</v>
      </c>
      <c r="R742" s="50">
        <v>89.169601563663178</v>
      </c>
      <c r="S742" s="48">
        <v>10092.579346257902</v>
      </c>
      <c r="T742" s="48">
        <v>17479.856976398121</v>
      </c>
      <c r="U742" s="48">
        <v>-7387.2776301402191</v>
      </c>
      <c r="V742" s="48">
        <v>-17479.856976398121</v>
      </c>
      <c r="W742" s="47"/>
      <c r="X742" s="42"/>
      <c r="Y742" s="42"/>
    </row>
    <row r="743" spans="1:25" ht="15.75" x14ac:dyDescent="0.25">
      <c r="A743" s="43" t="s">
        <v>2050</v>
      </c>
      <c r="B743" s="45" t="s">
        <v>1437</v>
      </c>
      <c r="C743" s="46">
        <v>1</v>
      </c>
      <c r="D743" s="46">
        <v>0</v>
      </c>
      <c r="E743" s="46">
        <v>1</v>
      </c>
      <c r="F743" s="42" t="s">
        <v>2048</v>
      </c>
      <c r="G743" s="42" t="s">
        <v>2051</v>
      </c>
      <c r="H743" s="48">
        <v>4494.2196115236802</v>
      </c>
      <c r="I743" s="48">
        <v>5331.6783490325524</v>
      </c>
      <c r="J743" s="48">
        <v>0</v>
      </c>
      <c r="K743" s="48">
        <v>0</v>
      </c>
      <c r="L743" s="48">
        <v>100.01090635027586</v>
      </c>
      <c r="M743" s="48">
        <v>1120</v>
      </c>
      <c r="N743" s="48">
        <v>0</v>
      </c>
      <c r="O743" s="50">
        <v>0</v>
      </c>
      <c r="P743" s="50">
        <v>217.94673447014159</v>
      </c>
      <c r="Q743" s="50">
        <v>787.1734229800943</v>
      </c>
      <c r="R743" s="50">
        <v>0</v>
      </c>
      <c r="S743" s="48">
        <v>1220.0109063502759</v>
      </c>
      <c r="T743" s="48">
        <v>837.45873750887222</v>
      </c>
      <c r="U743" s="48">
        <v>382.55216884140373</v>
      </c>
      <c r="V743" s="48">
        <v>-837.45873750887222</v>
      </c>
      <c r="W743" s="47"/>
      <c r="X743" s="42"/>
      <c r="Y743" s="42"/>
    </row>
    <row r="744" spans="1:25" ht="15.75" x14ac:dyDescent="0.25">
      <c r="A744" s="43" t="s">
        <v>2052</v>
      </c>
      <c r="B744" s="45" t="s">
        <v>1437</v>
      </c>
      <c r="C744" s="46">
        <v>1</v>
      </c>
      <c r="D744" s="46">
        <v>0</v>
      </c>
      <c r="E744" s="46">
        <v>1</v>
      </c>
      <c r="F744" s="42" t="s">
        <v>2048</v>
      </c>
      <c r="G744" s="42" t="s">
        <v>2053</v>
      </c>
      <c r="H744" s="48">
        <v>186639.16001941689</v>
      </c>
      <c r="I744" s="48">
        <v>304380.56235579029</v>
      </c>
      <c r="J744" s="48">
        <v>0</v>
      </c>
      <c r="K744" s="48">
        <v>0</v>
      </c>
      <c r="L744" s="48">
        <v>1051.3811634576407</v>
      </c>
      <c r="M744" s="48">
        <v>0</v>
      </c>
      <c r="N744" s="48">
        <v>0</v>
      </c>
      <c r="O744" s="50">
        <v>0</v>
      </c>
      <c r="P744" s="50">
        <v>217.94673447014159</v>
      </c>
      <c r="Q744" s="50">
        <v>0</v>
      </c>
      <c r="R744" s="50">
        <v>0</v>
      </c>
      <c r="S744" s="48">
        <v>1051.3811634576407</v>
      </c>
      <c r="T744" s="48">
        <v>117741.4023363734</v>
      </c>
      <c r="U744" s="48">
        <v>-116690.02117291576</v>
      </c>
      <c r="V744" s="48">
        <v>-117741.4023363734</v>
      </c>
      <c r="W744" s="47"/>
      <c r="X744" s="42"/>
      <c r="Y744" s="42"/>
    </row>
    <row r="745" spans="1:25" ht="15.75" x14ac:dyDescent="0.25">
      <c r="A745" s="43" t="s">
        <v>2054</v>
      </c>
      <c r="B745" s="45" t="s">
        <v>1437</v>
      </c>
      <c r="C745" s="46">
        <v>1</v>
      </c>
      <c r="D745" s="46">
        <v>0</v>
      </c>
      <c r="E745" s="46">
        <v>1</v>
      </c>
      <c r="F745" s="42" t="s">
        <v>2048</v>
      </c>
      <c r="G745" s="42" t="s">
        <v>2055</v>
      </c>
      <c r="H745" s="48">
        <v>44261.574149082946</v>
      </c>
      <c r="I745" s="48">
        <v>45677.086963023074</v>
      </c>
      <c r="J745" s="48">
        <v>0</v>
      </c>
      <c r="K745" s="48">
        <v>0</v>
      </c>
      <c r="L745" s="48">
        <v>587.18649586538641</v>
      </c>
      <c r="M745" s="48">
        <v>1146.7468240000001</v>
      </c>
      <c r="N745" s="48">
        <v>0</v>
      </c>
      <c r="O745" s="50">
        <v>0</v>
      </c>
      <c r="P745" s="50">
        <v>217.94673447014159</v>
      </c>
      <c r="Q745" s="50">
        <v>533.81890663351692</v>
      </c>
      <c r="R745" s="50">
        <v>0</v>
      </c>
      <c r="S745" s="48">
        <v>1733.9333198653865</v>
      </c>
      <c r="T745" s="48">
        <v>1415.5128139401277</v>
      </c>
      <c r="U745" s="48">
        <v>318.42050592525879</v>
      </c>
      <c r="V745" s="48">
        <v>-1415.5128139401277</v>
      </c>
      <c r="W745" s="47"/>
      <c r="X745" s="42"/>
      <c r="Y745" s="42"/>
    </row>
    <row r="746" spans="1:25" ht="15.75" x14ac:dyDescent="0.25">
      <c r="A746" s="43" t="s">
        <v>2056</v>
      </c>
      <c r="B746" s="45" t="s">
        <v>1437</v>
      </c>
      <c r="C746" s="46">
        <v>1</v>
      </c>
      <c r="D746" s="46">
        <v>0</v>
      </c>
      <c r="E746" s="46">
        <v>1</v>
      </c>
      <c r="F746" s="42" t="s">
        <v>2048</v>
      </c>
      <c r="G746" s="42" t="s">
        <v>2057</v>
      </c>
      <c r="H746" s="48">
        <v>2120.785380347068</v>
      </c>
      <c r="I746" s="48">
        <v>2546.6302434274048</v>
      </c>
      <c r="J746" s="48">
        <v>0</v>
      </c>
      <c r="K746" s="48">
        <v>0</v>
      </c>
      <c r="L746" s="48">
        <v>68.648904324032799</v>
      </c>
      <c r="M746" s="48">
        <v>2181.1708610000001</v>
      </c>
      <c r="N746" s="48">
        <v>0</v>
      </c>
      <c r="O746" s="50">
        <v>0</v>
      </c>
      <c r="P746" s="50">
        <v>217.94673447014159</v>
      </c>
      <c r="Q746" s="50">
        <v>872.30642298009434</v>
      </c>
      <c r="R746" s="50">
        <v>0</v>
      </c>
      <c r="S746" s="48">
        <v>2249.8197653240327</v>
      </c>
      <c r="T746" s="48">
        <v>425.84486308033684</v>
      </c>
      <c r="U746" s="48">
        <v>1823.9749022436959</v>
      </c>
      <c r="V746" s="48">
        <v>-425.84486308033684</v>
      </c>
      <c r="W746" s="47"/>
      <c r="X746" s="42"/>
      <c r="Y746" s="42"/>
    </row>
    <row r="747" spans="1:25" ht="15.75" x14ac:dyDescent="0.25">
      <c r="A747" s="43" t="s">
        <v>2058</v>
      </c>
      <c r="B747" s="45" t="s">
        <v>1437</v>
      </c>
      <c r="C747" s="46">
        <v>1</v>
      </c>
      <c r="D747" s="46">
        <v>0</v>
      </c>
      <c r="E747" s="46">
        <v>1</v>
      </c>
      <c r="F747" s="42" t="s">
        <v>2048</v>
      </c>
      <c r="G747" s="42" t="s">
        <v>2059</v>
      </c>
      <c r="H747" s="48">
        <v>1062.1595422012037</v>
      </c>
      <c r="I747" s="48">
        <v>2583.5576127349841</v>
      </c>
      <c r="J747" s="48">
        <v>0</v>
      </c>
      <c r="K747" s="48">
        <v>0</v>
      </c>
      <c r="L747" s="48">
        <v>20.812537302723435</v>
      </c>
      <c r="M747" s="48">
        <v>0</v>
      </c>
      <c r="N747" s="48">
        <v>0</v>
      </c>
      <c r="O747" s="50">
        <v>0</v>
      </c>
      <c r="P747" s="50">
        <v>217.94673447014159</v>
      </c>
      <c r="Q747" s="50">
        <v>0</v>
      </c>
      <c r="R747" s="50">
        <v>0</v>
      </c>
      <c r="S747" s="48">
        <v>20.812537302723435</v>
      </c>
      <c r="T747" s="48">
        <v>1521.3980705337804</v>
      </c>
      <c r="U747" s="48">
        <v>-1500.5855332310568</v>
      </c>
      <c r="V747" s="48">
        <v>-1521.3980705337804</v>
      </c>
      <c r="W747" s="47"/>
      <c r="X747" s="42"/>
      <c r="Y747" s="42"/>
    </row>
    <row r="748" spans="1:25" ht="15.75" x14ac:dyDescent="0.25">
      <c r="A748" s="43" t="s">
        <v>2060</v>
      </c>
      <c r="B748" s="45" t="s">
        <v>1437</v>
      </c>
      <c r="C748" s="46">
        <v>1</v>
      </c>
      <c r="D748" s="46">
        <v>0</v>
      </c>
      <c r="E748" s="46">
        <v>1</v>
      </c>
      <c r="F748" s="42" t="s">
        <v>2048</v>
      </c>
      <c r="G748" s="42" t="s">
        <v>2061</v>
      </c>
      <c r="H748" s="48">
        <v>12781.577036590348</v>
      </c>
      <c r="I748" s="48">
        <v>45137.597196606046</v>
      </c>
      <c r="J748" s="48">
        <v>0</v>
      </c>
      <c r="K748" s="48">
        <v>0</v>
      </c>
      <c r="L748" s="48">
        <v>107.5210420539824</v>
      </c>
      <c r="M748" s="48">
        <v>1539.804633</v>
      </c>
      <c r="N748" s="48">
        <v>0</v>
      </c>
      <c r="O748" s="50">
        <v>0</v>
      </c>
      <c r="P748" s="50">
        <v>217.94673447014159</v>
      </c>
      <c r="Q748" s="50">
        <v>955.44612298009429</v>
      </c>
      <c r="R748" s="50">
        <v>0</v>
      </c>
      <c r="S748" s="48">
        <v>1647.3256750539824</v>
      </c>
      <c r="T748" s="48">
        <v>32356.020160015698</v>
      </c>
      <c r="U748" s="48">
        <v>-30708.694484961714</v>
      </c>
      <c r="V748" s="48">
        <v>-32356.020160015698</v>
      </c>
      <c r="W748" s="47"/>
      <c r="X748" s="42"/>
      <c r="Y748" s="42"/>
    </row>
    <row r="749" spans="1:25" ht="15.75" x14ac:dyDescent="0.25">
      <c r="A749" s="43" t="s">
        <v>2062</v>
      </c>
      <c r="B749" s="45" t="s">
        <v>1437</v>
      </c>
      <c r="C749" s="46">
        <v>1</v>
      </c>
      <c r="D749" s="46">
        <v>0</v>
      </c>
      <c r="E749" s="46">
        <v>1</v>
      </c>
      <c r="F749" s="42" t="s">
        <v>2048</v>
      </c>
      <c r="G749" s="42" t="s">
        <v>2063</v>
      </c>
      <c r="H749" s="48">
        <v>6724.8267385775889</v>
      </c>
      <c r="I749" s="48">
        <v>6808.2650997375131</v>
      </c>
      <c r="J749" s="48">
        <v>0</v>
      </c>
      <c r="K749" s="48">
        <v>0</v>
      </c>
      <c r="L749" s="48">
        <v>49.799075664688452</v>
      </c>
      <c r="M749" s="48">
        <v>0</v>
      </c>
      <c r="N749" s="48">
        <v>0</v>
      </c>
      <c r="O749" s="50">
        <v>0</v>
      </c>
      <c r="P749" s="50">
        <v>217.94673447014159</v>
      </c>
      <c r="Q749" s="50">
        <v>0</v>
      </c>
      <c r="R749" s="50">
        <v>0</v>
      </c>
      <c r="S749" s="48">
        <v>49.799075664688452</v>
      </c>
      <c r="T749" s="48">
        <v>83.43836115992417</v>
      </c>
      <c r="U749" s="48">
        <v>-33.639285495235718</v>
      </c>
      <c r="V749" s="48">
        <v>-83.43836115992417</v>
      </c>
      <c r="W749" s="47"/>
      <c r="X749" s="42"/>
      <c r="Y749" s="42"/>
    </row>
    <row r="750" spans="1:25" ht="15.75" x14ac:dyDescent="0.25">
      <c r="A750" s="43" t="s">
        <v>2064</v>
      </c>
      <c r="B750" s="45" t="s">
        <v>1437</v>
      </c>
      <c r="C750" s="46">
        <v>1</v>
      </c>
      <c r="D750" s="46">
        <v>0</v>
      </c>
      <c r="E750" s="46">
        <v>1</v>
      </c>
      <c r="F750" s="42" t="s">
        <v>2048</v>
      </c>
      <c r="G750" s="42" t="s">
        <v>2065</v>
      </c>
      <c r="H750" s="48">
        <v>11859.519946894437</v>
      </c>
      <c r="I750" s="48">
        <v>12471.330436574306</v>
      </c>
      <c r="J750" s="48">
        <v>0</v>
      </c>
      <c r="K750" s="48">
        <v>0</v>
      </c>
      <c r="L750" s="48">
        <v>105.98212356305531</v>
      </c>
      <c r="M750" s="48">
        <v>1680</v>
      </c>
      <c r="N750" s="48">
        <v>0</v>
      </c>
      <c r="O750" s="50">
        <v>0</v>
      </c>
      <c r="P750" s="50">
        <v>217.94673447014159</v>
      </c>
      <c r="Q750" s="50">
        <v>1141.9306229800945</v>
      </c>
      <c r="R750" s="50">
        <v>0</v>
      </c>
      <c r="S750" s="48">
        <v>1785.9821235630552</v>
      </c>
      <c r="T750" s="48">
        <v>611.81048967986862</v>
      </c>
      <c r="U750" s="48">
        <v>1174.1716338831866</v>
      </c>
      <c r="V750" s="48">
        <v>-611.81048967986862</v>
      </c>
      <c r="W750" s="47"/>
      <c r="X750" s="42"/>
      <c r="Y750" s="42"/>
    </row>
    <row r="751" spans="1:25" ht="15.75" x14ac:dyDescent="0.25">
      <c r="A751" s="43" t="s">
        <v>2066</v>
      </c>
      <c r="B751" s="45" t="s">
        <v>1437</v>
      </c>
      <c r="C751" s="46">
        <v>1</v>
      </c>
      <c r="D751" s="46">
        <v>0</v>
      </c>
      <c r="E751" s="46">
        <v>1</v>
      </c>
      <c r="F751" s="42" t="s">
        <v>2048</v>
      </c>
      <c r="G751" s="42" t="s">
        <v>2067</v>
      </c>
      <c r="H751" s="48">
        <v>16769.77601670683</v>
      </c>
      <c r="I751" s="48">
        <v>16780.25062898756</v>
      </c>
      <c r="J751" s="48">
        <v>0</v>
      </c>
      <c r="K751" s="48">
        <v>0</v>
      </c>
      <c r="L751" s="48">
        <v>195.78712041043036</v>
      </c>
      <c r="M751" s="48">
        <v>11337.059327000001</v>
      </c>
      <c r="N751" s="48">
        <v>0</v>
      </c>
      <c r="O751" s="50">
        <v>0</v>
      </c>
      <c r="P751" s="50">
        <v>217.94673447014159</v>
      </c>
      <c r="Q751" s="50">
        <v>966.49332298009426</v>
      </c>
      <c r="R751" s="50">
        <v>0</v>
      </c>
      <c r="S751" s="48">
        <v>11532.846447410431</v>
      </c>
      <c r="T751" s="48">
        <v>10.474612280730071</v>
      </c>
      <c r="U751" s="48">
        <v>11522.371835129701</v>
      </c>
      <c r="V751" s="48">
        <v>-10.474612280730071</v>
      </c>
      <c r="W751" s="47"/>
      <c r="X751" s="42"/>
      <c r="Y751" s="42"/>
    </row>
    <row r="752" spans="1:25" ht="15.75" x14ac:dyDescent="0.25">
      <c r="A752" s="43" t="s">
        <v>2068</v>
      </c>
      <c r="B752" s="45" t="s">
        <v>1437</v>
      </c>
      <c r="C752" s="46">
        <v>1</v>
      </c>
      <c r="D752" s="46">
        <v>0</v>
      </c>
      <c r="E752" s="46">
        <v>1</v>
      </c>
      <c r="F752" s="42" t="s">
        <v>2048</v>
      </c>
      <c r="G752" s="42" t="s">
        <v>2069</v>
      </c>
      <c r="H752" s="48">
        <v>18448.182131472237</v>
      </c>
      <c r="I752" s="48">
        <v>18780.682259685782</v>
      </c>
      <c r="J752" s="48">
        <v>0</v>
      </c>
      <c r="K752" s="48">
        <v>0</v>
      </c>
      <c r="L752" s="48">
        <v>188.99314537741554</v>
      </c>
      <c r="M752" s="48">
        <v>1120</v>
      </c>
      <c r="N752" s="48">
        <v>0</v>
      </c>
      <c r="O752" s="50">
        <v>0</v>
      </c>
      <c r="P752" s="50">
        <v>217.94673447014159</v>
      </c>
      <c r="Q752" s="50">
        <v>966.49332298009426</v>
      </c>
      <c r="R752" s="50">
        <v>0</v>
      </c>
      <c r="S752" s="48">
        <v>1308.9931453774157</v>
      </c>
      <c r="T752" s="48">
        <v>332.50012821354539</v>
      </c>
      <c r="U752" s="48">
        <v>976.49301716387026</v>
      </c>
      <c r="V752" s="48">
        <v>-332.50012821354539</v>
      </c>
      <c r="W752" s="47"/>
      <c r="X752" s="42"/>
      <c r="Y752" s="42"/>
    </row>
    <row r="753" spans="1:25" ht="15.75" x14ac:dyDescent="0.25">
      <c r="A753" s="43" t="s">
        <v>2070</v>
      </c>
      <c r="B753" s="45" t="s">
        <v>1437</v>
      </c>
      <c r="C753" s="46">
        <v>1</v>
      </c>
      <c r="D753" s="46">
        <v>0</v>
      </c>
      <c r="E753" s="46">
        <v>1</v>
      </c>
      <c r="F753" s="42" t="s">
        <v>2071</v>
      </c>
      <c r="G753" s="42" t="s">
        <v>2072</v>
      </c>
      <c r="H753" s="48">
        <v>7596.4470025411647</v>
      </c>
      <c r="I753" s="48">
        <v>9733.7505105110922</v>
      </c>
      <c r="J753" s="48">
        <v>0</v>
      </c>
      <c r="K753" s="48">
        <v>0</v>
      </c>
      <c r="L753" s="48">
        <v>87.958550574150323</v>
      </c>
      <c r="M753" s="48">
        <v>0</v>
      </c>
      <c r="N753" s="48">
        <v>0</v>
      </c>
      <c r="O753" s="50">
        <v>0</v>
      </c>
      <c r="P753" s="50">
        <v>217.94673447014159</v>
      </c>
      <c r="Q753" s="50">
        <v>0</v>
      </c>
      <c r="R753" s="50">
        <v>0</v>
      </c>
      <c r="S753" s="48">
        <v>87.958550574150323</v>
      </c>
      <c r="T753" s="48">
        <v>2137.3035079699275</v>
      </c>
      <c r="U753" s="48">
        <v>-2049.3449573957773</v>
      </c>
      <c r="V753" s="48">
        <v>-2137.3035079699275</v>
      </c>
      <c r="W753" s="47"/>
      <c r="X753" s="42"/>
      <c r="Y753" s="42"/>
    </row>
    <row r="754" spans="1:25" ht="15.75" x14ac:dyDescent="0.25">
      <c r="A754" s="43" t="s">
        <v>2073</v>
      </c>
      <c r="B754" s="45" t="s">
        <v>1437</v>
      </c>
      <c r="C754" s="46">
        <v>1</v>
      </c>
      <c r="D754" s="46">
        <v>0</v>
      </c>
      <c r="E754" s="46">
        <v>1</v>
      </c>
      <c r="F754" s="42" t="s">
        <v>2071</v>
      </c>
      <c r="G754" s="42" t="s">
        <v>2074</v>
      </c>
      <c r="H754" s="48">
        <v>138040.90255446688</v>
      </c>
      <c r="I754" s="48">
        <v>195230.77394535943</v>
      </c>
      <c r="J754" s="48">
        <v>0</v>
      </c>
      <c r="K754" s="48">
        <v>0</v>
      </c>
      <c r="L754" s="48">
        <v>2257.4504691502607</v>
      </c>
      <c r="M754" s="48">
        <v>28000</v>
      </c>
      <c r="N754" s="48">
        <v>0</v>
      </c>
      <c r="O754" s="50">
        <v>0</v>
      </c>
      <c r="P754" s="50">
        <v>217.94673447014159</v>
      </c>
      <c r="Q754" s="50">
        <v>900.5947394800944</v>
      </c>
      <c r="R754" s="50">
        <v>0</v>
      </c>
      <c r="S754" s="48">
        <v>30257.450469150259</v>
      </c>
      <c r="T754" s="48">
        <v>57189.871390892542</v>
      </c>
      <c r="U754" s="48">
        <v>-26932.420921742283</v>
      </c>
      <c r="V754" s="48">
        <v>-57189.871390892542</v>
      </c>
      <c r="W754" s="47"/>
      <c r="X754" s="42"/>
      <c r="Y754" s="42"/>
    </row>
    <row r="755" spans="1:25" ht="15.75" x14ac:dyDescent="0.25">
      <c r="A755" s="43" t="s">
        <v>2075</v>
      </c>
      <c r="B755" s="45" t="s">
        <v>1592</v>
      </c>
      <c r="C755" s="46">
        <v>1</v>
      </c>
      <c r="D755" s="46">
        <v>0</v>
      </c>
      <c r="E755" s="46"/>
      <c r="F755" s="42" t="s">
        <v>2071</v>
      </c>
      <c r="G755" s="42" t="s">
        <v>2074</v>
      </c>
      <c r="H755" s="48">
        <v>47981.004710000001</v>
      </c>
      <c r="I755" s="48">
        <v>54425.909570000003</v>
      </c>
      <c r="J755" s="48">
        <v>0</v>
      </c>
      <c r="K755" s="48">
        <v>0</v>
      </c>
      <c r="L755" s="48">
        <v>120.68857173957035</v>
      </c>
      <c r="M755" s="48">
        <v>1295.9905964519469</v>
      </c>
      <c r="N755" s="48">
        <v>0</v>
      </c>
      <c r="O755" s="50">
        <v>0</v>
      </c>
      <c r="P755" s="50">
        <v>108.9733672350708</v>
      </c>
      <c r="Q755" s="50">
        <v>788.72047782971845</v>
      </c>
      <c r="R755" s="50">
        <v>0</v>
      </c>
      <c r="S755" s="48">
        <v>1416.6791681915172</v>
      </c>
      <c r="T755" s="48">
        <v>6444.9048600000024</v>
      </c>
      <c r="U755" s="48">
        <v>-5028.225691808485</v>
      </c>
      <c r="V755" s="48">
        <v>-6444.9048600000024</v>
      </c>
      <c r="W755" s="47"/>
      <c r="X755" s="42"/>
      <c r="Y755" s="42"/>
    </row>
    <row r="756" spans="1:25" ht="15.75" x14ac:dyDescent="0.25">
      <c r="A756" s="43" t="s">
        <v>2076</v>
      </c>
      <c r="B756" s="45" t="s">
        <v>1437</v>
      </c>
      <c r="C756" s="46">
        <v>1</v>
      </c>
      <c r="D756" s="46">
        <v>0</v>
      </c>
      <c r="E756" s="46">
        <v>1</v>
      </c>
      <c r="F756" s="42" t="s">
        <v>2071</v>
      </c>
      <c r="G756" s="42" t="s">
        <v>2077</v>
      </c>
      <c r="H756" s="48">
        <v>37793.193231346289</v>
      </c>
      <c r="I756" s="48">
        <v>41020.580494333823</v>
      </c>
      <c r="J756" s="48">
        <v>0</v>
      </c>
      <c r="K756" s="48">
        <v>0</v>
      </c>
      <c r="L756" s="48">
        <v>769.33355571212667</v>
      </c>
      <c r="M756" s="48">
        <v>8322.8861369999995</v>
      </c>
      <c r="N756" s="48">
        <v>0</v>
      </c>
      <c r="O756" s="50">
        <v>0</v>
      </c>
      <c r="P756" s="50">
        <v>217.94673447014159</v>
      </c>
      <c r="Q756" s="50">
        <v>830.47782298009429</v>
      </c>
      <c r="R756" s="50">
        <v>0</v>
      </c>
      <c r="S756" s="48">
        <v>9092.2196927121258</v>
      </c>
      <c r="T756" s="48">
        <v>3227.3872629875332</v>
      </c>
      <c r="U756" s="48">
        <v>5864.8324297245927</v>
      </c>
      <c r="V756" s="48">
        <v>-3227.3872629875332</v>
      </c>
      <c r="W756" s="47"/>
      <c r="X756" s="42"/>
      <c r="Y756" s="42"/>
    </row>
    <row r="757" spans="1:25" ht="15.75" x14ac:dyDescent="0.25">
      <c r="A757" s="43" t="s">
        <v>2078</v>
      </c>
      <c r="B757" s="45" t="s">
        <v>1437</v>
      </c>
      <c r="C757" s="46">
        <v>0</v>
      </c>
      <c r="D757" s="46">
        <v>0</v>
      </c>
      <c r="E757" s="46">
        <v>1</v>
      </c>
      <c r="F757" s="42" t="s">
        <v>2079</v>
      </c>
      <c r="G757" s="42" t="s">
        <v>2080</v>
      </c>
      <c r="H757" s="48">
        <v>20996.996589760965</v>
      </c>
      <c r="I757" s="48">
        <v>21089.425258372579</v>
      </c>
      <c r="J757" s="48">
        <v>0</v>
      </c>
      <c r="K757" s="48">
        <v>0</v>
      </c>
      <c r="L757" s="48">
        <v>611.79486231411965</v>
      </c>
      <c r="M757" s="48">
        <v>0</v>
      </c>
      <c r="N757" s="48">
        <v>0</v>
      </c>
      <c r="O757" s="50">
        <v>0</v>
      </c>
      <c r="P757" s="50">
        <v>217.94673447014159</v>
      </c>
      <c r="Q757" s="50">
        <v>0</v>
      </c>
      <c r="R757" s="50">
        <v>0</v>
      </c>
      <c r="S757" s="48">
        <v>611.79486231411965</v>
      </c>
      <c r="T757" s="48">
        <v>92.42866861161383</v>
      </c>
      <c r="U757" s="48">
        <v>519.36619370250583</v>
      </c>
      <c r="V757" s="48">
        <v>-92.42866861161383</v>
      </c>
      <c r="W757" s="47"/>
      <c r="X757" s="42"/>
      <c r="Y757" s="42"/>
    </row>
    <row r="758" spans="1:25" ht="15.75" x14ac:dyDescent="0.25">
      <c r="A758" s="43" t="s">
        <v>2081</v>
      </c>
      <c r="B758" s="45" t="s">
        <v>1437</v>
      </c>
      <c r="C758" s="46">
        <v>1</v>
      </c>
      <c r="D758" s="46">
        <v>0</v>
      </c>
      <c r="E758" s="46">
        <v>1</v>
      </c>
      <c r="F758" s="42" t="s">
        <v>2079</v>
      </c>
      <c r="G758" s="42" t="s">
        <v>2079</v>
      </c>
      <c r="H758" s="48">
        <v>101265.14259692011</v>
      </c>
      <c r="I758" s="48">
        <v>112242.72908042505</v>
      </c>
      <c r="J758" s="48">
        <v>0</v>
      </c>
      <c r="K758" s="48">
        <v>0</v>
      </c>
      <c r="L758" s="48">
        <v>1954.6449196656072</v>
      </c>
      <c r="M758" s="48">
        <v>1120</v>
      </c>
      <c r="N758" s="48">
        <v>1797.6</v>
      </c>
      <c r="O758" s="50">
        <v>0</v>
      </c>
      <c r="P758" s="50">
        <v>217.94673447014159</v>
      </c>
      <c r="Q758" s="50">
        <v>818.29834798009438</v>
      </c>
      <c r="R758" s="50">
        <v>323.38080473388499</v>
      </c>
      <c r="S758" s="48">
        <v>4872.2449196656071</v>
      </c>
      <c r="T758" s="48">
        <v>10977.586483504943</v>
      </c>
      <c r="U758" s="48">
        <v>-6105.3415638393362</v>
      </c>
      <c r="V758" s="48">
        <v>-10977.586483504943</v>
      </c>
      <c r="W758" s="47"/>
      <c r="X758" s="42"/>
      <c r="Y758" s="42"/>
    </row>
    <row r="759" spans="1:25" ht="15.75" x14ac:dyDescent="0.25">
      <c r="A759" s="43" t="s">
        <v>2082</v>
      </c>
      <c r="B759" s="45" t="s">
        <v>1437</v>
      </c>
      <c r="C759" s="46">
        <v>1</v>
      </c>
      <c r="D759" s="46">
        <v>0</v>
      </c>
      <c r="E759" s="46">
        <v>1</v>
      </c>
      <c r="F759" s="42" t="s">
        <v>2083</v>
      </c>
      <c r="G759" s="42" t="s">
        <v>2083</v>
      </c>
      <c r="H759" s="48">
        <v>0.12079127561593218</v>
      </c>
      <c r="I759" s="48">
        <v>0.12079127561593218</v>
      </c>
      <c r="J759" s="48">
        <v>0</v>
      </c>
      <c r="K759" s="48">
        <v>0</v>
      </c>
      <c r="L759" s="48">
        <v>8.5744592344892526E-2</v>
      </c>
      <c r="M759" s="48">
        <v>0</v>
      </c>
      <c r="N759" s="48">
        <v>0</v>
      </c>
      <c r="O759" s="50">
        <v>0</v>
      </c>
      <c r="P759" s="50">
        <v>217.94673447014159</v>
      </c>
      <c r="Q759" s="50">
        <v>0</v>
      </c>
      <c r="R759" s="50">
        <v>0</v>
      </c>
      <c r="S759" s="48">
        <v>8.5744592344892526E-2</v>
      </c>
      <c r="T759" s="48">
        <v>0</v>
      </c>
      <c r="U759" s="48">
        <v>8.5744592344892526E-2</v>
      </c>
      <c r="V759" s="48">
        <v>0</v>
      </c>
      <c r="W759" s="47"/>
      <c r="X759" s="42"/>
      <c r="Y759" s="42"/>
    </row>
    <row r="760" spans="1:25" ht="15.75" x14ac:dyDescent="0.25">
      <c r="A760" s="43" t="s">
        <v>2084</v>
      </c>
      <c r="B760" s="45" t="s">
        <v>1592</v>
      </c>
      <c r="C760" s="46">
        <v>1</v>
      </c>
      <c r="D760" s="46">
        <v>0</v>
      </c>
      <c r="E760" s="46"/>
      <c r="F760" s="42" t="s">
        <v>2083</v>
      </c>
      <c r="G760" s="42" t="s">
        <v>2083</v>
      </c>
      <c r="H760" s="48">
        <v>353082.73790000001</v>
      </c>
      <c r="I760" s="48">
        <v>380757.435</v>
      </c>
      <c r="J760" s="48">
        <v>0</v>
      </c>
      <c r="K760" s="48">
        <v>0</v>
      </c>
      <c r="L760" s="48">
        <v>1181.0307257133622</v>
      </c>
      <c r="M760" s="48">
        <v>23310.355867798124</v>
      </c>
      <c r="N760" s="48">
        <v>36840.160000000003</v>
      </c>
      <c r="O760" s="50">
        <v>0</v>
      </c>
      <c r="P760" s="50">
        <v>108.9733672350708</v>
      </c>
      <c r="Q760" s="50">
        <v>971.8265729800944</v>
      </c>
      <c r="R760" s="50">
        <v>108.66671305123742</v>
      </c>
      <c r="S760" s="48">
        <v>61331.546593511492</v>
      </c>
      <c r="T760" s="48">
        <v>27674.69709999999</v>
      </c>
      <c r="U760" s="48">
        <v>33656.849493511501</v>
      </c>
      <c r="V760" s="48">
        <v>-27674.69709999999</v>
      </c>
      <c r="W760" s="47"/>
      <c r="X760" s="42"/>
      <c r="Y760" s="42"/>
    </row>
    <row r="761" spans="1:25" ht="15.75" x14ac:dyDescent="0.25">
      <c r="A761" s="43" t="s">
        <v>2085</v>
      </c>
      <c r="B761" s="45" t="s">
        <v>1592</v>
      </c>
      <c r="C761" s="46">
        <v>0</v>
      </c>
      <c r="D761" s="46">
        <v>0</v>
      </c>
      <c r="E761" s="46"/>
      <c r="F761" s="42" t="s">
        <v>2086</v>
      </c>
      <c r="G761" s="42" t="s">
        <v>2087</v>
      </c>
      <c r="H761" s="48">
        <v>43401.046609999998</v>
      </c>
      <c r="I761" s="48">
        <v>42144.35469</v>
      </c>
      <c r="J761" s="48">
        <v>0</v>
      </c>
      <c r="K761" s="48">
        <v>668.87489421612031</v>
      </c>
      <c r="L761" s="48">
        <v>366.78942316116417</v>
      </c>
      <c r="M761" s="48">
        <v>28463.247208284989</v>
      </c>
      <c r="N761" s="48">
        <v>0</v>
      </c>
      <c r="O761" s="50">
        <v>94.105658611798134</v>
      </c>
      <c r="P761" s="50">
        <v>108.9733672350708</v>
      </c>
      <c r="Q761" s="50">
        <v>151.34505699648724</v>
      </c>
      <c r="R761" s="50">
        <v>0</v>
      </c>
      <c r="S761" s="48">
        <v>30167.786419878394</v>
      </c>
      <c r="T761" s="48">
        <v>0</v>
      </c>
      <c r="U761" s="48">
        <v>31424.478339878391</v>
      </c>
      <c r="V761" s="48">
        <v>1337.7497884322406</v>
      </c>
      <c r="W761" s="47"/>
      <c r="X761" s="42"/>
      <c r="Y761" s="42"/>
    </row>
    <row r="762" spans="1:25" ht="15.75" x14ac:dyDescent="0.25">
      <c r="A762" s="43" t="s">
        <v>2088</v>
      </c>
      <c r="B762" s="45" t="s">
        <v>1592</v>
      </c>
      <c r="C762" s="46">
        <v>0</v>
      </c>
      <c r="D762" s="46">
        <v>0</v>
      </c>
      <c r="E762" s="46"/>
      <c r="F762" s="42" t="s">
        <v>2086</v>
      </c>
      <c r="G762" s="42" t="s">
        <v>2089</v>
      </c>
      <c r="H762" s="48">
        <v>8350.5662215000011</v>
      </c>
      <c r="I762" s="48">
        <v>8245.1191459000001</v>
      </c>
      <c r="J762" s="48">
        <v>0</v>
      </c>
      <c r="K762" s="48">
        <v>232.88154960479832</v>
      </c>
      <c r="L762" s="48">
        <v>38.241694624179658</v>
      </c>
      <c r="M762" s="48">
        <v>20337.595831666364</v>
      </c>
      <c r="N762" s="48">
        <v>0</v>
      </c>
      <c r="O762" s="50">
        <v>94.105658611798134</v>
      </c>
      <c r="P762" s="50">
        <v>108.9733672350708</v>
      </c>
      <c r="Q762" s="50">
        <v>151.34505699648724</v>
      </c>
      <c r="R762" s="50">
        <v>0</v>
      </c>
      <c r="S762" s="48">
        <v>20841.600625500141</v>
      </c>
      <c r="T762" s="48">
        <v>0</v>
      </c>
      <c r="U762" s="48">
        <v>20947.047701100142</v>
      </c>
      <c r="V762" s="48">
        <v>465.76309920959665</v>
      </c>
      <c r="W762" s="47"/>
      <c r="X762" s="42"/>
      <c r="Y762" s="42"/>
    </row>
    <row r="763" spans="1:25" ht="15.75" x14ac:dyDescent="0.25">
      <c r="A763" s="43" t="s">
        <v>2090</v>
      </c>
      <c r="B763" s="45" t="s">
        <v>1592</v>
      </c>
      <c r="C763" s="46">
        <v>0</v>
      </c>
      <c r="D763" s="46">
        <v>0</v>
      </c>
      <c r="E763" s="46"/>
      <c r="F763" s="42" t="s">
        <v>2086</v>
      </c>
      <c r="G763" s="42" t="s">
        <v>2091</v>
      </c>
      <c r="H763" s="48">
        <v>2920.4779432299997</v>
      </c>
      <c r="I763" s="48">
        <v>2822.8643038099999</v>
      </c>
      <c r="J763" s="48">
        <v>0</v>
      </c>
      <c r="K763" s="48">
        <v>5.53051210360608</v>
      </c>
      <c r="L763" s="48">
        <v>14.611035451946385</v>
      </c>
      <c r="M763" s="48">
        <v>7958.2821687097694</v>
      </c>
      <c r="N763" s="48">
        <v>0</v>
      </c>
      <c r="O763" s="50">
        <v>94.105658611798134</v>
      </c>
      <c r="P763" s="50">
        <v>108.9733672350708</v>
      </c>
      <c r="Q763" s="50">
        <v>809.18457298009434</v>
      </c>
      <c r="R763" s="50">
        <v>0</v>
      </c>
      <c r="S763" s="48">
        <v>7983.9542283689279</v>
      </c>
      <c r="T763" s="48">
        <v>0</v>
      </c>
      <c r="U763" s="48">
        <v>8081.5678677889282</v>
      </c>
      <c r="V763" s="48">
        <v>11.06102420721216</v>
      </c>
      <c r="W763" s="47"/>
      <c r="X763" s="42"/>
      <c r="Y763" s="42"/>
    </row>
    <row r="764" spans="1:25" ht="15.75" x14ac:dyDescent="0.25">
      <c r="A764" s="43" t="s">
        <v>2092</v>
      </c>
      <c r="B764" s="45" t="s">
        <v>1592</v>
      </c>
      <c r="C764" s="46">
        <v>0</v>
      </c>
      <c r="D764" s="46">
        <v>0</v>
      </c>
      <c r="E764" s="46"/>
      <c r="F764" s="42" t="s">
        <v>2086</v>
      </c>
      <c r="G764" s="42" t="s">
        <v>2093</v>
      </c>
      <c r="H764" s="48">
        <v>1573.1166811000001</v>
      </c>
      <c r="I764" s="48">
        <v>1538.4301409</v>
      </c>
      <c r="J764" s="48">
        <v>0</v>
      </c>
      <c r="K764" s="48">
        <v>0</v>
      </c>
      <c r="L764" s="48">
        <v>5.3780170916374814</v>
      </c>
      <c r="M764" s="48">
        <v>14334.006543259116</v>
      </c>
      <c r="N764" s="48">
        <v>0</v>
      </c>
      <c r="O764" s="50">
        <v>0</v>
      </c>
      <c r="P764" s="50">
        <v>108.9733672350708</v>
      </c>
      <c r="Q764" s="50">
        <v>151.34505699648724</v>
      </c>
      <c r="R764" s="50">
        <v>0</v>
      </c>
      <c r="S764" s="48">
        <v>14339.384560350754</v>
      </c>
      <c r="T764" s="48">
        <v>0</v>
      </c>
      <c r="U764" s="48">
        <v>14374.071100550755</v>
      </c>
      <c r="V764" s="48">
        <v>0</v>
      </c>
      <c r="W764" s="47"/>
      <c r="X764" s="42"/>
      <c r="Y764" s="42"/>
    </row>
    <row r="765" spans="1:25" ht="15.75" x14ac:dyDescent="0.25">
      <c r="A765" s="43" t="s">
        <v>2094</v>
      </c>
      <c r="B765" s="45" t="s">
        <v>1592</v>
      </c>
      <c r="C765" s="46">
        <v>0</v>
      </c>
      <c r="D765" s="46">
        <v>0</v>
      </c>
      <c r="E765" s="46"/>
      <c r="F765" s="42" t="s">
        <v>2086</v>
      </c>
      <c r="G765" s="42" t="s">
        <v>2095</v>
      </c>
      <c r="H765" s="48">
        <v>435.56349506999999</v>
      </c>
      <c r="I765" s="48">
        <v>435.30972029999998</v>
      </c>
      <c r="J765" s="48">
        <v>0</v>
      </c>
      <c r="K765" s="48">
        <v>0</v>
      </c>
      <c r="L765" s="48">
        <v>0</v>
      </c>
      <c r="M765" s="48">
        <v>13755.283895639757</v>
      </c>
      <c r="N765" s="48">
        <v>0</v>
      </c>
      <c r="O765" s="50">
        <v>0</v>
      </c>
      <c r="P765" s="50">
        <v>108.9733672350708</v>
      </c>
      <c r="Q765" s="50">
        <v>151.34505699648724</v>
      </c>
      <c r="R765" s="50">
        <v>0</v>
      </c>
      <c r="S765" s="48">
        <v>13755.283895639757</v>
      </c>
      <c r="T765" s="48">
        <v>0</v>
      </c>
      <c r="U765" s="48">
        <v>13755.537670409758</v>
      </c>
      <c r="V765" s="48">
        <v>0</v>
      </c>
      <c r="W765" s="47"/>
      <c r="X765" s="42"/>
      <c r="Y765" s="42"/>
    </row>
    <row r="766" spans="1:25" ht="15.75" x14ac:dyDescent="0.25">
      <c r="A766" s="43" t="s">
        <v>2096</v>
      </c>
      <c r="B766" s="45" t="s">
        <v>1592</v>
      </c>
      <c r="C766" s="46">
        <v>0</v>
      </c>
      <c r="D766" s="46">
        <v>0</v>
      </c>
      <c r="E766" s="46"/>
      <c r="F766" s="42" t="s">
        <v>2086</v>
      </c>
      <c r="G766" s="42" t="s">
        <v>2097</v>
      </c>
      <c r="H766" s="48">
        <v>626.37332419999996</v>
      </c>
      <c r="I766" s="48">
        <v>629.31582939999998</v>
      </c>
      <c r="J766" s="48">
        <v>0</v>
      </c>
      <c r="K766" s="48">
        <v>77.582286147278722</v>
      </c>
      <c r="L766" s="48">
        <v>0</v>
      </c>
      <c r="M766" s="48">
        <v>17098.346680722338</v>
      </c>
      <c r="N766" s="48">
        <v>0</v>
      </c>
      <c r="O766" s="50">
        <v>94.105658611798134</v>
      </c>
      <c r="P766" s="50">
        <v>108.9733672350708</v>
      </c>
      <c r="Q766" s="50">
        <v>151.34505699648724</v>
      </c>
      <c r="R766" s="50">
        <v>0</v>
      </c>
      <c r="S766" s="48">
        <v>17253.511253016895</v>
      </c>
      <c r="T766" s="48">
        <v>2.9425052000000278</v>
      </c>
      <c r="U766" s="48">
        <v>17250.568747816895</v>
      </c>
      <c r="V766" s="48">
        <v>152.22206709455742</v>
      </c>
      <c r="W766" s="47"/>
      <c r="X766" s="42"/>
      <c r="Y766" s="42"/>
    </row>
    <row r="767" spans="1:25" ht="15.75" x14ac:dyDescent="0.25">
      <c r="A767" s="43" t="s">
        <v>2098</v>
      </c>
      <c r="B767" s="45" t="s">
        <v>1592</v>
      </c>
      <c r="C767" s="46">
        <v>0</v>
      </c>
      <c r="D767" s="46">
        <v>0</v>
      </c>
      <c r="E767" s="46"/>
      <c r="F767" s="42" t="s">
        <v>2086</v>
      </c>
      <c r="G767" s="42" t="s">
        <v>2099</v>
      </c>
      <c r="H767" s="48">
        <v>414.96236571000003</v>
      </c>
      <c r="I767" s="48">
        <v>416.82365226000002</v>
      </c>
      <c r="J767" s="48">
        <v>0</v>
      </c>
      <c r="K767" s="48">
        <v>0</v>
      </c>
      <c r="L767" s="48">
        <v>0</v>
      </c>
      <c r="M767" s="48">
        <v>11374.823740621305</v>
      </c>
      <c r="N767" s="48">
        <v>0</v>
      </c>
      <c r="O767" s="50">
        <v>0</v>
      </c>
      <c r="P767" s="50">
        <v>108.9733672350708</v>
      </c>
      <c r="Q767" s="50">
        <v>151.34505699648724</v>
      </c>
      <c r="R767" s="50">
        <v>0</v>
      </c>
      <c r="S767" s="48">
        <v>11374.823740621305</v>
      </c>
      <c r="T767" s="48">
        <v>1.8612865499999884</v>
      </c>
      <c r="U767" s="48">
        <v>11372.962454071305</v>
      </c>
      <c r="V767" s="48">
        <v>-1.8612865499999884</v>
      </c>
      <c r="W767" s="47"/>
      <c r="X767" s="42"/>
      <c r="Y767" s="42"/>
    </row>
    <row r="768" spans="1:25" ht="15.75" x14ac:dyDescent="0.25">
      <c r="A768" s="43" t="s">
        <v>2100</v>
      </c>
      <c r="B768" s="45" t="s">
        <v>1592</v>
      </c>
      <c r="C768" s="46">
        <v>0</v>
      </c>
      <c r="D768" s="46">
        <v>0</v>
      </c>
      <c r="E768" s="46"/>
      <c r="F768" s="42" t="s">
        <v>2086</v>
      </c>
      <c r="G768" s="42" t="s">
        <v>2101</v>
      </c>
      <c r="H768" s="48">
        <v>1405.1883169</v>
      </c>
      <c r="I768" s="48">
        <v>1383.529497</v>
      </c>
      <c r="J768" s="48">
        <v>0</v>
      </c>
      <c r="K768" s="48">
        <v>7978.4655457589815</v>
      </c>
      <c r="L768" s="48">
        <v>12.085381385835452</v>
      </c>
      <c r="M768" s="48">
        <v>9975.1458367299037</v>
      </c>
      <c r="N768" s="48">
        <v>0</v>
      </c>
      <c r="O768" s="50">
        <v>94.105658611798134</v>
      </c>
      <c r="P768" s="50">
        <v>108.9733672350708</v>
      </c>
      <c r="Q768" s="50">
        <v>151.34505699648724</v>
      </c>
      <c r="R768" s="50">
        <v>0</v>
      </c>
      <c r="S768" s="48">
        <v>25944.162309633703</v>
      </c>
      <c r="T768" s="48">
        <v>0</v>
      </c>
      <c r="U768" s="48">
        <v>25965.821129533702</v>
      </c>
      <c r="V768" s="48">
        <v>15956.931091517963</v>
      </c>
      <c r="W768" s="47"/>
      <c r="X768" s="42"/>
      <c r="Y768" s="42"/>
    </row>
    <row r="769" spans="1:25" ht="15.75" x14ac:dyDescent="0.25">
      <c r="A769" s="43" t="s">
        <v>2102</v>
      </c>
      <c r="B769" s="45" t="s">
        <v>1592</v>
      </c>
      <c r="C769" s="46">
        <v>0</v>
      </c>
      <c r="D769" s="46">
        <v>0</v>
      </c>
      <c r="E769" s="46"/>
      <c r="F769" s="42" t="s">
        <v>2086</v>
      </c>
      <c r="G769" s="42" t="s">
        <v>2103</v>
      </c>
      <c r="H769" s="48">
        <v>566.13371928999993</v>
      </c>
      <c r="I769" s="48">
        <v>556.56954865</v>
      </c>
      <c r="J769" s="48">
        <v>0</v>
      </c>
      <c r="K769" s="48">
        <v>6849.4764092490514</v>
      </c>
      <c r="L769" s="48">
        <v>2.3406980922167073</v>
      </c>
      <c r="M769" s="48">
        <v>13447.534563553505</v>
      </c>
      <c r="N769" s="48">
        <v>0</v>
      </c>
      <c r="O769" s="50">
        <v>94.105658611798134</v>
      </c>
      <c r="P769" s="50">
        <v>108.9733672350708</v>
      </c>
      <c r="Q769" s="50">
        <v>151.34505699648724</v>
      </c>
      <c r="R769" s="50">
        <v>0</v>
      </c>
      <c r="S769" s="48">
        <v>27148.828080143823</v>
      </c>
      <c r="T769" s="48">
        <v>0</v>
      </c>
      <c r="U769" s="48">
        <v>27158.392250783822</v>
      </c>
      <c r="V769" s="48">
        <v>13698.952818498103</v>
      </c>
      <c r="W769" s="47"/>
      <c r="X769" s="42"/>
      <c r="Y769" s="42"/>
    </row>
    <row r="770" spans="1:25" ht="15.75" x14ac:dyDescent="0.25">
      <c r="A770" s="43" t="s">
        <v>2104</v>
      </c>
      <c r="B770" s="45" t="s">
        <v>1592</v>
      </c>
      <c r="C770" s="46">
        <v>0</v>
      </c>
      <c r="D770" s="46">
        <v>0</v>
      </c>
      <c r="E770" s="46"/>
      <c r="F770" s="42" t="s">
        <v>2086</v>
      </c>
      <c r="G770" s="42" t="s">
        <v>2105</v>
      </c>
      <c r="H770" s="48">
        <v>3277.01463272</v>
      </c>
      <c r="I770" s="48">
        <v>3231.5590725000002</v>
      </c>
      <c r="J770" s="48">
        <v>0</v>
      </c>
      <c r="K770" s="48">
        <v>10440.075621045009</v>
      </c>
      <c r="L770" s="48">
        <v>37.290864726659514</v>
      </c>
      <c r="M770" s="48">
        <v>13056.242819182409</v>
      </c>
      <c r="N770" s="48">
        <v>0</v>
      </c>
      <c r="O770" s="50">
        <v>94.105658611798134</v>
      </c>
      <c r="P770" s="50">
        <v>108.9733672350708</v>
      </c>
      <c r="Q770" s="50">
        <v>151.34505699648724</v>
      </c>
      <c r="R770" s="50">
        <v>0</v>
      </c>
      <c r="S770" s="48">
        <v>33973.684925999085</v>
      </c>
      <c r="T770" s="48">
        <v>0</v>
      </c>
      <c r="U770" s="48">
        <v>34019.140486219083</v>
      </c>
      <c r="V770" s="48">
        <v>20880.151242090018</v>
      </c>
      <c r="W770" s="47"/>
      <c r="X770" s="42"/>
      <c r="Y770" s="42"/>
    </row>
    <row r="771" spans="1:25" ht="15.75" x14ac:dyDescent="0.25">
      <c r="A771" s="43" t="s">
        <v>2106</v>
      </c>
      <c r="B771" s="45" t="s">
        <v>1592</v>
      </c>
      <c r="C771" s="46">
        <v>0</v>
      </c>
      <c r="D771" s="46">
        <v>0</v>
      </c>
      <c r="E771" s="46"/>
      <c r="F771" s="42" t="s">
        <v>2086</v>
      </c>
      <c r="G771" s="42" t="s">
        <v>2107</v>
      </c>
      <c r="H771" s="48">
        <v>6003.8387784700008</v>
      </c>
      <c r="I771" s="48">
        <v>5958.7124858999996</v>
      </c>
      <c r="J771" s="48">
        <v>0</v>
      </c>
      <c r="K771" s="48">
        <v>7847</v>
      </c>
      <c r="L771" s="48">
        <v>71.064295233404721</v>
      </c>
      <c r="M771" s="48">
        <v>13979.459138738122</v>
      </c>
      <c r="N771" s="48">
        <v>0</v>
      </c>
      <c r="O771" s="50">
        <v>98.450484642922575</v>
      </c>
      <c r="P771" s="50">
        <v>108.9733672350708</v>
      </c>
      <c r="Q771" s="50">
        <v>791.85482298009424</v>
      </c>
      <c r="R771" s="50">
        <v>0</v>
      </c>
      <c r="S771" s="48">
        <v>29744.523433971528</v>
      </c>
      <c r="T771" s="48">
        <v>0</v>
      </c>
      <c r="U771" s="48">
        <v>29789.649726541531</v>
      </c>
      <c r="V771" s="48">
        <v>15694</v>
      </c>
      <c r="W771" s="47"/>
      <c r="X771" s="42"/>
      <c r="Y771" s="42"/>
    </row>
    <row r="772" spans="1:25" ht="15.75" x14ac:dyDescent="0.25">
      <c r="A772" s="43" t="s">
        <v>2108</v>
      </c>
      <c r="B772" s="45" t="s">
        <v>1592</v>
      </c>
      <c r="C772" s="46">
        <v>0</v>
      </c>
      <c r="D772" s="46">
        <v>0</v>
      </c>
      <c r="E772" s="46"/>
      <c r="F772" s="42" t="s">
        <v>2086</v>
      </c>
      <c r="G772" s="42" t="s">
        <v>2109</v>
      </c>
      <c r="H772" s="48">
        <v>594.12597840000001</v>
      </c>
      <c r="I772" s="48">
        <v>589.27051329999995</v>
      </c>
      <c r="J772" s="48">
        <v>0</v>
      </c>
      <c r="K772" s="48">
        <v>6074</v>
      </c>
      <c r="L772" s="48">
        <v>3.2791208775076797</v>
      </c>
      <c r="M772" s="48">
        <v>1153.9389648048536</v>
      </c>
      <c r="N772" s="48">
        <v>0</v>
      </c>
      <c r="O772" s="50">
        <v>94.105658611798134</v>
      </c>
      <c r="P772" s="50">
        <v>108.9733672350708</v>
      </c>
      <c r="Q772" s="50">
        <v>151.34505699648724</v>
      </c>
      <c r="R772" s="50">
        <v>0</v>
      </c>
      <c r="S772" s="48">
        <v>13305.218085682362</v>
      </c>
      <c r="T772" s="48">
        <v>0</v>
      </c>
      <c r="U772" s="48">
        <v>13310.073550782361</v>
      </c>
      <c r="V772" s="48">
        <v>12148</v>
      </c>
      <c r="W772" s="47"/>
      <c r="X772" s="42"/>
      <c r="Y772" s="42"/>
    </row>
    <row r="773" spans="1:25" ht="15.75" x14ac:dyDescent="0.25">
      <c r="A773" s="43" t="s">
        <v>2110</v>
      </c>
      <c r="B773" s="45" t="s">
        <v>1592</v>
      </c>
      <c r="C773" s="46">
        <v>0</v>
      </c>
      <c r="D773" s="46">
        <v>0</v>
      </c>
      <c r="E773" s="46"/>
      <c r="F773" s="42" t="s">
        <v>2111</v>
      </c>
      <c r="G773" s="42" t="s">
        <v>2112</v>
      </c>
      <c r="H773" s="48">
        <v>6532.0437320000001</v>
      </c>
      <c r="I773" s="48">
        <v>6668.9610979999998</v>
      </c>
      <c r="J773" s="48">
        <v>0</v>
      </c>
      <c r="K773" s="48">
        <v>46674</v>
      </c>
      <c r="L773" s="48">
        <v>30.153695571882821</v>
      </c>
      <c r="M773" s="48">
        <v>51716.71340015428</v>
      </c>
      <c r="N773" s="48">
        <v>973.28</v>
      </c>
      <c r="O773" s="50">
        <v>214.82136563871558</v>
      </c>
      <c r="P773" s="50">
        <v>108.9733672350708</v>
      </c>
      <c r="Q773" s="50">
        <v>151.34505699648724</v>
      </c>
      <c r="R773" s="50">
        <v>858.32422450194417</v>
      </c>
      <c r="S773" s="48">
        <v>146068.14709572616</v>
      </c>
      <c r="T773" s="48">
        <v>136.91736599999967</v>
      </c>
      <c r="U773" s="48">
        <v>145931.22972972615</v>
      </c>
      <c r="V773" s="48">
        <v>93211.082634000006</v>
      </c>
      <c r="W773" s="47"/>
      <c r="X773" s="42"/>
      <c r="Y773" s="42"/>
    </row>
    <row r="774" spans="1:25" ht="15.75" x14ac:dyDescent="0.25">
      <c r="A774" s="43" t="s">
        <v>2113</v>
      </c>
      <c r="B774" s="45" t="s">
        <v>1592</v>
      </c>
      <c r="C774" s="46">
        <v>0</v>
      </c>
      <c r="D774" s="46">
        <v>0</v>
      </c>
      <c r="E774" s="46"/>
      <c r="F774" s="42" t="s">
        <v>2111</v>
      </c>
      <c r="G774" s="42" t="s">
        <v>2114</v>
      </c>
      <c r="H774" s="48">
        <v>1399.5880084999999</v>
      </c>
      <c r="I774" s="48">
        <v>1392.4133569000001</v>
      </c>
      <c r="J774" s="48">
        <v>0</v>
      </c>
      <c r="K774" s="48">
        <v>15599</v>
      </c>
      <c r="L774" s="48">
        <v>7.4225270440076896</v>
      </c>
      <c r="M774" s="48">
        <v>2021.4168732929475</v>
      </c>
      <c r="N774" s="48">
        <v>0</v>
      </c>
      <c r="O774" s="50">
        <v>214.82136563871558</v>
      </c>
      <c r="P774" s="50">
        <v>108.9733672350708</v>
      </c>
      <c r="Q774" s="50">
        <v>151.34505699648724</v>
      </c>
      <c r="R774" s="50">
        <v>0</v>
      </c>
      <c r="S774" s="48">
        <v>33226.839400336954</v>
      </c>
      <c r="T774" s="48">
        <v>0</v>
      </c>
      <c r="U774" s="48">
        <v>33234.014051936952</v>
      </c>
      <c r="V774" s="48">
        <v>31198</v>
      </c>
      <c r="W774" s="47"/>
      <c r="X774" s="42"/>
      <c r="Y774" s="42"/>
    </row>
    <row r="775" spans="1:25" ht="15.75" x14ac:dyDescent="0.25">
      <c r="A775" s="43" t="s">
        <v>2115</v>
      </c>
      <c r="B775" s="45" t="s">
        <v>1592</v>
      </c>
      <c r="C775" s="46">
        <v>0</v>
      </c>
      <c r="D775" s="46">
        <v>0</v>
      </c>
      <c r="E775" s="46"/>
      <c r="F775" s="42" t="s">
        <v>2111</v>
      </c>
      <c r="G775" s="42" t="s">
        <v>2116</v>
      </c>
      <c r="H775" s="48">
        <v>566.0043541</v>
      </c>
      <c r="I775" s="48">
        <v>540.94872053999995</v>
      </c>
      <c r="J775" s="48">
        <v>0</v>
      </c>
      <c r="K775" s="48">
        <v>17742.911168868031</v>
      </c>
      <c r="L775" s="48">
        <v>10.798385360725351</v>
      </c>
      <c r="M775" s="48">
        <v>1689.166785704349</v>
      </c>
      <c r="N775" s="48">
        <v>0</v>
      </c>
      <c r="O775" s="50">
        <v>214.82136563871558</v>
      </c>
      <c r="P775" s="50">
        <v>108.9733672350708</v>
      </c>
      <c r="Q775" s="50">
        <v>151.34505699648724</v>
      </c>
      <c r="R775" s="50">
        <v>0</v>
      </c>
      <c r="S775" s="48">
        <v>37185.787508801135</v>
      </c>
      <c r="T775" s="48">
        <v>0</v>
      </c>
      <c r="U775" s="48">
        <v>37210.843142361133</v>
      </c>
      <c r="V775" s="48">
        <v>35485.822337736063</v>
      </c>
      <c r="W775" s="47"/>
      <c r="X775" s="42"/>
      <c r="Y775" s="42"/>
    </row>
    <row r="776" spans="1:25" ht="15.75" x14ac:dyDescent="0.25">
      <c r="A776" s="43" t="s">
        <v>2117</v>
      </c>
      <c r="B776" s="45" t="s">
        <v>1437</v>
      </c>
      <c r="C776" s="46">
        <v>1</v>
      </c>
      <c r="D776" s="46">
        <v>0</v>
      </c>
      <c r="E776" s="46">
        <v>1</v>
      </c>
      <c r="F776" s="42" t="s">
        <v>2118</v>
      </c>
      <c r="G776" s="42" t="s">
        <v>2119</v>
      </c>
      <c r="H776" s="48">
        <v>19613.665268666187</v>
      </c>
      <c r="I776" s="48">
        <v>24744.817637014436</v>
      </c>
      <c r="J776" s="48">
        <v>0</v>
      </c>
      <c r="K776" s="48">
        <v>0</v>
      </c>
      <c r="L776" s="48">
        <v>942.34134829281288</v>
      </c>
      <c r="M776" s="48">
        <v>1866.666667</v>
      </c>
      <c r="N776" s="48">
        <v>0</v>
      </c>
      <c r="O776" s="50">
        <v>0</v>
      </c>
      <c r="P776" s="50">
        <v>217.94673447014159</v>
      </c>
      <c r="Q776" s="50">
        <v>834.19887298009439</v>
      </c>
      <c r="R776" s="50">
        <v>0</v>
      </c>
      <c r="S776" s="48">
        <v>2809.0080152928131</v>
      </c>
      <c r="T776" s="48">
        <v>5131.1523683482483</v>
      </c>
      <c r="U776" s="48">
        <v>-2322.1443530554352</v>
      </c>
      <c r="V776" s="48">
        <v>-5131.1523683482483</v>
      </c>
      <c r="W776" s="47"/>
      <c r="X776" s="42"/>
      <c r="Y776" s="42"/>
    </row>
    <row r="777" spans="1:25" ht="15.75" x14ac:dyDescent="0.25">
      <c r="A777" s="43" t="s">
        <v>2120</v>
      </c>
      <c r="B777" s="45" t="s">
        <v>1437</v>
      </c>
      <c r="C777" s="46">
        <v>1</v>
      </c>
      <c r="D777" s="46">
        <v>0</v>
      </c>
      <c r="E777" s="46">
        <v>1</v>
      </c>
      <c r="F777" s="42" t="s">
        <v>2118</v>
      </c>
      <c r="G777" s="42" t="s">
        <v>2121</v>
      </c>
      <c r="H777" s="48">
        <v>2970.8490679957531</v>
      </c>
      <c r="I777" s="48">
        <v>2999.8048519734066</v>
      </c>
      <c r="J777" s="48">
        <v>0</v>
      </c>
      <c r="K777" s="48">
        <v>0</v>
      </c>
      <c r="L777" s="48">
        <v>217.20434080010227</v>
      </c>
      <c r="M777" s="48">
        <v>0</v>
      </c>
      <c r="N777" s="48">
        <v>0</v>
      </c>
      <c r="O777" s="50">
        <v>0</v>
      </c>
      <c r="P777" s="50">
        <v>217.94673447014159</v>
      </c>
      <c r="Q777" s="50">
        <v>0</v>
      </c>
      <c r="R777" s="50">
        <v>0</v>
      </c>
      <c r="S777" s="48">
        <v>217.20434080010227</v>
      </c>
      <c r="T777" s="48">
        <v>28.955783977653482</v>
      </c>
      <c r="U777" s="48">
        <v>188.24855682244879</v>
      </c>
      <c r="V777" s="48">
        <v>-28.955783977653482</v>
      </c>
      <c r="W777" s="47"/>
      <c r="X777" s="42"/>
      <c r="Y777" s="42"/>
    </row>
    <row r="778" spans="1:25" ht="15.75" x14ac:dyDescent="0.25">
      <c r="A778" s="43" t="s">
        <v>2122</v>
      </c>
      <c r="B778" s="45" t="s">
        <v>1437</v>
      </c>
      <c r="C778" s="46">
        <v>1</v>
      </c>
      <c r="D778" s="46">
        <v>0</v>
      </c>
      <c r="E778" s="46">
        <v>1</v>
      </c>
      <c r="F778" s="42" t="s">
        <v>2118</v>
      </c>
      <c r="G778" s="42" t="s">
        <v>2123</v>
      </c>
      <c r="H778" s="48">
        <v>75847.641107610019</v>
      </c>
      <c r="I778" s="48">
        <v>82812.616756840478</v>
      </c>
      <c r="J778" s="48">
        <v>0</v>
      </c>
      <c r="K778" s="48">
        <v>0</v>
      </c>
      <c r="L778" s="48">
        <v>1203.2457545032926</v>
      </c>
      <c r="M778" s="48">
        <v>192499.52217000001</v>
      </c>
      <c r="N778" s="48">
        <v>302.40000000000003</v>
      </c>
      <c r="O778" s="50">
        <v>0</v>
      </c>
      <c r="P778" s="50">
        <v>217.94673447014159</v>
      </c>
      <c r="Q778" s="50">
        <v>928.48939798009428</v>
      </c>
      <c r="R778" s="50">
        <v>296.48895224620634</v>
      </c>
      <c r="S778" s="48">
        <v>194005.1679245033</v>
      </c>
      <c r="T778" s="48">
        <v>6964.9756492304587</v>
      </c>
      <c r="U778" s="48">
        <v>187040.19227527286</v>
      </c>
      <c r="V778" s="48">
        <v>-6964.9756492304587</v>
      </c>
      <c r="W778" s="47"/>
      <c r="X778" s="42"/>
      <c r="Y778" s="42"/>
    </row>
    <row r="779" spans="1:25" ht="15.75" x14ac:dyDescent="0.25">
      <c r="A779" s="43" t="s">
        <v>2124</v>
      </c>
      <c r="B779" s="45" t="s">
        <v>1592</v>
      </c>
      <c r="C779" s="46">
        <v>1</v>
      </c>
      <c r="D779" s="46">
        <v>0</v>
      </c>
      <c r="E779" s="46"/>
      <c r="F779" s="42" t="s">
        <v>2118</v>
      </c>
      <c r="G779" s="42" t="s">
        <v>2123</v>
      </c>
      <c r="H779" s="48">
        <v>23722.0976792</v>
      </c>
      <c r="I779" s="48">
        <v>23242.8138277</v>
      </c>
      <c r="J779" s="48">
        <v>0</v>
      </c>
      <c r="K779" s="48">
        <v>0</v>
      </c>
      <c r="L779" s="48">
        <v>114.31095912437905</v>
      </c>
      <c r="M779" s="48">
        <v>1547.0689801482927</v>
      </c>
      <c r="N779" s="48">
        <v>0</v>
      </c>
      <c r="O779" s="50">
        <v>0</v>
      </c>
      <c r="P779" s="50">
        <v>108.9733672350708</v>
      </c>
      <c r="Q779" s="50">
        <v>836.3248229800945</v>
      </c>
      <c r="R779" s="50">
        <v>0</v>
      </c>
      <c r="S779" s="48">
        <v>1661.3799392726717</v>
      </c>
      <c r="T779" s="48">
        <v>0</v>
      </c>
      <c r="U779" s="48">
        <v>2140.6637907726717</v>
      </c>
      <c r="V779" s="48">
        <v>0</v>
      </c>
      <c r="W779" s="47"/>
      <c r="X779" s="42"/>
      <c r="Y779" s="42"/>
    </row>
    <row r="780" spans="1:25" ht="15.75" x14ac:dyDescent="0.25">
      <c r="A780" s="43" t="s">
        <v>2125</v>
      </c>
      <c r="B780" s="45" t="s">
        <v>1437</v>
      </c>
      <c r="C780" s="46">
        <v>0</v>
      </c>
      <c r="D780" s="46">
        <v>0</v>
      </c>
      <c r="E780" s="46">
        <v>1</v>
      </c>
      <c r="F780" s="42" t="s">
        <v>2118</v>
      </c>
      <c r="G780" s="42" t="s">
        <v>2126</v>
      </c>
      <c r="H780" s="48">
        <v>8398.1876629280468</v>
      </c>
      <c r="I780" s="48">
        <v>8447.9755943952459</v>
      </c>
      <c r="J780" s="48">
        <v>0</v>
      </c>
      <c r="K780" s="48">
        <v>8210.4397225823959</v>
      </c>
      <c r="L780" s="48">
        <v>326.50786622833533</v>
      </c>
      <c r="M780" s="48">
        <v>56473.873733</v>
      </c>
      <c r="N780" s="48">
        <v>0</v>
      </c>
      <c r="O780" s="50">
        <v>95.490069751160689</v>
      </c>
      <c r="P780" s="50">
        <v>217.94673447014159</v>
      </c>
      <c r="Q780" s="50">
        <v>878.2998229800944</v>
      </c>
      <c r="R780" s="50">
        <v>0</v>
      </c>
      <c r="S780" s="48">
        <v>73221.261044393119</v>
      </c>
      <c r="T780" s="48">
        <v>49.787931467199087</v>
      </c>
      <c r="U780" s="48">
        <v>73171.473112925916</v>
      </c>
      <c r="V780" s="48">
        <v>16371.091513697593</v>
      </c>
      <c r="W780" s="47"/>
      <c r="X780" s="42"/>
      <c r="Y780" s="42"/>
    </row>
    <row r="781" spans="1:25" ht="15.75" x14ac:dyDescent="0.25">
      <c r="A781" s="43" t="s">
        <v>2127</v>
      </c>
      <c r="B781" s="45" t="s">
        <v>1592</v>
      </c>
      <c r="C781" s="46">
        <v>1</v>
      </c>
      <c r="D781" s="46">
        <v>0</v>
      </c>
      <c r="E781" s="46"/>
      <c r="F781" s="42" t="s">
        <v>2118</v>
      </c>
      <c r="G781" s="42" t="s">
        <v>2126</v>
      </c>
      <c r="H781" s="48">
        <v>132136.2543</v>
      </c>
      <c r="I781" s="48">
        <v>128564.248091</v>
      </c>
      <c r="J781" s="48">
        <v>0</v>
      </c>
      <c r="K781" s="48">
        <v>0</v>
      </c>
      <c r="L781" s="48">
        <v>519.12148116972821</v>
      </c>
      <c r="M781" s="48">
        <v>72381.227834703212</v>
      </c>
      <c r="N781" s="48">
        <v>155.68</v>
      </c>
      <c r="O781" s="50">
        <v>0</v>
      </c>
      <c r="P781" s="50">
        <v>108.9733672350708</v>
      </c>
      <c r="Q781" s="50">
        <v>868.91232298009436</v>
      </c>
      <c r="R781" s="50">
        <v>1052.2221116075907</v>
      </c>
      <c r="S781" s="48">
        <v>73056.029315872933</v>
      </c>
      <c r="T781" s="48">
        <v>0</v>
      </c>
      <c r="U781" s="48">
        <v>76628.035524872932</v>
      </c>
      <c r="V781" s="48">
        <v>0</v>
      </c>
      <c r="W781" s="47"/>
      <c r="X781" s="42"/>
      <c r="Y781" s="42"/>
    </row>
    <row r="782" spans="1:25" ht="15.75" x14ac:dyDescent="0.25">
      <c r="A782" s="43" t="s">
        <v>2128</v>
      </c>
      <c r="B782" s="45" t="s">
        <v>1437</v>
      </c>
      <c r="C782" s="46">
        <v>1</v>
      </c>
      <c r="D782" s="46">
        <v>0</v>
      </c>
      <c r="E782" s="46">
        <v>1</v>
      </c>
      <c r="F782" s="42" t="s">
        <v>2129</v>
      </c>
      <c r="G782" s="42" t="s">
        <v>2130</v>
      </c>
      <c r="H782" s="48">
        <v>40116.766520571415</v>
      </c>
      <c r="I782" s="48">
        <v>49024.655043215324</v>
      </c>
      <c r="J782" s="48">
        <v>0</v>
      </c>
      <c r="K782" s="48">
        <v>0</v>
      </c>
      <c r="L782" s="48">
        <v>185.42668470898479</v>
      </c>
      <c r="M782" s="48">
        <v>0</v>
      </c>
      <c r="N782" s="48">
        <v>0</v>
      </c>
      <c r="O782" s="50">
        <v>0</v>
      </c>
      <c r="P782" s="50">
        <v>217.94673447014159</v>
      </c>
      <c r="Q782" s="50">
        <v>0</v>
      </c>
      <c r="R782" s="50">
        <v>0</v>
      </c>
      <c r="S782" s="48">
        <v>185.42668470898479</v>
      </c>
      <c r="T782" s="48">
        <v>8907.8885226439088</v>
      </c>
      <c r="U782" s="48">
        <v>-8722.4618379349231</v>
      </c>
      <c r="V782" s="48">
        <v>-8907.8885226439088</v>
      </c>
      <c r="W782" s="47"/>
      <c r="X782" s="42"/>
      <c r="Y782" s="42"/>
    </row>
    <row r="783" spans="1:25" ht="15.75" x14ac:dyDescent="0.25">
      <c r="A783" s="43" t="s">
        <v>2131</v>
      </c>
      <c r="B783" s="45" t="s">
        <v>1437</v>
      </c>
      <c r="C783" s="46">
        <v>1</v>
      </c>
      <c r="D783" s="46">
        <v>0</v>
      </c>
      <c r="E783" s="46">
        <v>1</v>
      </c>
      <c r="F783" s="42" t="s">
        <v>2129</v>
      </c>
      <c r="G783" s="42" t="s">
        <v>2132</v>
      </c>
      <c r="H783" s="48">
        <v>4407.8887301012237</v>
      </c>
      <c r="I783" s="48">
        <v>4437.2341689734558</v>
      </c>
      <c r="J783" s="48">
        <v>0</v>
      </c>
      <c r="K783" s="48">
        <v>0</v>
      </c>
      <c r="L783" s="48">
        <v>196.32071963788187</v>
      </c>
      <c r="M783" s="48">
        <v>0</v>
      </c>
      <c r="N783" s="48">
        <v>0</v>
      </c>
      <c r="O783" s="50">
        <v>0</v>
      </c>
      <c r="P783" s="50">
        <v>217.94673447014159</v>
      </c>
      <c r="Q783" s="50">
        <v>0</v>
      </c>
      <c r="R783" s="50">
        <v>0</v>
      </c>
      <c r="S783" s="48">
        <v>196.32071963788187</v>
      </c>
      <c r="T783" s="48">
        <v>29.34543887223208</v>
      </c>
      <c r="U783" s="48">
        <v>166.97528076564979</v>
      </c>
      <c r="V783" s="48">
        <v>-29.34543887223208</v>
      </c>
      <c r="W783" s="47"/>
      <c r="X783" s="42"/>
      <c r="Y783" s="42"/>
    </row>
    <row r="784" spans="1:25" ht="15.75" x14ac:dyDescent="0.25">
      <c r="A784" s="43" t="s">
        <v>2133</v>
      </c>
      <c r="B784" s="45" t="s">
        <v>1437</v>
      </c>
      <c r="C784" s="46">
        <v>1</v>
      </c>
      <c r="D784" s="46">
        <v>1</v>
      </c>
      <c r="E784" s="46">
        <v>1</v>
      </c>
      <c r="F784" s="42" t="s">
        <v>2129</v>
      </c>
      <c r="G784" s="42" t="s">
        <v>2129</v>
      </c>
      <c r="H784" s="48">
        <v>45197.096981249902</v>
      </c>
      <c r="I784" s="48">
        <v>45713.49861793303</v>
      </c>
      <c r="J784" s="48">
        <v>0</v>
      </c>
      <c r="K784" s="48">
        <v>0</v>
      </c>
      <c r="L784" s="48">
        <v>1080.2386332008273</v>
      </c>
      <c r="M784" s="48">
        <v>1120</v>
      </c>
      <c r="N784" s="48">
        <v>0</v>
      </c>
      <c r="O784" s="50">
        <v>0</v>
      </c>
      <c r="P784" s="50">
        <v>217.94673447014159</v>
      </c>
      <c r="Q784" s="50">
        <v>900.6698229800943</v>
      </c>
      <c r="R784" s="50">
        <v>0</v>
      </c>
      <c r="S784" s="48">
        <v>2200.2386332008273</v>
      </c>
      <c r="T784" s="48">
        <v>516.40163668312744</v>
      </c>
      <c r="U784" s="48">
        <v>1683.8369965176998</v>
      </c>
      <c r="V784" s="48">
        <v>-516.40163668312744</v>
      </c>
      <c r="W784" s="47"/>
      <c r="X784" s="42"/>
      <c r="Y784" s="42"/>
    </row>
    <row r="785" spans="1:25" ht="15.75" x14ac:dyDescent="0.25">
      <c r="A785" s="43" t="s">
        <v>2134</v>
      </c>
      <c r="B785" s="45" t="s">
        <v>1437</v>
      </c>
      <c r="C785" s="46">
        <v>1</v>
      </c>
      <c r="D785" s="46">
        <v>1</v>
      </c>
      <c r="E785" s="46">
        <v>1</v>
      </c>
      <c r="F785" s="42" t="s">
        <v>2129</v>
      </c>
      <c r="G785" s="42" t="s">
        <v>2135</v>
      </c>
      <c r="H785" s="48">
        <v>13776.337099329636</v>
      </c>
      <c r="I785" s="48">
        <v>13846.827129398254</v>
      </c>
      <c r="J785" s="48">
        <v>0</v>
      </c>
      <c r="K785" s="48">
        <v>0</v>
      </c>
      <c r="L785" s="48">
        <v>537.87811498231281</v>
      </c>
      <c r="M785" s="48">
        <v>0</v>
      </c>
      <c r="N785" s="48">
        <v>0</v>
      </c>
      <c r="O785" s="50">
        <v>0</v>
      </c>
      <c r="P785" s="50">
        <v>217.94673447014159</v>
      </c>
      <c r="Q785" s="50">
        <v>0</v>
      </c>
      <c r="R785" s="50">
        <v>0</v>
      </c>
      <c r="S785" s="48">
        <v>537.87811498231281</v>
      </c>
      <c r="T785" s="48">
        <v>70.49003006861858</v>
      </c>
      <c r="U785" s="48">
        <v>467.38808491369423</v>
      </c>
      <c r="V785" s="48">
        <v>-70.49003006861858</v>
      </c>
      <c r="W785" s="47"/>
      <c r="X785" s="42"/>
      <c r="Y785" s="42"/>
    </row>
    <row r="786" spans="1:25" ht="15.75" x14ac:dyDescent="0.25">
      <c r="A786" s="43" t="s">
        <v>2136</v>
      </c>
      <c r="B786" s="45" t="s">
        <v>1437</v>
      </c>
      <c r="C786" s="46">
        <v>0</v>
      </c>
      <c r="D786" s="46">
        <v>0</v>
      </c>
      <c r="E786" s="46">
        <v>1</v>
      </c>
      <c r="F786" s="42" t="s">
        <v>2129</v>
      </c>
      <c r="G786" s="42" t="s">
        <v>2137</v>
      </c>
      <c r="H786" s="48">
        <v>14239.971252653288</v>
      </c>
      <c r="I786" s="48">
        <v>14344.744954378479</v>
      </c>
      <c r="J786" s="48">
        <v>0</v>
      </c>
      <c r="K786" s="48">
        <v>0</v>
      </c>
      <c r="L786" s="48">
        <v>647.62743127161048</v>
      </c>
      <c r="M786" s="48">
        <v>8593.2018889999999</v>
      </c>
      <c r="N786" s="48">
        <v>0</v>
      </c>
      <c r="O786" s="50">
        <v>0</v>
      </c>
      <c r="P786" s="50">
        <v>217.94673447014159</v>
      </c>
      <c r="Q786" s="50">
        <v>900.6698229800943</v>
      </c>
      <c r="R786" s="50">
        <v>0</v>
      </c>
      <c r="S786" s="48">
        <v>9240.8293202716104</v>
      </c>
      <c r="T786" s="48">
        <v>104.77370172519113</v>
      </c>
      <c r="U786" s="48">
        <v>9136.0556185464193</v>
      </c>
      <c r="V786" s="48">
        <v>-104.77370172519113</v>
      </c>
      <c r="W786" s="47"/>
      <c r="X786" s="42"/>
      <c r="Y786" s="42"/>
    </row>
    <row r="787" spans="1:25" ht="15.75" x14ac:dyDescent="0.25">
      <c r="A787" s="43" t="s">
        <v>2138</v>
      </c>
      <c r="B787" s="45" t="s">
        <v>1437</v>
      </c>
      <c r="C787" s="46">
        <v>0</v>
      </c>
      <c r="D787" s="46">
        <v>0</v>
      </c>
      <c r="E787" s="46">
        <v>1</v>
      </c>
      <c r="F787" s="42" t="s">
        <v>2129</v>
      </c>
      <c r="G787" s="42" t="s">
        <v>2139</v>
      </c>
      <c r="H787" s="48">
        <v>2278.4859609730806</v>
      </c>
      <c r="I787" s="48">
        <v>2338.2597137851312</v>
      </c>
      <c r="J787" s="48">
        <v>0</v>
      </c>
      <c r="K787" s="48">
        <v>0</v>
      </c>
      <c r="L787" s="48">
        <v>68.323135568807288</v>
      </c>
      <c r="M787" s="48">
        <v>1120</v>
      </c>
      <c r="N787" s="48">
        <v>0</v>
      </c>
      <c r="O787" s="50">
        <v>0</v>
      </c>
      <c r="P787" s="50">
        <v>217.94673447014159</v>
      </c>
      <c r="Q787" s="50">
        <v>900.6698229800943</v>
      </c>
      <c r="R787" s="50">
        <v>0</v>
      </c>
      <c r="S787" s="48">
        <v>1188.3231355688072</v>
      </c>
      <c r="T787" s="48">
        <v>59.773752812050589</v>
      </c>
      <c r="U787" s="48">
        <v>1128.5493827567566</v>
      </c>
      <c r="V787" s="48">
        <v>-59.773752812050589</v>
      </c>
      <c r="W787" s="47"/>
      <c r="X787" s="42"/>
      <c r="Y787" s="42"/>
    </row>
    <row r="788" spans="1:25" ht="15.75" x14ac:dyDescent="0.25">
      <c r="A788" s="43" t="s">
        <v>2140</v>
      </c>
      <c r="B788" s="45" t="s">
        <v>1437</v>
      </c>
      <c r="C788" s="46">
        <v>1</v>
      </c>
      <c r="D788" s="46">
        <v>0</v>
      </c>
      <c r="E788" s="46">
        <v>1</v>
      </c>
      <c r="F788" s="42" t="s">
        <v>2129</v>
      </c>
      <c r="G788" s="42" t="s">
        <v>2141</v>
      </c>
      <c r="H788" s="48">
        <v>67515.206533060569</v>
      </c>
      <c r="I788" s="48">
        <v>84255.99417118603</v>
      </c>
      <c r="J788" s="48">
        <v>0</v>
      </c>
      <c r="K788" s="48">
        <v>0</v>
      </c>
      <c r="L788" s="48">
        <v>1816.0821579724407</v>
      </c>
      <c r="M788" s="48">
        <v>1120</v>
      </c>
      <c r="N788" s="48">
        <v>1153.6000000000001</v>
      </c>
      <c r="O788" s="50">
        <v>0</v>
      </c>
      <c r="P788" s="50">
        <v>217.94673447014159</v>
      </c>
      <c r="Q788" s="50">
        <v>900.6698229800943</v>
      </c>
      <c r="R788" s="50">
        <v>673.47086153210478</v>
      </c>
      <c r="S788" s="48">
        <v>4089.682157972441</v>
      </c>
      <c r="T788" s="48">
        <v>16740.787638125461</v>
      </c>
      <c r="U788" s="48">
        <v>-12651.105480153019</v>
      </c>
      <c r="V788" s="48">
        <v>-16740.787638125461</v>
      </c>
      <c r="W788" s="47"/>
      <c r="X788" s="42"/>
      <c r="Y788" s="42"/>
    </row>
    <row r="789" spans="1:25" ht="15.75" x14ac:dyDescent="0.25">
      <c r="A789" s="43" t="s">
        <v>2142</v>
      </c>
      <c r="B789" s="45" t="s">
        <v>1437</v>
      </c>
      <c r="C789" s="46">
        <v>0</v>
      </c>
      <c r="D789" s="46">
        <v>0</v>
      </c>
      <c r="E789" s="46">
        <v>1</v>
      </c>
      <c r="F789" s="42" t="s">
        <v>2129</v>
      </c>
      <c r="G789" s="42" t="s">
        <v>2143</v>
      </c>
      <c r="H789" s="48">
        <v>19971.528065257902</v>
      </c>
      <c r="I789" s="48">
        <v>41011.902781129313</v>
      </c>
      <c r="J789" s="48">
        <v>0</v>
      </c>
      <c r="K789" s="48">
        <v>0</v>
      </c>
      <c r="L789" s="48">
        <v>461.0195781494341</v>
      </c>
      <c r="M789" s="48">
        <v>10094.643608</v>
      </c>
      <c r="N789" s="48">
        <v>10192</v>
      </c>
      <c r="O789" s="50">
        <v>0</v>
      </c>
      <c r="P789" s="50">
        <v>217.94673447014159</v>
      </c>
      <c r="Q789" s="50">
        <v>900.6698229800943</v>
      </c>
      <c r="R789" s="50">
        <v>461.05931284627849</v>
      </c>
      <c r="S789" s="48">
        <v>20747.663186149435</v>
      </c>
      <c r="T789" s="48">
        <v>21040.37471587141</v>
      </c>
      <c r="U789" s="48">
        <v>-292.71152972197524</v>
      </c>
      <c r="V789" s="48">
        <v>-21040.37471587141</v>
      </c>
      <c r="W789" s="47"/>
      <c r="X789" s="42"/>
      <c r="Y789" s="42"/>
    </row>
    <row r="790" spans="1:25" ht="15.75" x14ac:dyDescent="0.25">
      <c r="A790" s="43" t="s">
        <v>2144</v>
      </c>
      <c r="B790" s="45" t="s">
        <v>1437</v>
      </c>
      <c r="C790" s="46">
        <v>1</v>
      </c>
      <c r="D790" s="46">
        <v>0</v>
      </c>
      <c r="E790" s="46">
        <v>1</v>
      </c>
      <c r="F790" s="42" t="s">
        <v>2129</v>
      </c>
      <c r="G790" s="42" t="s">
        <v>2145</v>
      </c>
      <c r="H790" s="48">
        <v>11154.850627847138</v>
      </c>
      <c r="I790" s="48">
        <v>11280.665382446754</v>
      </c>
      <c r="J790" s="48">
        <v>0</v>
      </c>
      <c r="K790" s="48">
        <v>0</v>
      </c>
      <c r="L790" s="48">
        <v>290.43378135573187</v>
      </c>
      <c r="M790" s="48">
        <v>1120</v>
      </c>
      <c r="N790" s="48">
        <v>0</v>
      </c>
      <c r="O790" s="50">
        <v>0</v>
      </c>
      <c r="P790" s="50">
        <v>217.94673447014159</v>
      </c>
      <c r="Q790" s="50">
        <v>900.6698229800943</v>
      </c>
      <c r="R790" s="50">
        <v>0</v>
      </c>
      <c r="S790" s="48">
        <v>1410.4337813557318</v>
      </c>
      <c r="T790" s="48">
        <v>125.81475459961621</v>
      </c>
      <c r="U790" s="48">
        <v>1284.6190267561155</v>
      </c>
      <c r="V790" s="48">
        <v>-125.81475459961621</v>
      </c>
      <c r="W790" s="47"/>
      <c r="X790" s="42"/>
      <c r="Y790" s="42"/>
    </row>
    <row r="791" spans="1:25" ht="15.75" x14ac:dyDescent="0.25">
      <c r="A791" s="43" t="s">
        <v>2146</v>
      </c>
      <c r="B791" s="45" t="s">
        <v>1437</v>
      </c>
      <c r="C791" s="46">
        <v>1</v>
      </c>
      <c r="D791" s="46">
        <v>0</v>
      </c>
      <c r="E791" s="46">
        <v>1</v>
      </c>
      <c r="F791" s="42" t="s">
        <v>2129</v>
      </c>
      <c r="G791" s="42" t="s">
        <v>2147</v>
      </c>
      <c r="H791" s="48">
        <v>10728.910814245142</v>
      </c>
      <c r="I791" s="48">
        <v>10957.425457353447</v>
      </c>
      <c r="J791" s="48">
        <v>0</v>
      </c>
      <c r="K791" s="48">
        <v>0</v>
      </c>
      <c r="L791" s="48">
        <v>275.81095355697823</v>
      </c>
      <c r="M791" s="48">
        <v>7263.6852090000002</v>
      </c>
      <c r="N791" s="48">
        <v>0</v>
      </c>
      <c r="O791" s="50">
        <v>0</v>
      </c>
      <c r="P791" s="50">
        <v>217.94673447014159</v>
      </c>
      <c r="Q791" s="50">
        <v>900.6698229800943</v>
      </c>
      <c r="R791" s="50">
        <v>0</v>
      </c>
      <c r="S791" s="48">
        <v>7539.4961625569786</v>
      </c>
      <c r="T791" s="48">
        <v>228.51464310830488</v>
      </c>
      <c r="U791" s="48">
        <v>7310.9815194486737</v>
      </c>
      <c r="V791" s="48">
        <v>-228.51464310830488</v>
      </c>
      <c r="W791" s="47"/>
      <c r="X791" s="42"/>
      <c r="Y791" s="42"/>
    </row>
    <row r="792" spans="1:25" ht="15.75" x14ac:dyDescent="0.25">
      <c r="A792" s="43" t="s">
        <v>2148</v>
      </c>
      <c r="B792" s="45" t="s">
        <v>1437</v>
      </c>
      <c r="C792" s="46">
        <v>1</v>
      </c>
      <c r="D792" s="46">
        <v>1</v>
      </c>
      <c r="E792" s="46">
        <v>1</v>
      </c>
      <c r="F792" s="42" t="s">
        <v>2129</v>
      </c>
      <c r="G792" s="42" t="s">
        <v>2149</v>
      </c>
      <c r="H792" s="48">
        <v>93494.407998232025</v>
      </c>
      <c r="I792" s="48">
        <v>119306.46967685757</v>
      </c>
      <c r="J792" s="48">
        <v>0</v>
      </c>
      <c r="K792" s="48">
        <v>0</v>
      </c>
      <c r="L792" s="48">
        <v>2717.7058277360748</v>
      </c>
      <c r="M792" s="48">
        <v>195756.229036</v>
      </c>
      <c r="N792" s="48">
        <v>0</v>
      </c>
      <c r="O792" s="50">
        <v>0</v>
      </c>
      <c r="P792" s="50">
        <v>217.94673447014159</v>
      </c>
      <c r="Q792" s="50">
        <v>900.6698229800943</v>
      </c>
      <c r="R792" s="50">
        <v>0</v>
      </c>
      <c r="S792" s="48">
        <v>198473.93486373607</v>
      </c>
      <c r="T792" s="48">
        <v>25812.061678625541</v>
      </c>
      <c r="U792" s="48">
        <v>172661.87318511051</v>
      </c>
      <c r="V792" s="48">
        <v>-25812.061678625541</v>
      </c>
      <c r="W792" s="47"/>
      <c r="X792" s="42"/>
      <c r="Y792" s="42"/>
    </row>
    <row r="793" spans="1:25" ht="15.75" x14ac:dyDescent="0.25">
      <c r="A793" s="43" t="s">
        <v>2150</v>
      </c>
      <c r="B793" s="45" t="s">
        <v>1592</v>
      </c>
      <c r="C793" s="46">
        <v>0</v>
      </c>
      <c r="D793" s="46">
        <v>0</v>
      </c>
      <c r="E793" s="46"/>
      <c r="F793" s="42" t="s">
        <v>2129</v>
      </c>
      <c r="G793" s="42" t="s">
        <v>2149</v>
      </c>
      <c r="H793" s="48">
        <v>879.05918320800004</v>
      </c>
      <c r="I793" s="48">
        <v>921.00520277999999</v>
      </c>
      <c r="J793" s="48">
        <v>0</v>
      </c>
      <c r="K793" s="48">
        <v>0</v>
      </c>
      <c r="L793" s="48">
        <v>1.2416233286047685E-3</v>
      </c>
      <c r="M793" s="48">
        <v>1120</v>
      </c>
      <c r="N793" s="48">
        <v>0</v>
      </c>
      <c r="O793" s="50">
        <v>0</v>
      </c>
      <c r="P793" s="50">
        <v>108.9733672350708</v>
      </c>
      <c r="Q793" s="50">
        <v>600.44654865339612</v>
      </c>
      <c r="R793" s="50">
        <v>0</v>
      </c>
      <c r="S793" s="48">
        <v>1120.0012416233285</v>
      </c>
      <c r="T793" s="48">
        <v>41.946019571999955</v>
      </c>
      <c r="U793" s="48">
        <v>1078.0552220513287</v>
      </c>
      <c r="V793" s="48">
        <v>-41.946019571999955</v>
      </c>
      <c r="W793" s="47"/>
      <c r="X793" s="42"/>
      <c r="Y793" s="42"/>
    </row>
    <row r="794" spans="1:25" ht="15.75" x14ac:dyDescent="0.25">
      <c r="A794" s="43" t="s">
        <v>2151</v>
      </c>
      <c r="B794" s="45" t="s">
        <v>1437</v>
      </c>
      <c r="C794" s="46">
        <v>0</v>
      </c>
      <c r="D794" s="46">
        <v>0</v>
      </c>
      <c r="E794" s="46">
        <v>1</v>
      </c>
      <c r="F794" s="42" t="s">
        <v>2152</v>
      </c>
      <c r="G794" s="42" t="s">
        <v>2153</v>
      </c>
      <c r="H794" s="48">
        <v>4705.5305494902168</v>
      </c>
      <c r="I794" s="48">
        <v>4709.8432605808748</v>
      </c>
      <c r="J794" s="48">
        <v>0</v>
      </c>
      <c r="K794" s="48">
        <v>496.92953420689702</v>
      </c>
      <c r="L794" s="48">
        <v>309.53512948715195</v>
      </c>
      <c r="M794" s="48">
        <v>0</v>
      </c>
      <c r="N794" s="48">
        <v>0</v>
      </c>
      <c r="O794" s="50">
        <v>113.01152323371807</v>
      </c>
      <c r="P794" s="50">
        <v>217.94673447014159</v>
      </c>
      <c r="Q794" s="50">
        <v>0</v>
      </c>
      <c r="R794" s="50">
        <v>0</v>
      </c>
      <c r="S794" s="48">
        <v>1303.394197900946</v>
      </c>
      <c r="T794" s="48">
        <v>4.3127110906580128</v>
      </c>
      <c r="U794" s="48">
        <v>1299.081486810288</v>
      </c>
      <c r="V794" s="48">
        <v>989.54635732313602</v>
      </c>
      <c r="W794" s="47"/>
      <c r="X794" s="42"/>
      <c r="Y794" s="42"/>
    </row>
    <row r="795" spans="1:25" ht="15.75" x14ac:dyDescent="0.25">
      <c r="A795" s="43" t="s">
        <v>2154</v>
      </c>
      <c r="B795" s="45" t="s">
        <v>1592</v>
      </c>
      <c r="C795" s="46">
        <v>0</v>
      </c>
      <c r="D795" s="46">
        <v>0</v>
      </c>
      <c r="E795" s="46"/>
      <c r="F795" s="42" t="s">
        <v>2152</v>
      </c>
      <c r="G795" s="42" t="s">
        <v>2153</v>
      </c>
      <c r="H795" s="48">
        <v>54234.993633999999</v>
      </c>
      <c r="I795" s="48">
        <v>55275.785600999996</v>
      </c>
      <c r="J795" s="48">
        <v>0</v>
      </c>
      <c r="K795" s="48">
        <v>3778.7493157731087</v>
      </c>
      <c r="L795" s="48">
        <v>221.73009764295608</v>
      </c>
      <c r="M795" s="48">
        <v>46970.187696042922</v>
      </c>
      <c r="N795" s="48">
        <v>0</v>
      </c>
      <c r="O795" s="50">
        <v>219.51847486155282</v>
      </c>
      <c r="P795" s="50">
        <v>108.9733672350708</v>
      </c>
      <c r="Q795" s="50">
        <v>723.79360298009442</v>
      </c>
      <c r="R795" s="50">
        <v>0</v>
      </c>
      <c r="S795" s="48">
        <v>54749.416425232092</v>
      </c>
      <c r="T795" s="48">
        <v>1040.7919669999974</v>
      </c>
      <c r="U795" s="48">
        <v>53708.624458232094</v>
      </c>
      <c r="V795" s="48">
        <v>6516.7066645462201</v>
      </c>
      <c r="W795" s="47"/>
      <c r="X795" s="42"/>
      <c r="Y795" s="42"/>
    </row>
    <row r="796" spans="1:25" ht="15.75" x14ac:dyDescent="0.25">
      <c r="A796" s="43" t="s">
        <v>2155</v>
      </c>
      <c r="B796" s="45" t="s">
        <v>1437</v>
      </c>
      <c r="C796" s="46">
        <v>0</v>
      </c>
      <c r="D796" s="46">
        <v>0</v>
      </c>
      <c r="E796" s="46">
        <v>1</v>
      </c>
      <c r="F796" s="42" t="s">
        <v>2152</v>
      </c>
      <c r="G796" s="42" t="s">
        <v>1381</v>
      </c>
      <c r="H796" s="48">
        <v>831.30559260355039</v>
      </c>
      <c r="I796" s="48">
        <v>832.72105982146456</v>
      </c>
      <c r="J796" s="48">
        <v>0</v>
      </c>
      <c r="K796" s="48">
        <v>0</v>
      </c>
      <c r="L796" s="48">
        <v>62.87160619974906</v>
      </c>
      <c r="M796" s="48">
        <v>0</v>
      </c>
      <c r="N796" s="48">
        <v>0</v>
      </c>
      <c r="O796" s="50">
        <v>0</v>
      </c>
      <c r="P796" s="50">
        <v>217.94673447014159</v>
      </c>
      <c r="Q796" s="50">
        <v>0</v>
      </c>
      <c r="R796" s="50">
        <v>0</v>
      </c>
      <c r="S796" s="48">
        <v>62.87160619974906</v>
      </c>
      <c r="T796" s="48">
        <v>1.4154672179141699</v>
      </c>
      <c r="U796" s="48">
        <v>61.45613898183489</v>
      </c>
      <c r="V796" s="48">
        <v>-1.4154672179141699</v>
      </c>
      <c r="W796" s="47"/>
      <c r="X796" s="42"/>
      <c r="Y796" s="42"/>
    </row>
    <row r="797" spans="1:25" ht="15.75" x14ac:dyDescent="0.25">
      <c r="A797" s="43" t="s">
        <v>2156</v>
      </c>
      <c r="B797" s="45" t="s">
        <v>1592</v>
      </c>
      <c r="C797" s="46">
        <v>0</v>
      </c>
      <c r="D797" s="46">
        <v>0</v>
      </c>
      <c r="E797" s="46"/>
      <c r="F797" s="42" t="s">
        <v>2152</v>
      </c>
      <c r="G797" s="42" t="s">
        <v>1381</v>
      </c>
      <c r="H797" s="48">
        <v>9197.9058778199997</v>
      </c>
      <c r="I797" s="48">
        <v>9636.7267921999992</v>
      </c>
      <c r="J797" s="48">
        <v>0</v>
      </c>
      <c r="K797" s="48">
        <v>23.8560263885214</v>
      </c>
      <c r="L797" s="48">
        <v>5.845124153432329E-5</v>
      </c>
      <c r="M797" s="48">
        <v>9666.8686670608604</v>
      </c>
      <c r="N797" s="48">
        <v>0</v>
      </c>
      <c r="O797" s="50">
        <v>152.49320352811043</v>
      </c>
      <c r="P797" s="50">
        <v>108.9733672350708</v>
      </c>
      <c r="Q797" s="50">
        <v>723.79360298009442</v>
      </c>
      <c r="R797" s="50">
        <v>0</v>
      </c>
      <c r="S797" s="48">
        <v>9714.5807782891443</v>
      </c>
      <c r="T797" s="48">
        <v>438.82091437999952</v>
      </c>
      <c r="U797" s="48">
        <v>9275.7598639091448</v>
      </c>
      <c r="V797" s="48">
        <v>-391.10886160295672</v>
      </c>
      <c r="W797" s="47"/>
      <c r="X797" s="42"/>
      <c r="Y797" s="42"/>
    </row>
    <row r="798" spans="1:25" ht="15.75" x14ac:dyDescent="0.25">
      <c r="A798" s="43" t="s">
        <v>2157</v>
      </c>
      <c r="B798" s="45" t="s">
        <v>1592</v>
      </c>
      <c r="C798" s="46">
        <v>0</v>
      </c>
      <c r="D798" s="46">
        <v>0</v>
      </c>
      <c r="E798" s="46"/>
      <c r="F798" s="42" t="s">
        <v>2152</v>
      </c>
      <c r="G798" s="42" t="s">
        <v>2158</v>
      </c>
      <c r="H798" s="48">
        <v>31002.164342699998</v>
      </c>
      <c r="I798" s="48">
        <v>31354.747133000001</v>
      </c>
      <c r="J798" s="48">
        <v>0</v>
      </c>
      <c r="K798" s="48">
        <v>0</v>
      </c>
      <c r="L798" s="48">
        <v>129.56077044555656</v>
      </c>
      <c r="M798" s="48">
        <v>21893.993866431203</v>
      </c>
      <c r="N798" s="48">
        <v>0</v>
      </c>
      <c r="O798" s="50">
        <v>0</v>
      </c>
      <c r="P798" s="50">
        <v>108.9733672350708</v>
      </c>
      <c r="Q798" s="50">
        <v>723.79360298009442</v>
      </c>
      <c r="R798" s="50">
        <v>0</v>
      </c>
      <c r="S798" s="48">
        <v>22023.554636876761</v>
      </c>
      <c r="T798" s="48">
        <v>352.58279030000267</v>
      </c>
      <c r="U798" s="48">
        <v>21670.971846576758</v>
      </c>
      <c r="V798" s="48">
        <v>-352.58279030000267</v>
      </c>
      <c r="W798" s="47"/>
      <c r="X798" s="42"/>
      <c r="Y798" s="42"/>
    </row>
    <row r="799" spans="1:25" ht="15.75" x14ac:dyDescent="0.25">
      <c r="A799" s="43" t="s">
        <v>2159</v>
      </c>
      <c r="B799" s="45" t="s">
        <v>1592</v>
      </c>
      <c r="C799" s="46">
        <v>0</v>
      </c>
      <c r="D799" s="46">
        <v>0</v>
      </c>
      <c r="E799" s="46"/>
      <c r="F799" s="42" t="s">
        <v>2152</v>
      </c>
      <c r="G799" s="42" t="s">
        <v>2160</v>
      </c>
      <c r="H799" s="48">
        <v>41698.665060400002</v>
      </c>
      <c r="I799" s="48">
        <v>42586.807368000002</v>
      </c>
      <c r="J799" s="48">
        <v>0</v>
      </c>
      <c r="K799" s="48">
        <v>0</v>
      </c>
      <c r="L799" s="48">
        <v>135.30149181909104</v>
      </c>
      <c r="M799" s="48">
        <v>33089.369534626378</v>
      </c>
      <c r="N799" s="48">
        <v>0</v>
      </c>
      <c r="O799" s="50">
        <v>0</v>
      </c>
      <c r="P799" s="50">
        <v>108.9733672350708</v>
      </c>
      <c r="Q799" s="50">
        <v>723.79360298009442</v>
      </c>
      <c r="R799" s="50">
        <v>0</v>
      </c>
      <c r="S799" s="48">
        <v>33224.671026445467</v>
      </c>
      <c r="T799" s="48">
        <v>888.14230759999919</v>
      </c>
      <c r="U799" s="48">
        <v>32336.528718845468</v>
      </c>
      <c r="V799" s="48">
        <v>-888.14230759999919</v>
      </c>
      <c r="W799" s="47"/>
      <c r="X799" s="42"/>
      <c r="Y799" s="42"/>
    </row>
    <row r="800" spans="1:25" ht="15.75" x14ac:dyDescent="0.25">
      <c r="A800" s="43" t="s">
        <v>2161</v>
      </c>
      <c r="B800" s="45" t="s">
        <v>1592</v>
      </c>
      <c r="C800" s="46">
        <v>0</v>
      </c>
      <c r="D800" s="46">
        <v>0</v>
      </c>
      <c r="E800" s="46"/>
      <c r="F800" s="42" t="s">
        <v>2152</v>
      </c>
      <c r="G800" s="42" t="s">
        <v>2162</v>
      </c>
      <c r="H800" s="48">
        <v>8198.7221798999999</v>
      </c>
      <c r="I800" s="48">
        <v>8327.1504523000003</v>
      </c>
      <c r="J800" s="48">
        <v>0</v>
      </c>
      <c r="K800" s="48">
        <v>0</v>
      </c>
      <c r="L800" s="48">
        <v>46.576856343409418</v>
      </c>
      <c r="M800" s="48">
        <v>11685.043448897721</v>
      </c>
      <c r="N800" s="48">
        <v>0</v>
      </c>
      <c r="O800" s="50">
        <v>0</v>
      </c>
      <c r="P800" s="50">
        <v>108.9733672350708</v>
      </c>
      <c r="Q800" s="50">
        <v>723.79360298009442</v>
      </c>
      <c r="R800" s="50">
        <v>0</v>
      </c>
      <c r="S800" s="48">
        <v>11731.620305241129</v>
      </c>
      <c r="T800" s="48">
        <v>128.42827240000042</v>
      </c>
      <c r="U800" s="48">
        <v>11603.192032841129</v>
      </c>
      <c r="V800" s="48">
        <v>-128.42827240000042</v>
      </c>
      <c r="W800" s="47"/>
      <c r="X800" s="42"/>
      <c r="Y800" s="42"/>
    </row>
    <row r="801" spans="1:25" ht="15.75" x14ac:dyDescent="0.25">
      <c r="A801" s="43" t="s">
        <v>2163</v>
      </c>
      <c r="B801" s="45" t="s">
        <v>1592</v>
      </c>
      <c r="C801" s="46">
        <v>0</v>
      </c>
      <c r="D801" s="46">
        <v>0</v>
      </c>
      <c r="E801" s="46"/>
      <c r="F801" s="42" t="s">
        <v>2152</v>
      </c>
      <c r="G801" s="42" t="s">
        <v>2164</v>
      </c>
      <c r="H801" s="48">
        <v>14572.095237</v>
      </c>
      <c r="I801" s="48">
        <v>14638.803948000001</v>
      </c>
      <c r="J801" s="48">
        <v>0</v>
      </c>
      <c r="K801" s="48">
        <v>4750.3535445336602</v>
      </c>
      <c r="L801" s="48">
        <v>132.20544355551573</v>
      </c>
      <c r="M801" s="48">
        <v>25833.420900763522</v>
      </c>
      <c r="N801" s="48">
        <v>700</v>
      </c>
      <c r="O801" s="50">
        <v>145.42691449541198</v>
      </c>
      <c r="P801" s="50">
        <v>108.9733672350708</v>
      </c>
      <c r="Q801" s="50">
        <v>855.62082298009432</v>
      </c>
      <c r="R801" s="50">
        <v>824.41835346324297</v>
      </c>
      <c r="S801" s="48">
        <v>36166.33343338636</v>
      </c>
      <c r="T801" s="48">
        <v>66.708711000001131</v>
      </c>
      <c r="U801" s="48">
        <v>36099.624722386361</v>
      </c>
      <c r="V801" s="48">
        <v>9433.9983780673192</v>
      </c>
      <c r="W801" s="47"/>
      <c r="X801" s="42"/>
      <c r="Y801" s="42"/>
    </row>
    <row r="802" spans="1:25" ht="15.75" x14ac:dyDescent="0.25">
      <c r="A802" s="43" t="s">
        <v>2165</v>
      </c>
      <c r="B802" s="45" t="s">
        <v>1437</v>
      </c>
      <c r="C802" s="46">
        <v>1</v>
      </c>
      <c r="D802" s="46">
        <v>1</v>
      </c>
      <c r="E802" s="46">
        <v>1</v>
      </c>
      <c r="F802" s="42" t="s">
        <v>2152</v>
      </c>
      <c r="G802" s="42" t="s">
        <v>2166</v>
      </c>
      <c r="H802" s="48">
        <v>23579.655788057895</v>
      </c>
      <c r="I802" s="48">
        <v>26347.165359073002</v>
      </c>
      <c r="J802" s="48">
        <v>0</v>
      </c>
      <c r="K802" s="48">
        <v>0</v>
      </c>
      <c r="L802" s="48">
        <v>700.79629379536084</v>
      </c>
      <c r="M802" s="48">
        <v>133303.15140199999</v>
      </c>
      <c r="N802" s="48">
        <v>0</v>
      </c>
      <c r="O802" s="50">
        <v>0</v>
      </c>
      <c r="P802" s="50">
        <v>217.94673447014159</v>
      </c>
      <c r="Q802" s="50">
        <v>723.79360298009442</v>
      </c>
      <c r="R802" s="50">
        <v>0</v>
      </c>
      <c r="S802" s="48">
        <v>134003.94769579536</v>
      </c>
      <c r="T802" s="48">
        <v>2767.5095710151072</v>
      </c>
      <c r="U802" s="48">
        <v>131236.43812478025</v>
      </c>
      <c r="V802" s="48">
        <v>-2767.5095710151072</v>
      </c>
      <c r="W802" s="47"/>
      <c r="X802" s="42"/>
      <c r="Y802" s="42"/>
    </row>
    <row r="803" spans="1:25" ht="15.75" x14ac:dyDescent="0.25">
      <c r="A803" s="43" t="s">
        <v>2167</v>
      </c>
      <c r="B803" s="45" t="s">
        <v>1592</v>
      </c>
      <c r="C803" s="46">
        <v>1</v>
      </c>
      <c r="D803" s="46">
        <v>0</v>
      </c>
      <c r="E803" s="46"/>
      <c r="F803" s="42" t="s">
        <v>2152</v>
      </c>
      <c r="G803" s="42" t="s">
        <v>2166</v>
      </c>
      <c r="H803" s="48">
        <v>79775.82005699999</v>
      </c>
      <c r="I803" s="48">
        <v>80244.711736999991</v>
      </c>
      <c r="J803" s="48">
        <v>0</v>
      </c>
      <c r="K803" s="48">
        <v>0</v>
      </c>
      <c r="L803" s="48">
        <v>201.64589787773252</v>
      </c>
      <c r="M803" s="48">
        <v>110919.94797165816</v>
      </c>
      <c r="N803" s="48">
        <v>1982.3999999999999</v>
      </c>
      <c r="O803" s="50">
        <v>0</v>
      </c>
      <c r="P803" s="50">
        <v>108.9733672350708</v>
      </c>
      <c r="Q803" s="50">
        <v>799.45742298009441</v>
      </c>
      <c r="R803" s="50">
        <v>381.28658412986198</v>
      </c>
      <c r="S803" s="48">
        <v>113103.99386953589</v>
      </c>
      <c r="T803" s="48">
        <v>468.89168000000063</v>
      </c>
      <c r="U803" s="48">
        <v>112635.10218953589</v>
      </c>
      <c r="V803" s="48">
        <v>-468.89168000000063</v>
      </c>
      <c r="W803" s="47"/>
      <c r="X803" s="42"/>
      <c r="Y803" s="42"/>
    </row>
    <row r="804" spans="1:25" ht="15.75" x14ac:dyDescent="0.25">
      <c r="A804" s="43" t="s">
        <v>2168</v>
      </c>
      <c r="B804" s="45" t="s">
        <v>1592</v>
      </c>
      <c r="C804" s="46">
        <v>1</v>
      </c>
      <c r="D804" s="46">
        <v>0</v>
      </c>
      <c r="E804" s="46"/>
      <c r="F804" s="42" t="s">
        <v>2152</v>
      </c>
      <c r="G804" s="42" t="s">
        <v>2169</v>
      </c>
      <c r="H804" s="48">
        <v>20696.219896999999</v>
      </c>
      <c r="I804" s="48">
        <v>20829.739882999998</v>
      </c>
      <c r="J804" s="48">
        <v>0</v>
      </c>
      <c r="K804" s="48">
        <v>0</v>
      </c>
      <c r="L804" s="48">
        <v>67.662535695320926</v>
      </c>
      <c r="M804" s="48">
        <v>43247.401018452059</v>
      </c>
      <c r="N804" s="48">
        <v>168</v>
      </c>
      <c r="O804" s="50">
        <v>0</v>
      </c>
      <c r="P804" s="50">
        <v>108.9733672350708</v>
      </c>
      <c r="Q804" s="50">
        <v>1181.9706729800946</v>
      </c>
      <c r="R804" s="50">
        <v>500.86487868954003</v>
      </c>
      <c r="S804" s="48">
        <v>43483.063554147382</v>
      </c>
      <c r="T804" s="48">
        <v>133.51998599999934</v>
      </c>
      <c r="U804" s="48">
        <v>43349.543568147383</v>
      </c>
      <c r="V804" s="48">
        <v>-133.51998599999934</v>
      </c>
      <c r="W804" s="47"/>
      <c r="X804" s="42"/>
      <c r="Y804" s="42"/>
    </row>
    <row r="805" spans="1:25" ht="15.75" x14ac:dyDescent="0.25">
      <c r="A805" s="43" t="s">
        <v>2170</v>
      </c>
      <c r="B805" s="45" t="s">
        <v>1592</v>
      </c>
      <c r="C805" s="46">
        <v>0</v>
      </c>
      <c r="D805" s="46">
        <v>0</v>
      </c>
      <c r="E805" s="46"/>
      <c r="F805" s="42" t="s">
        <v>2152</v>
      </c>
      <c r="G805" s="42" t="s">
        <v>2171</v>
      </c>
      <c r="H805" s="48">
        <v>16554.988234380002</v>
      </c>
      <c r="I805" s="48">
        <v>16473.554514719999</v>
      </c>
      <c r="J805" s="48">
        <v>0</v>
      </c>
      <c r="K805" s="48">
        <v>2313.0836661071548</v>
      </c>
      <c r="L805" s="48">
        <v>199.68278974304275</v>
      </c>
      <c r="M805" s="48">
        <v>22436.189666439415</v>
      </c>
      <c r="N805" s="48">
        <v>0</v>
      </c>
      <c r="O805" s="50">
        <v>184.29015569027342</v>
      </c>
      <c r="P805" s="50">
        <v>108.9733672350708</v>
      </c>
      <c r="Q805" s="50">
        <v>1065.7138229800944</v>
      </c>
      <c r="R805" s="50">
        <v>0</v>
      </c>
      <c r="S805" s="48">
        <v>27262.039788396767</v>
      </c>
      <c r="T805" s="48">
        <v>0</v>
      </c>
      <c r="U805" s="48">
        <v>27343.47350805677</v>
      </c>
      <c r="V805" s="48">
        <v>4626.1673322143097</v>
      </c>
      <c r="W805" s="47"/>
      <c r="X805" s="42"/>
      <c r="Y805" s="42"/>
    </row>
    <row r="806" spans="1:25" ht="15.75" x14ac:dyDescent="0.25">
      <c r="A806" s="43" t="s">
        <v>2172</v>
      </c>
      <c r="B806" s="45" t="s">
        <v>1592</v>
      </c>
      <c r="C806" s="46">
        <v>0</v>
      </c>
      <c r="D806" s="46">
        <v>0</v>
      </c>
      <c r="E806" s="46"/>
      <c r="F806" s="42" t="s">
        <v>2152</v>
      </c>
      <c r="G806" s="42" t="s">
        <v>2173</v>
      </c>
      <c r="H806" s="48">
        <v>5581.04754151</v>
      </c>
      <c r="I806" s="48">
        <v>5534.7841069999995</v>
      </c>
      <c r="J806" s="48">
        <v>0</v>
      </c>
      <c r="K806" s="48">
        <v>7659</v>
      </c>
      <c r="L806" s="48">
        <v>66.064535523893454</v>
      </c>
      <c r="M806" s="48">
        <v>13296.355347243736</v>
      </c>
      <c r="N806" s="48">
        <v>0</v>
      </c>
      <c r="O806" s="50">
        <v>225.68343071652671</v>
      </c>
      <c r="P806" s="50">
        <v>108.9733672350708</v>
      </c>
      <c r="Q806" s="50">
        <v>723.79360298009442</v>
      </c>
      <c r="R806" s="50">
        <v>0</v>
      </c>
      <c r="S806" s="48">
        <v>28680.41988276763</v>
      </c>
      <c r="T806" s="48">
        <v>0</v>
      </c>
      <c r="U806" s="48">
        <v>28726.683317277631</v>
      </c>
      <c r="V806" s="48">
        <v>15318</v>
      </c>
      <c r="W806" s="47"/>
      <c r="X806" s="42"/>
      <c r="Y806" s="42"/>
    </row>
    <row r="807" spans="1:25" ht="15.75" x14ac:dyDescent="0.25">
      <c r="A807" s="43" t="s">
        <v>2174</v>
      </c>
      <c r="B807" s="45" t="s">
        <v>1592</v>
      </c>
      <c r="C807" s="46">
        <v>0</v>
      </c>
      <c r="D807" s="46">
        <v>0</v>
      </c>
      <c r="E807" s="46"/>
      <c r="F807" s="42" t="s">
        <v>2152</v>
      </c>
      <c r="G807" s="42" t="s">
        <v>2175</v>
      </c>
      <c r="H807" s="48">
        <v>1912.4234254</v>
      </c>
      <c r="I807" s="48">
        <v>1881.4097598000001</v>
      </c>
      <c r="J807" s="48">
        <v>0</v>
      </c>
      <c r="K807" s="48">
        <v>14465</v>
      </c>
      <c r="L807" s="48">
        <v>11.624717649120948</v>
      </c>
      <c r="M807" s="48">
        <v>23131.150839525792</v>
      </c>
      <c r="N807" s="48">
        <v>0</v>
      </c>
      <c r="O807" s="50">
        <v>152.49320352811043</v>
      </c>
      <c r="P807" s="50">
        <v>108.9733672350708</v>
      </c>
      <c r="Q807" s="50">
        <v>723.79360298009442</v>
      </c>
      <c r="R807" s="50">
        <v>0</v>
      </c>
      <c r="S807" s="48">
        <v>52072.775557174915</v>
      </c>
      <c r="T807" s="48">
        <v>0</v>
      </c>
      <c r="U807" s="48">
        <v>52103.789222774918</v>
      </c>
      <c r="V807" s="48">
        <v>28930</v>
      </c>
      <c r="W807" s="47"/>
      <c r="X807" s="42"/>
      <c r="Y807" s="42"/>
    </row>
    <row r="808" spans="1:25" ht="15.75" x14ac:dyDescent="0.25">
      <c r="A808" s="43" t="s">
        <v>2176</v>
      </c>
      <c r="B808" s="45" t="s">
        <v>1592</v>
      </c>
      <c r="C808" s="46">
        <v>0</v>
      </c>
      <c r="D808" s="46">
        <v>0</v>
      </c>
      <c r="E808" s="46"/>
      <c r="F808" s="42" t="s">
        <v>2152</v>
      </c>
      <c r="G808" s="42" t="s">
        <v>2152</v>
      </c>
      <c r="H808" s="48">
        <v>1046.31674286</v>
      </c>
      <c r="I808" s="48">
        <v>987.88089854999998</v>
      </c>
      <c r="J808" s="48">
        <v>0</v>
      </c>
      <c r="K808" s="48">
        <v>19008</v>
      </c>
      <c r="L808" s="48">
        <v>6.3725749796574647</v>
      </c>
      <c r="M808" s="48">
        <v>5690.5103145682433</v>
      </c>
      <c r="N808" s="48">
        <v>0</v>
      </c>
      <c r="O808" s="50">
        <v>152.49320352811043</v>
      </c>
      <c r="P808" s="50">
        <v>108.9733672350708</v>
      </c>
      <c r="Q808" s="50">
        <v>723.79360298009442</v>
      </c>
      <c r="R808" s="50">
        <v>0</v>
      </c>
      <c r="S808" s="48">
        <v>43712.882889547902</v>
      </c>
      <c r="T808" s="48">
        <v>0</v>
      </c>
      <c r="U808" s="48">
        <v>43771.318733857901</v>
      </c>
      <c r="V808" s="48">
        <v>38016</v>
      </c>
      <c r="W808" s="47"/>
      <c r="X808" s="42"/>
      <c r="Y808" s="42"/>
    </row>
    <row r="809" spans="1:25" ht="15.75" x14ac:dyDescent="0.25">
      <c r="A809" s="43" t="s">
        <v>2177</v>
      </c>
      <c r="B809" s="45" t="s">
        <v>1592</v>
      </c>
      <c r="C809" s="46">
        <v>0</v>
      </c>
      <c r="D809" s="46">
        <v>0</v>
      </c>
      <c r="E809" s="46"/>
      <c r="F809" s="42" t="s">
        <v>2178</v>
      </c>
      <c r="G809" s="42" t="s">
        <v>2179</v>
      </c>
      <c r="H809" s="48">
        <v>50824.004410000001</v>
      </c>
      <c r="I809" s="48">
        <v>52404.18174</v>
      </c>
      <c r="J809" s="48">
        <v>0</v>
      </c>
      <c r="K809" s="48">
        <v>12213.816779414361</v>
      </c>
      <c r="L809" s="48">
        <v>150.61551706314012</v>
      </c>
      <c r="M809" s="48">
        <v>29741.99113363279</v>
      </c>
      <c r="N809" s="48">
        <v>200.48</v>
      </c>
      <c r="O809" s="50">
        <v>208.08884241931551</v>
      </c>
      <c r="P809" s="50">
        <v>108.9733672350708</v>
      </c>
      <c r="Q809" s="50">
        <v>866.36967298009449</v>
      </c>
      <c r="R809" s="50">
        <v>529.07182302452372</v>
      </c>
      <c r="S809" s="48">
        <v>54520.720209524654</v>
      </c>
      <c r="T809" s="48">
        <v>1580.1773299999986</v>
      </c>
      <c r="U809" s="48">
        <v>52940.542879524655</v>
      </c>
      <c r="V809" s="48">
        <v>22847.456228828723</v>
      </c>
      <c r="W809" s="47"/>
      <c r="X809" s="42"/>
      <c r="Y809" s="42"/>
    </row>
    <row r="810" spans="1:25" ht="15.75" x14ac:dyDescent="0.25">
      <c r="A810" s="43" t="s">
        <v>2180</v>
      </c>
      <c r="B810" s="45" t="s">
        <v>1592</v>
      </c>
      <c r="C810" s="46">
        <v>0</v>
      </c>
      <c r="D810" s="46">
        <v>0</v>
      </c>
      <c r="E810" s="46"/>
      <c r="F810" s="42" t="s">
        <v>2178</v>
      </c>
      <c r="G810" s="42" t="s">
        <v>2181</v>
      </c>
      <c r="H810" s="48">
        <v>119809.71182</v>
      </c>
      <c r="I810" s="48">
        <v>151072.30033999999</v>
      </c>
      <c r="J810" s="48">
        <v>0</v>
      </c>
      <c r="K810" s="48">
        <v>10054.217758401439</v>
      </c>
      <c r="L810" s="48">
        <v>141.51070261893571</v>
      </c>
      <c r="M810" s="48">
        <v>136850.14269350964</v>
      </c>
      <c r="N810" s="48">
        <v>13730.08</v>
      </c>
      <c r="O810" s="50">
        <v>229.24149095282593</v>
      </c>
      <c r="P810" s="50">
        <v>108.9733672350708</v>
      </c>
      <c r="Q810" s="50">
        <v>885.75082298009443</v>
      </c>
      <c r="R810" s="50">
        <v>172.79161755654013</v>
      </c>
      <c r="S810" s="48">
        <v>170830.16891293143</v>
      </c>
      <c r="T810" s="48">
        <v>31262.58851999999</v>
      </c>
      <c r="U810" s="48">
        <v>139567.58039293144</v>
      </c>
      <c r="V810" s="48">
        <v>-11154.153003197112</v>
      </c>
      <c r="W810" s="47"/>
      <c r="X810" s="42"/>
      <c r="Y810" s="42"/>
    </row>
    <row r="811" spans="1:25" ht="15.75" x14ac:dyDescent="0.25">
      <c r="A811" s="43" t="s">
        <v>2182</v>
      </c>
      <c r="B811" s="45" t="s">
        <v>1592</v>
      </c>
      <c r="C811" s="46">
        <v>0</v>
      </c>
      <c r="D811" s="46">
        <v>0</v>
      </c>
      <c r="E811" s="46"/>
      <c r="F811" s="42" t="s">
        <v>2178</v>
      </c>
      <c r="G811" s="42" t="s">
        <v>2183</v>
      </c>
      <c r="H811" s="48">
        <v>13967.832508</v>
      </c>
      <c r="I811" s="48">
        <v>13739.247459999999</v>
      </c>
      <c r="J811" s="48">
        <v>0</v>
      </c>
      <c r="K811" s="48">
        <v>997.46065017114597</v>
      </c>
      <c r="L811" s="48">
        <v>142.7519554308833</v>
      </c>
      <c r="M811" s="48">
        <v>148105.41755768165</v>
      </c>
      <c r="N811" s="48">
        <v>0</v>
      </c>
      <c r="O811" s="50">
        <v>218.66516668607073</v>
      </c>
      <c r="P811" s="50">
        <v>108.9733672350708</v>
      </c>
      <c r="Q811" s="50">
        <v>995.54307298009439</v>
      </c>
      <c r="R811" s="50">
        <v>0</v>
      </c>
      <c r="S811" s="48">
        <v>150243.09081345482</v>
      </c>
      <c r="T811" s="48">
        <v>0</v>
      </c>
      <c r="U811" s="48">
        <v>150471.67586145483</v>
      </c>
      <c r="V811" s="48">
        <v>1994.9213003422919</v>
      </c>
      <c r="W811" s="47"/>
      <c r="X811" s="42"/>
      <c r="Y811" s="42"/>
    </row>
    <row r="812" spans="1:25" ht="15.75" x14ac:dyDescent="0.25">
      <c r="A812" s="43" t="s">
        <v>2184</v>
      </c>
      <c r="B812" s="45" t="s">
        <v>1592</v>
      </c>
      <c r="C812" s="46">
        <v>0</v>
      </c>
      <c r="D812" s="46">
        <v>0</v>
      </c>
      <c r="E812" s="46"/>
      <c r="F812" s="42" t="s">
        <v>2185</v>
      </c>
      <c r="G812" s="42" t="s">
        <v>2186</v>
      </c>
      <c r="H812" s="48">
        <v>196310.05836999998</v>
      </c>
      <c r="I812" s="48">
        <v>192716.59596999999</v>
      </c>
      <c r="J812" s="48">
        <v>0</v>
      </c>
      <c r="K812" s="48">
        <v>0</v>
      </c>
      <c r="L812" s="48">
        <v>690.53236964108464</v>
      </c>
      <c r="M812" s="48">
        <v>94752.811340023691</v>
      </c>
      <c r="N812" s="48">
        <v>112</v>
      </c>
      <c r="O812" s="50">
        <v>0</v>
      </c>
      <c r="P812" s="50">
        <v>108.9733672350708</v>
      </c>
      <c r="Q812" s="50">
        <v>995.54307298009439</v>
      </c>
      <c r="R812" s="50">
        <v>287.90320051300267</v>
      </c>
      <c r="S812" s="48">
        <v>95555.343709664769</v>
      </c>
      <c r="T812" s="48">
        <v>0</v>
      </c>
      <c r="U812" s="48">
        <v>99148.806109664758</v>
      </c>
      <c r="V812" s="48">
        <v>0</v>
      </c>
      <c r="W812" s="47"/>
      <c r="X812" s="42"/>
      <c r="Y812" s="42"/>
    </row>
    <row r="813" spans="1:25" ht="15.75" x14ac:dyDescent="0.25">
      <c r="A813" s="43" t="s">
        <v>2187</v>
      </c>
      <c r="B813" s="45" t="s">
        <v>1592</v>
      </c>
      <c r="C813" s="46">
        <v>0</v>
      </c>
      <c r="D813" s="46">
        <v>0</v>
      </c>
      <c r="E813" s="46"/>
      <c r="F813" s="42" t="s">
        <v>2185</v>
      </c>
      <c r="G813" s="42" t="s">
        <v>2185</v>
      </c>
      <c r="H813" s="48">
        <v>22039.462752799998</v>
      </c>
      <c r="I813" s="48">
        <v>18413.837568800001</v>
      </c>
      <c r="J813" s="48">
        <v>0</v>
      </c>
      <c r="K813" s="48">
        <v>0</v>
      </c>
      <c r="L813" s="48">
        <v>321.03753794394981</v>
      </c>
      <c r="M813" s="48">
        <v>6358.4385909200073</v>
      </c>
      <c r="N813" s="48">
        <v>0</v>
      </c>
      <c r="O813" s="50">
        <v>0</v>
      </c>
      <c r="P813" s="50">
        <v>108.9733672350708</v>
      </c>
      <c r="Q813" s="50">
        <v>995.54307298009439</v>
      </c>
      <c r="R813" s="50">
        <v>0</v>
      </c>
      <c r="S813" s="48">
        <v>6679.4761288639575</v>
      </c>
      <c r="T813" s="48">
        <v>0</v>
      </c>
      <c r="U813" s="48">
        <v>10305.101312863953</v>
      </c>
      <c r="V813" s="48">
        <v>0</v>
      </c>
      <c r="W813" s="47"/>
      <c r="X813" s="42"/>
      <c r="Y813" s="42"/>
    </row>
    <row r="814" spans="1:25" ht="15.75" x14ac:dyDescent="0.25">
      <c r="A814" s="43" t="s">
        <v>2188</v>
      </c>
      <c r="B814" s="45" t="s">
        <v>1150</v>
      </c>
      <c r="C814" s="46">
        <v>0</v>
      </c>
      <c r="D814" s="46">
        <v>0</v>
      </c>
      <c r="E814" s="46"/>
      <c r="F814" s="42" t="s">
        <v>227</v>
      </c>
      <c r="G814" s="42" t="s">
        <v>227</v>
      </c>
      <c r="H814" s="48">
        <v>108462.695385</v>
      </c>
      <c r="I814" s="48">
        <v>97466.942379999993</v>
      </c>
      <c r="J814" s="48">
        <v>120803</v>
      </c>
      <c r="K814" s="48">
        <v>185605.29980606172</v>
      </c>
      <c r="L814" s="48">
        <v>2423.4890038209037</v>
      </c>
      <c r="M814" s="48">
        <v>1120</v>
      </c>
      <c r="N814" s="48">
        <v>0</v>
      </c>
      <c r="O814" s="50">
        <v>89.386812766493492</v>
      </c>
      <c r="P814" s="50">
        <v>461.32058796179967</v>
      </c>
      <c r="Q814" s="50">
        <v>984.44109298009425</v>
      </c>
      <c r="R814" s="50">
        <v>0</v>
      </c>
      <c r="S814" s="48">
        <v>495557.08861594438</v>
      </c>
      <c r="T814" s="48">
        <v>0</v>
      </c>
      <c r="U814" s="48">
        <v>506552.84162094438</v>
      </c>
      <c r="V814" s="48">
        <v>492013.59961212345</v>
      </c>
      <c r="W814" s="47"/>
      <c r="X814" s="42"/>
      <c r="Y814" s="42"/>
    </row>
    <row r="815" spans="1:25" ht="15.75" x14ac:dyDescent="0.25">
      <c r="A815" s="43" t="s">
        <v>2189</v>
      </c>
      <c r="B815" s="45" t="s">
        <v>1150</v>
      </c>
      <c r="C815" s="46">
        <v>0</v>
      </c>
      <c r="D815" s="46">
        <v>0</v>
      </c>
      <c r="E815" s="46"/>
      <c r="F815" s="42" t="s">
        <v>227</v>
      </c>
      <c r="G815" s="42" t="s">
        <v>1736</v>
      </c>
      <c r="H815" s="48">
        <v>23951.649763000001</v>
      </c>
      <c r="I815" s="48">
        <v>24209.935249999999</v>
      </c>
      <c r="J815" s="48">
        <v>12326</v>
      </c>
      <c r="K815" s="48">
        <v>0</v>
      </c>
      <c r="L815" s="48">
        <v>375.27488468881165</v>
      </c>
      <c r="M815" s="48">
        <v>1120</v>
      </c>
      <c r="N815" s="48">
        <v>0</v>
      </c>
      <c r="O815" s="50">
        <v>0</v>
      </c>
      <c r="P815" s="50">
        <v>461.32058796179967</v>
      </c>
      <c r="Q815" s="50">
        <v>889.50344798009428</v>
      </c>
      <c r="R815" s="50">
        <v>0</v>
      </c>
      <c r="S815" s="48">
        <v>13821.274884688812</v>
      </c>
      <c r="T815" s="48">
        <v>258.28548699999737</v>
      </c>
      <c r="U815" s="48">
        <v>13562.989397688814</v>
      </c>
      <c r="V815" s="48">
        <v>12067.714513000003</v>
      </c>
      <c r="W815" s="47"/>
      <c r="X815" s="42"/>
      <c r="Y815" s="42"/>
    </row>
    <row r="816" spans="1:25" ht="15.75" x14ac:dyDescent="0.25">
      <c r="A816" s="43" t="s">
        <v>2190</v>
      </c>
      <c r="B816" s="45" t="s">
        <v>1150</v>
      </c>
      <c r="C816" s="46">
        <v>0</v>
      </c>
      <c r="D816" s="46">
        <v>0</v>
      </c>
      <c r="E816" s="46"/>
      <c r="F816" s="42" t="s">
        <v>227</v>
      </c>
      <c r="G816" s="42" t="s">
        <v>2191</v>
      </c>
      <c r="H816" s="48">
        <v>34119.869365000006</v>
      </c>
      <c r="I816" s="48">
        <v>31867.209169999998</v>
      </c>
      <c r="J816" s="48">
        <v>22008</v>
      </c>
      <c r="K816" s="48">
        <v>85699.350066766972</v>
      </c>
      <c r="L816" s="48">
        <v>299.77237754260307</v>
      </c>
      <c r="M816" s="48">
        <v>1120</v>
      </c>
      <c r="N816" s="48">
        <v>0</v>
      </c>
      <c r="O816" s="50">
        <v>71.087065233665896</v>
      </c>
      <c r="P816" s="50">
        <v>461.32058796179967</v>
      </c>
      <c r="Q816" s="50">
        <v>470.14625690671375</v>
      </c>
      <c r="R816" s="50">
        <v>0</v>
      </c>
      <c r="S816" s="48">
        <v>194826.47251107654</v>
      </c>
      <c r="T816" s="48">
        <v>0</v>
      </c>
      <c r="U816" s="48">
        <v>197079.13270607655</v>
      </c>
      <c r="V816" s="48">
        <v>193406.70013353394</v>
      </c>
      <c r="W816" s="47"/>
      <c r="X816" s="42"/>
      <c r="Y816" s="42"/>
    </row>
    <row r="817" spans="1:25" ht="15.75" x14ac:dyDescent="0.25">
      <c r="A817" s="43" t="s">
        <v>2192</v>
      </c>
      <c r="B817" s="45" t="s">
        <v>1150</v>
      </c>
      <c r="C817" s="46">
        <v>0</v>
      </c>
      <c r="D817" s="46">
        <v>0</v>
      </c>
      <c r="E817" s="46"/>
      <c r="F817" s="42" t="s">
        <v>227</v>
      </c>
      <c r="G817" s="42" t="s">
        <v>2193</v>
      </c>
      <c r="H817" s="48">
        <v>78485.986357999995</v>
      </c>
      <c r="I817" s="48">
        <v>70996.108819999994</v>
      </c>
      <c r="J817" s="48">
        <v>68629</v>
      </c>
      <c r="K817" s="48">
        <v>133363.16835327997</v>
      </c>
      <c r="L817" s="48">
        <v>553.4879914741183</v>
      </c>
      <c r="M817" s="48">
        <v>0</v>
      </c>
      <c r="N817" s="48">
        <v>0</v>
      </c>
      <c r="O817" s="50">
        <v>74.495227606452588</v>
      </c>
      <c r="P817" s="50">
        <v>461.32058796179967</v>
      </c>
      <c r="Q817" s="50">
        <v>0</v>
      </c>
      <c r="R817" s="50">
        <v>0</v>
      </c>
      <c r="S817" s="48">
        <v>335908.82469803403</v>
      </c>
      <c r="T817" s="48">
        <v>0</v>
      </c>
      <c r="U817" s="48">
        <v>343398.70223603403</v>
      </c>
      <c r="V817" s="48">
        <v>335355.33670655993</v>
      </c>
      <c r="W817" s="47"/>
      <c r="X817" s="42"/>
      <c r="Y817" s="42"/>
    </row>
    <row r="818" spans="1:25" ht="15.75" x14ac:dyDescent="0.25">
      <c r="A818" s="43" t="s">
        <v>2194</v>
      </c>
      <c r="B818" s="45" t="s">
        <v>1150</v>
      </c>
      <c r="C818" s="46">
        <v>0</v>
      </c>
      <c r="D818" s="46">
        <v>0</v>
      </c>
      <c r="E818" s="46"/>
      <c r="F818" s="42" t="s">
        <v>227</v>
      </c>
      <c r="G818" s="42" t="s">
        <v>124</v>
      </c>
      <c r="H818" s="48">
        <v>324738.84697000001</v>
      </c>
      <c r="I818" s="48">
        <v>285783.63130000001</v>
      </c>
      <c r="J818" s="48">
        <v>381910</v>
      </c>
      <c r="K818" s="48">
        <v>473501.47315640462</v>
      </c>
      <c r="L818" s="48">
        <v>3338.2065234131492</v>
      </c>
      <c r="M818" s="48">
        <v>1120</v>
      </c>
      <c r="N818" s="48">
        <v>3360</v>
      </c>
      <c r="O818" s="50">
        <v>115.19729871517288</v>
      </c>
      <c r="P818" s="50">
        <v>461.32058796179967</v>
      </c>
      <c r="Q818" s="50">
        <v>946.93300048009428</v>
      </c>
      <c r="R818" s="50">
        <v>53.998682236386884</v>
      </c>
      <c r="S818" s="48">
        <v>1336731.1528362224</v>
      </c>
      <c r="T818" s="48">
        <v>0</v>
      </c>
      <c r="U818" s="48">
        <v>1375686.3685062225</v>
      </c>
      <c r="V818" s="48">
        <v>1328912.9463128094</v>
      </c>
      <c r="W818" s="47"/>
      <c r="X818" s="42"/>
      <c r="Y818" s="42"/>
    </row>
    <row r="819" spans="1:25" ht="15.75" x14ac:dyDescent="0.25">
      <c r="A819" s="43" t="s">
        <v>342</v>
      </c>
      <c r="B819" s="45" t="s">
        <v>3</v>
      </c>
      <c r="C819" s="46">
        <v>0</v>
      </c>
      <c r="D819" s="46">
        <v>0</v>
      </c>
      <c r="E819" s="46"/>
      <c r="F819" s="42" t="s">
        <v>227</v>
      </c>
      <c r="G819" s="42" t="s">
        <v>124</v>
      </c>
      <c r="H819" s="48">
        <v>0</v>
      </c>
      <c r="I819" s="48">
        <v>0</v>
      </c>
      <c r="J819" s="48">
        <v>14351193.9604045</v>
      </c>
      <c r="K819" s="48">
        <v>0</v>
      </c>
      <c r="L819" s="48">
        <v>2.9466281156839731</v>
      </c>
      <c r="M819" s="48">
        <v>1120</v>
      </c>
      <c r="N819" s="48">
        <v>0</v>
      </c>
      <c r="O819" s="50">
        <v>0</v>
      </c>
      <c r="P819" s="50">
        <v>115.95056869457493</v>
      </c>
      <c r="Q819" s="50">
        <v>470.14625690671375</v>
      </c>
      <c r="R819" s="50">
        <v>0</v>
      </c>
      <c r="S819" s="48">
        <v>14352316.907032616</v>
      </c>
      <c r="T819" s="48">
        <v>0</v>
      </c>
      <c r="U819" s="48">
        <v>14352316.907032616</v>
      </c>
      <c r="V819" s="48">
        <v>14351193.9604045</v>
      </c>
      <c r="W819" s="47"/>
      <c r="X819" s="42"/>
      <c r="Y819" s="42"/>
    </row>
    <row r="820" spans="1:25" ht="15.75" x14ac:dyDescent="0.25">
      <c r="A820" s="43" t="s">
        <v>2195</v>
      </c>
      <c r="B820" s="45" t="s">
        <v>1150</v>
      </c>
      <c r="C820" s="46">
        <v>0</v>
      </c>
      <c r="D820" s="46">
        <v>0</v>
      </c>
      <c r="E820" s="46"/>
      <c r="F820" s="42" t="s">
        <v>2196</v>
      </c>
      <c r="G820" s="42" t="s">
        <v>2197</v>
      </c>
      <c r="H820" s="48">
        <v>24698.451082</v>
      </c>
      <c r="I820" s="48">
        <v>24019.075769999999</v>
      </c>
      <c r="J820" s="48">
        <v>3503</v>
      </c>
      <c r="K820" s="48">
        <v>85764.860598844127</v>
      </c>
      <c r="L820" s="48">
        <v>481.69912140832702</v>
      </c>
      <c r="M820" s="48">
        <v>0</v>
      </c>
      <c r="N820" s="48">
        <v>0</v>
      </c>
      <c r="O820" s="50">
        <v>74.599607811404525</v>
      </c>
      <c r="P820" s="50">
        <v>461.32058796179967</v>
      </c>
      <c r="Q820" s="50">
        <v>0</v>
      </c>
      <c r="R820" s="50">
        <v>0</v>
      </c>
      <c r="S820" s="48">
        <v>175514.42031909659</v>
      </c>
      <c r="T820" s="48">
        <v>0</v>
      </c>
      <c r="U820" s="48">
        <v>176193.79563109658</v>
      </c>
      <c r="V820" s="48">
        <v>175032.72119768825</v>
      </c>
      <c r="W820" s="47"/>
      <c r="X820" s="42"/>
      <c r="Y820" s="42"/>
    </row>
    <row r="821" spans="1:25" ht="15.75" x14ac:dyDescent="0.25">
      <c r="A821" s="43" t="s">
        <v>2198</v>
      </c>
      <c r="B821" s="45" t="s">
        <v>1150</v>
      </c>
      <c r="C821" s="46">
        <v>0</v>
      </c>
      <c r="D821" s="46">
        <v>0</v>
      </c>
      <c r="E821" s="46"/>
      <c r="F821" s="42" t="s">
        <v>2196</v>
      </c>
      <c r="G821" s="42" t="s">
        <v>2199</v>
      </c>
      <c r="H821" s="48">
        <v>103486.6655509</v>
      </c>
      <c r="I821" s="48">
        <v>98655.055540000001</v>
      </c>
      <c r="J821" s="48">
        <v>41565</v>
      </c>
      <c r="K821" s="48">
        <v>276096.37992766342</v>
      </c>
      <c r="L821" s="48">
        <v>2037.9718464433822</v>
      </c>
      <c r="M821" s="48">
        <v>0</v>
      </c>
      <c r="N821" s="48">
        <v>0</v>
      </c>
      <c r="O821" s="50">
        <v>65.402295166642929</v>
      </c>
      <c r="P821" s="50">
        <v>461.32058796179967</v>
      </c>
      <c r="Q821" s="50">
        <v>0</v>
      </c>
      <c r="R821" s="50">
        <v>0</v>
      </c>
      <c r="S821" s="48">
        <v>595795.73170177022</v>
      </c>
      <c r="T821" s="48">
        <v>0</v>
      </c>
      <c r="U821" s="48">
        <v>600627.34171267017</v>
      </c>
      <c r="V821" s="48">
        <v>593757.75985532685</v>
      </c>
      <c r="W821" s="47"/>
      <c r="X821" s="42"/>
      <c r="Y821" s="42"/>
    </row>
    <row r="822" spans="1:25" ht="15.75" x14ac:dyDescent="0.25">
      <c r="A822" s="43" t="s">
        <v>2200</v>
      </c>
      <c r="B822" s="45" t="s">
        <v>1150</v>
      </c>
      <c r="C822" s="46">
        <v>0</v>
      </c>
      <c r="D822" s="46">
        <v>0</v>
      </c>
      <c r="E822" s="46"/>
      <c r="F822" s="42" t="s">
        <v>2196</v>
      </c>
      <c r="G822" s="42" t="s">
        <v>2201</v>
      </c>
      <c r="H822" s="48">
        <v>48790.502666799999</v>
      </c>
      <c r="I822" s="48">
        <v>46505.673060000001</v>
      </c>
      <c r="J822" s="48">
        <v>6565</v>
      </c>
      <c r="K822" s="48">
        <v>7601.9244660672666</v>
      </c>
      <c r="L822" s="48">
        <v>1601.9625489422895</v>
      </c>
      <c r="M822" s="48">
        <v>0</v>
      </c>
      <c r="N822" s="48">
        <v>0</v>
      </c>
      <c r="O822" s="50">
        <v>66.87710358566342</v>
      </c>
      <c r="P822" s="50">
        <v>461.32058796179967</v>
      </c>
      <c r="Q822" s="50">
        <v>0</v>
      </c>
      <c r="R822" s="50">
        <v>0</v>
      </c>
      <c r="S822" s="48">
        <v>23370.811481076824</v>
      </c>
      <c r="T822" s="48">
        <v>0</v>
      </c>
      <c r="U822" s="48">
        <v>25655.641087876822</v>
      </c>
      <c r="V822" s="48">
        <v>21768.848932134533</v>
      </c>
      <c r="W822" s="47"/>
      <c r="X822" s="42"/>
      <c r="Y822" s="42"/>
    </row>
    <row r="823" spans="1:25" ht="15.75" x14ac:dyDescent="0.25">
      <c r="A823" s="43" t="s">
        <v>2202</v>
      </c>
      <c r="B823" s="45" t="s">
        <v>1150</v>
      </c>
      <c r="C823" s="46">
        <v>0</v>
      </c>
      <c r="D823" s="46">
        <v>0</v>
      </c>
      <c r="E823" s="46"/>
      <c r="F823" s="42" t="s">
        <v>2196</v>
      </c>
      <c r="G823" s="42" t="s">
        <v>2203</v>
      </c>
      <c r="H823" s="48">
        <v>64943.126611799998</v>
      </c>
      <c r="I823" s="48">
        <v>62011.940450000002</v>
      </c>
      <c r="J823" s="48">
        <v>1298</v>
      </c>
      <c r="K823" s="48">
        <v>390020</v>
      </c>
      <c r="L823" s="48">
        <v>1578.811371720976</v>
      </c>
      <c r="M823" s="48">
        <v>1120</v>
      </c>
      <c r="N823" s="48">
        <v>0</v>
      </c>
      <c r="O823" s="50">
        <v>222.05244167913608</v>
      </c>
      <c r="P823" s="50">
        <v>461.32058796179967</v>
      </c>
      <c r="Q823" s="50">
        <v>988.44649798009436</v>
      </c>
      <c r="R823" s="50">
        <v>0</v>
      </c>
      <c r="S823" s="48">
        <v>784036.81137172098</v>
      </c>
      <c r="T823" s="48">
        <v>0</v>
      </c>
      <c r="U823" s="48">
        <v>786967.99753352092</v>
      </c>
      <c r="V823" s="48">
        <v>781338</v>
      </c>
      <c r="W823" s="47"/>
      <c r="X823" s="42"/>
      <c r="Y823" s="42"/>
    </row>
    <row r="824" spans="1:25" ht="15.75" x14ac:dyDescent="0.25">
      <c r="A824" s="43" t="s">
        <v>2204</v>
      </c>
      <c r="B824" s="45" t="s">
        <v>1150</v>
      </c>
      <c r="C824" s="46">
        <v>0</v>
      </c>
      <c r="D824" s="46">
        <v>0</v>
      </c>
      <c r="E824" s="46"/>
      <c r="F824" s="42" t="s">
        <v>2196</v>
      </c>
      <c r="G824" s="42" t="s">
        <v>2205</v>
      </c>
      <c r="H824" s="48">
        <v>107514.65598700001</v>
      </c>
      <c r="I824" s="48">
        <v>97857.247300000003</v>
      </c>
      <c r="J824" s="48">
        <v>106340</v>
      </c>
      <c r="K824" s="48">
        <v>239331.40564251802</v>
      </c>
      <c r="L824" s="48">
        <v>3065.8962695673745</v>
      </c>
      <c r="M824" s="48">
        <v>1120</v>
      </c>
      <c r="N824" s="48">
        <v>365.12</v>
      </c>
      <c r="O824" s="50">
        <v>134.95357741026038</v>
      </c>
      <c r="P824" s="50">
        <v>461.32058796179967</v>
      </c>
      <c r="Q824" s="50">
        <v>860.26432298009445</v>
      </c>
      <c r="R824" s="50">
        <v>119.7253447312401</v>
      </c>
      <c r="S824" s="48">
        <v>589553.82755460346</v>
      </c>
      <c r="T824" s="48">
        <v>0</v>
      </c>
      <c r="U824" s="48">
        <v>599211.2362416035</v>
      </c>
      <c r="V824" s="48">
        <v>585002.81128503603</v>
      </c>
      <c r="W824" s="47"/>
      <c r="X824" s="42"/>
      <c r="Y824" s="42"/>
    </row>
    <row r="825" spans="1:25" ht="15.75" x14ac:dyDescent="0.25">
      <c r="A825" s="43" t="s">
        <v>2206</v>
      </c>
      <c r="B825" s="45" t="s">
        <v>1150</v>
      </c>
      <c r="C825" s="46">
        <v>0</v>
      </c>
      <c r="D825" s="46">
        <v>0</v>
      </c>
      <c r="E825" s="46"/>
      <c r="F825" s="42" t="s">
        <v>2196</v>
      </c>
      <c r="G825" s="42" t="s">
        <v>2207</v>
      </c>
      <c r="H825" s="48">
        <v>222367.31788699998</v>
      </c>
      <c r="I825" s="48">
        <v>213050.8934</v>
      </c>
      <c r="J825" s="48">
        <v>15937</v>
      </c>
      <c r="K825" s="48">
        <v>309745.57319140312</v>
      </c>
      <c r="L825" s="48">
        <v>1896.5481078950938</v>
      </c>
      <c r="M825" s="48">
        <v>1120</v>
      </c>
      <c r="N825" s="48">
        <v>0</v>
      </c>
      <c r="O825" s="50">
        <v>79.652713752476913</v>
      </c>
      <c r="P825" s="50">
        <v>461.32058796179967</v>
      </c>
      <c r="Q825" s="50">
        <v>913.64502298009438</v>
      </c>
      <c r="R825" s="50">
        <v>0</v>
      </c>
      <c r="S825" s="48">
        <v>638444.69449070131</v>
      </c>
      <c r="T825" s="48">
        <v>0</v>
      </c>
      <c r="U825" s="48">
        <v>647761.11897770129</v>
      </c>
      <c r="V825" s="48">
        <v>635428.14638280624</v>
      </c>
      <c r="W825" s="47"/>
      <c r="X825" s="42"/>
      <c r="Y825" s="42"/>
    </row>
    <row r="826" spans="1:25" ht="15.75" x14ac:dyDescent="0.25">
      <c r="A826" s="43" t="s">
        <v>2208</v>
      </c>
      <c r="B826" s="45" t="s">
        <v>1150</v>
      </c>
      <c r="C826" s="46">
        <v>0</v>
      </c>
      <c r="D826" s="46">
        <v>0</v>
      </c>
      <c r="E826" s="46"/>
      <c r="F826" s="42" t="s">
        <v>232</v>
      </c>
      <c r="G826" s="42" t="s">
        <v>125</v>
      </c>
      <c r="H826" s="48">
        <v>5194.9383110999997</v>
      </c>
      <c r="I826" s="48">
        <v>4873.3598579999998</v>
      </c>
      <c r="J826" s="48">
        <v>0</v>
      </c>
      <c r="K826" s="48">
        <v>8480.8707673088884</v>
      </c>
      <c r="L826" s="48">
        <v>285.0229700504442</v>
      </c>
      <c r="M826" s="48">
        <v>0</v>
      </c>
      <c r="N826" s="48">
        <v>0</v>
      </c>
      <c r="O826" s="50">
        <v>106.45896571440322</v>
      </c>
      <c r="P826" s="50">
        <v>461.32058796179967</v>
      </c>
      <c r="Q826" s="50">
        <v>0</v>
      </c>
      <c r="R826" s="50">
        <v>0</v>
      </c>
      <c r="S826" s="48">
        <v>17246.764504668223</v>
      </c>
      <c r="T826" s="48">
        <v>0</v>
      </c>
      <c r="U826" s="48">
        <v>17568.342957768222</v>
      </c>
      <c r="V826" s="48">
        <v>16961.741534617777</v>
      </c>
      <c r="W826" s="47"/>
      <c r="X826" s="42"/>
      <c r="Y826" s="42"/>
    </row>
    <row r="827" spans="1:25" ht="15.75" x14ac:dyDescent="0.25">
      <c r="A827" s="43" t="s">
        <v>343</v>
      </c>
      <c r="B827" s="45" t="s">
        <v>3</v>
      </c>
      <c r="C827" s="46">
        <v>0</v>
      </c>
      <c r="D827" s="46">
        <v>0</v>
      </c>
      <c r="E827" s="46"/>
      <c r="F827" s="42" t="s">
        <v>232</v>
      </c>
      <c r="G827" s="42" t="s">
        <v>125</v>
      </c>
      <c r="H827" s="48">
        <v>883.6</v>
      </c>
      <c r="I827" s="48">
        <v>880.52786113159652</v>
      </c>
      <c r="J827" s="48">
        <v>1114.7668506894638</v>
      </c>
      <c r="K827" s="48">
        <v>29850</v>
      </c>
      <c r="L827" s="48">
        <v>140.88416435393481</v>
      </c>
      <c r="M827" s="48">
        <v>0</v>
      </c>
      <c r="N827" s="48">
        <v>0</v>
      </c>
      <c r="O827" s="50">
        <v>186.75613803226298</v>
      </c>
      <c r="P827" s="50">
        <v>115.95056869457493</v>
      </c>
      <c r="Q827" s="50">
        <v>0</v>
      </c>
      <c r="R827" s="50">
        <v>0</v>
      </c>
      <c r="S827" s="48">
        <v>60955.651015043397</v>
      </c>
      <c r="T827" s="48">
        <v>0</v>
      </c>
      <c r="U827" s="48">
        <v>60958.7231539118</v>
      </c>
      <c r="V827" s="48">
        <v>60814.766850689462</v>
      </c>
      <c r="W827" s="47"/>
      <c r="X827" s="42"/>
      <c r="Y827" s="42"/>
    </row>
    <row r="828" spans="1:25" ht="15.75" x14ac:dyDescent="0.25">
      <c r="A828" s="43" t="s">
        <v>2209</v>
      </c>
      <c r="B828" s="45" t="s">
        <v>1150</v>
      </c>
      <c r="C828" s="46">
        <v>0</v>
      </c>
      <c r="D828" s="46">
        <v>0</v>
      </c>
      <c r="E828" s="46"/>
      <c r="F828" s="42" t="s">
        <v>232</v>
      </c>
      <c r="G828" s="42" t="s">
        <v>127</v>
      </c>
      <c r="H828" s="48">
        <v>19379.2551079</v>
      </c>
      <c r="I828" s="48">
        <v>18842.755249999998</v>
      </c>
      <c r="J828" s="48">
        <v>9780</v>
      </c>
      <c r="K828" s="48">
        <v>271040.88739143335</v>
      </c>
      <c r="L828" s="48">
        <v>1817.2974999366147</v>
      </c>
      <c r="M828" s="48">
        <v>1120</v>
      </c>
      <c r="N828" s="48">
        <v>0</v>
      </c>
      <c r="O828" s="50">
        <v>97.06483742218559</v>
      </c>
      <c r="P828" s="50">
        <v>461.32058796179967</v>
      </c>
      <c r="Q828" s="50">
        <v>912.23532298009445</v>
      </c>
      <c r="R828" s="50">
        <v>0</v>
      </c>
      <c r="S828" s="48">
        <v>554799.07228280336</v>
      </c>
      <c r="T828" s="48">
        <v>0</v>
      </c>
      <c r="U828" s="48">
        <v>555335.57214070333</v>
      </c>
      <c r="V828" s="48">
        <v>551861.77478286671</v>
      </c>
      <c r="W828" s="47"/>
      <c r="X828" s="42"/>
      <c r="Y828" s="42"/>
    </row>
    <row r="829" spans="1:25" ht="15.75" x14ac:dyDescent="0.25">
      <c r="A829" s="43" t="s">
        <v>344</v>
      </c>
      <c r="B829" s="45" t="s">
        <v>3</v>
      </c>
      <c r="C829" s="46">
        <v>0</v>
      </c>
      <c r="D829" s="46">
        <v>0</v>
      </c>
      <c r="E829" s="46"/>
      <c r="F829" s="42" t="s">
        <v>232</v>
      </c>
      <c r="G829" s="42" t="s">
        <v>127</v>
      </c>
      <c r="H829" s="48">
        <v>3999.6306912085643</v>
      </c>
      <c r="I829" s="48">
        <v>3988.0966066419182</v>
      </c>
      <c r="J829" s="48">
        <v>104633.75259287532</v>
      </c>
      <c r="K829" s="48">
        <v>11417</v>
      </c>
      <c r="L829" s="48">
        <v>12.617303081072686</v>
      </c>
      <c r="M829" s="48">
        <v>1120</v>
      </c>
      <c r="N829" s="48">
        <v>0</v>
      </c>
      <c r="O829" s="50">
        <v>106.92876679014384</v>
      </c>
      <c r="P829" s="50">
        <v>115.95056869457493</v>
      </c>
      <c r="Q829" s="50">
        <v>250</v>
      </c>
      <c r="R829" s="50">
        <v>0</v>
      </c>
      <c r="S829" s="48">
        <v>128600.36989595639</v>
      </c>
      <c r="T829" s="48">
        <v>0</v>
      </c>
      <c r="U829" s="48">
        <v>128611.90398052304</v>
      </c>
      <c r="V829" s="48">
        <v>127467.75259287532</v>
      </c>
      <c r="W829" s="47"/>
      <c r="X829" s="42"/>
      <c r="Y829" s="42"/>
    </row>
    <row r="830" spans="1:25" ht="15.75" x14ac:dyDescent="0.25">
      <c r="A830" s="43" t="s">
        <v>2210</v>
      </c>
      <c r="B830" s="45" t="s">
        <v>1150</v>
      </c>
      <c r="C830" s="46">
        <v>0</v>
      </c>
      <c r="D830" s="46">
        <v>0</v>
      </c>
      <c r="E830" s="46"/>
      <c r="F830" s="42" t="s">
        <v>232</v>
      </c>
      <c r="G830" s="42" t="s">
        <v>2007</v>
      </c>
      <c r="H830" s="48">
        <v>43798.660019000003</v>
      </c>
      <c r="I830" s="48">
        <v>47100.396659999999</v>
      </c>
      <c r="J830" s="48">
        <v>18830</v>
      </c>
      <c r="K830" s="48">
        <v>214950.37818621189</v>
      </c>
      <c r="L830" s="48">
        <v>1577.9220595779009</v>
      </c>
      <c r="M830" s="48">
        <v>1120</v>
      </c>
      <c r="N830" s="48">
        <v>0</v>
      </c>
      <c r="O830" s="50">
        <v>75.300390412400603</v>
      </c>
      <c r="P830" s="50">
        <v>461.32058796179967</v>
      </c>
      <c r="Q830" s="50">
        <v>250</v>
      </c>
      <c r="R830" s="50">
        <v>0</v>
      </c>
      <c r="S830" s="48">
        <v>451428.67843200167</v>
      </c>
      <c r="T830" s="48">
        <v>3301.7366409999959</v>
      </c>
      <c r="U830" s="48">
        <v>448126.94179100171</v>
      </c>
      <c r="V830" s="48">
        <v>445429.01973142382</v>
      </c>
      <c r="W830" s="47"/>
      <c r="X830" s="42"/>
      <c r="Y830" s="42"/>
    </row>
    <row r="831" spans="1:25" ht="15.75" x14ac:dyDescent="0.25">
      <c r="A831" s="43" t="s">
        <v>2211</v>
      </c>
      <c r="B831" s="45" t="s">
        <v>1150</v>
      </c>
      <c r="C831" s="46">
        <v>0</v>
      </c>
      <c r="D831" s="46">
        <v>0</v>
      </c>
      <c r="E831" s="46"/>
      <c r="F831" s="42" t="s">
        <v>232</v>
      </c>
      <c r="G831" s="42" t="s">
        <v>128</v>
      </c>
      <c r="H831" s="48">
        <v>8038.4337394000004</v>
      </c>
      <c r="I831" s="48">
        <v>7794.338702</v>
      </c>
      <c r="J831" s="48">
        <v>34580</v>
      </c>
      <c r="K831" s="48">
        <v>23141.338668972374</v>
      </c>
      <c r="L831" s="48">
        <v>765.63399108744557</v>
      </c>
      <c r="M831" s="48">
        <v>0</v>
      </c>
      <c r="N831" s="48">
        <v>0</v>
      </c>
      <c r="O831" s="50">
        <v>62.400171357646663</v>
      </c>
      <c r="P831" s="50">
        <v>461.32058796179967</v>
      </c>
      <c r="Q831" s="50">
        <v>0</v>
      </c>
      <c r="R831" s="50">
        <v>0</v>
      </c>
      <c r="S831" s="48">
        <v>81628.311329032193</v>
      </c>
      <c r="T831" s="48">
        <v>0</v>
      </c>
      <c r="U831" s="48">
        <v>81872.406366432187</v>
      </c>
      <c r="V831" s="48">
        <v>80862.67733794474</v>
      </c>
      <c r="W831" s="47"/>
      <c r="X831" s="42"/>
      <c r="Y831" s="42"/>
    </row>
    <row r="832" spans="1:25" ht="15.75" x14ac:dyDescent="0.25">
      <c r="A832" s="43" t="s">
        <v>345</v>
      </c>
      <c r="B832" s="45" t="s">
        <v>3</v>
      </c>
      <c r="C832" s="46">
        <v>0</v>
      </c>
      <c r="D832" s="46">
        <v>0</v>
      </c>
      <c r="E832" s="46"/>
      <c r="F832" s="42" t="s">
        <v>232</v>
      </c>
      <c r="G832" s="42" t="s">
        <v>128</v>
      </c>
      <c r="H832" s="48">
        <v>2494.068999913718</v>
      </c>
      <c r="I832" s="48">
        <v>2476.1327836343562</v>
      </c>
      <c r="J832" s="48">
        <v>196230.83244493508</v>
      </c>
      <c r="K832" s="48">
        <v>17766</v>
      </c>
      <c r="L832" s="48">
        <v>31.966672859346154</v>
      </c>
      <c r="M832" s="48">
        <v>1120</v>
      </c>
      <c r="N832" s="48">
        <v>0</v>
      </c>
      <c r="O832" s="50">
        <v>118.76548203169371</v>
      </c>
      <c r="P832" s="50">
        <v>115.95056869457493</v>
      </c>
      <c r="Q832" s="50">
        <v>250</v>
      </c>
      <c r="R832" s="50">
        <v>0</v>
      </c>
      <c r="S832" s="48">
        <v>232914.79911779444</v>
      </c>
      <c r="T832" s="48">
        <v>0</v>
      </c>
      <c r="U832" s="48">
        <v>232932.7353340738</v>
      </c>
      <c r="V832" s="48">
        <v>231762.83244493508</v>
      </c>
      <c r="W832" s="47"/>
      <c r="X832" s="42"/>
      <c r="Y832" s="42"/>
    </row>
    <row r="833" spans="1:25" ht="15.75" x14ac:dyDescent="0.25">
      <c r="A833" s="43" t="s">
        <v>2212</v>
      </c>
      <c r="B833" s="45" t="s">
        <v>1150</v>
      </c>
      <c r="C833" s="46">
        <v>0</v>
      </c>
      <c r="D833" s="46">
        <v>0</v>
      </c>
      <c r="E833" s="46"/>
      <c r="F833" s="42" t="s">
        <v>232</v>
      </c>
      <c r="G833" s="42" t="s">
        <v>130</v>
      </c>
      <c r="H833" s="48">
        <v>2.1960000000000002</v>
      </c>
      <c r="I833" s="48">
        <v>2.1309921530000002</v>
      </c>
      <c r="J833" s="48">
        <v>0</v>
      </c>
      <c r="K833" s="48">
        <v>37</v>
      </c>
      <c r="L833" s="48">
        <v>0.4907169259324094</v>
      </c>
      <c r="M833" s="48">
        <v>1120</v>
      </c>
      <c r="N833" s="48">
        <v>0</v>
      </c>
      <c r="O833" s="50">
        <v>106.45896571440322</v>
      </c>
      <c r="P833" s="50">
        <v>461.32058796179967</v>
      </c>
      <c r="Q833" s="50">
        <v>250</v>
      </c>
      <c r="R833" s="50">
        <v>0</v>
      </c>
      <c r="S833" s="48">
        <v>1194.4907169259325</v>
      </c>
      <c r="T833" s="48">
        <v>0</v>
      </c>
      <c r="U833" s="48">
        <v>1194.5557247729325</v>
      </c>
      <c r="V833" s="48">
        <v>74</v>
      </c>
      <c r="W833" s="47"/>
      <c r="X833" s="42"/>
      <c r="Y833" s="42"/>
    </row>
    <row r="834" spans="1:25" ht="15.75" x14ac:dyDescent="0.25">
      <c r="A834" s="43" t="s">
        <v>346</v>
      </c>
      <c r="B834" s="45" t="s">
        <v>3</v>
      </c>
      <c r="C834" s="46">
        <v>0</v>
      </c>
      <c r="D834" s="46">
        <v>0</v>
      </c>
      <c r="E834" s="46"/>
      <c r="F834" s="42" t="s">
        <v>232</v>
      </c>
      <c r="G834" s="42" t="s">
        <v>130</v>
      </c>
      <c r="H834" s="48">
        <v>8163.7918699825532</v>
      </c>
      <c r="I834" s="48">
        <v>9166.9614611136676</v>
      </c>
      <c r="J834" s="48">
        <v>2642305.2590586315</v>
      </c>
      <c r="K834" s="48">
        <v>59594.761551000003</v>
      </c>
      <c r="L834" s="48">
        <v>163.31969789160445</v>
      </c>
      <c r="M834" s="48">
        <v>1844.219697</v>
      </c>
      <c r="N834" s="48">
        <v>0</v>
      </c>
      <c r="O834" s="50">
        <v>97.99697395448905</v>
      </c>
      <c r="P834" s="50">
        <v>115.95056869457493</v>
      </c>
      <c r="Q834" s="50">
        <v>250</v>
      </c>
      <c r="R834" s="50">
        <v>0</v>
      </c>
      <c r="S834" s="48">
        <v>2763502.3215555237</v>
      </c>
      <c r="T834" s="48">
        <v>1003.1695911311144</v>
      </c>
      <c r="U834" s="48">
        <v>2762499.1519643925</v>
      </c>
      <c r="V834" s="48">
        <v>2760491.6125695007</v>
      </c>
      <c r="W834" s="47"/>
      <c r="X834" s="42"/>
      <c r="Y834" s="42"/>
    </row>
    <row r="835" spans="1:25" ht="15.75" x14ac:dyDescent="0.25">
      <c r="A835" s="43" t="s">
        <v>2213</v>
      </c>
      <c r="B835" s="45" t="s">
        <v>774</v>
      </c>
      <c r="C835" s="46">
        <v>0</v>
      </c>
      <c r="D835" s="46">
        <v>0</v>
      </c>
      <c r="E835" s="46"/>
      <c r="F835" s="42" t="s">
        <v>239</v>
      </c>
      <c r="G835" s="42" t="s">
        <v>239</v>
      </c>
      <c r="H835" s="48">
        <v>164726.80916899999</v>
      </c>
      <c r="I835" s="48">
        <v>167637.95640299999</v>
      </c>
      <c r="J835" s="48">
        <v>155107.859</v>
      </c>
      <c r="K835" s="48">
        <v>636086.32116551197</v>
      </c>
      <c r="L835" s="48">
        <v>4420.6180862609599</v>
      </c>
      <c r="M835" s="48">
        <v>1120</v>
      </c>
      <c r="N835" s="48">
        <v>0</v>
      </c>
      <c r="O835" s="50">
        <v>98.808247795395346</v>
      </c>
      <c r="P835" s="50">
        <v>54.486683617535398</v>
      </c>
      <c r="Q835" s="50">
        <v>855.77532298009442</v>
      </c>
      <c r="R835" s="50">
        <v>0</v>
      </c>
      <c r="S835" s="48">
        <v>1432821.1194172848</v>
      </c>
      <c r="T835" s="48">
        <v>2911.1472340000037</v>
      </c>
      <c r="U835" s="48">
        <v>1429909.9721832848</v>
      </c>
      <c r="V835" s="48">
        <v>1424369.3540970238</v>
      </c>
      <c r="W835" s="47"/>
      <c r="X835" s="42"/>
      <c r="Y835" s="42"/>
    </row>
    <row r="836" spans="1:25" ht="15.75" x14ac:dyDescent="0.25">
      <c r="A836" s="43" t="s">
        <v>2214</v>
      </c>
      <c r="B836" s="45" t="s">
        <v>774</v>
      </c>
      <c r="C836" s="46">
        <v>0</v>
      </c>
      <c r="D836" s="46">
        <v>0</v>
      </c>
      <c r="E836" s="46"/>
      <c r="F836" s="42" t="s">
        <v>239</v>
      </c>
      <c r="G836" s="42" t="s">
        <v>2215</v>
      </c>
      <c r="H836" s="48">
        <v>63805.638239</v>
      </c>
      <c r="I836" s="48">
        <v>65740.971090999999</v>
      </c>
      <c r="J836" s="48">
        <v>100701.6066</v>
      </c>
      <c r="K836" s="48">
        <v>281861.77590986266</v>
      </c>
      <c r="L836" s="48">
        <v>1983.4247792097231</v>
      </c>
      <c r="M836" s="48">
        <v>1120</v>
      </c>
      <c r="N836" s="48">
        <v>0</v>
      </c>
      <c r="O836" s="50">
        <v>75.252125913284786</v>
      </c>
      <c r="P836" s="50">
        <v>54.486683617535398</v>
      </c>
      <c r="Q836" s="50">
        <v>815.33509898009447</v>
      </c>
      <c r="R836" s="50">
        <v>0</v>
      </c>
      <c r="S836" s="48">
        <v>667528.58319893503</v>
      </c>
      <c r="T836" s="48">
        <v>1935.3328519999995</v>
      </c>
      <c r="U836" s="48">
        <v>665593.250346935</v>
      </c>
      <c r="V836" s="48">
        <v>662489.82556772523</v>
      </c>
      <c r="W836" s="47"/>
      <c r="X836" s="42"/>
      <c r="Y836" s="42"/>
    </row>
    <row r="837" spans="1:25" ht="15.75" x14ac:dyDescent="0.25">
      <c r="A837" s="43" t="s">
        <v>2216</v>
      </c>
      <c r="B837" s="45" t="s">
        <v>774</v>
      </c>
      <c r="C837" s="46">
        <v>0</v>
      </c>
      <c r="D837" s="46">
        <v>0</v>
      </c>
      <c r="E837" s="46"/>
      <c r="F837" s="42" t="s">
        <v>239</v>
      </c>
      <c r="G837" s="42" t="s">
        <v>2217</v>
      </c>
      <c r="H837" s="48">
        <v>15481.954288000001</v>
      </c>
      <c r="I837" s="48">
        <v>26992.685336999999</v>
      </c>
      <c r="J837" s="48">
        <v>218213.44219999999</v>
      </c>
      <c r="K837" s="48">
        <v>48772.756335134385</v>
      </c>
      <c r="L837" s="48">
        <v>778.53594229727128</v>
      </c>
      <c r="M837" s="48">
        <v>7965.6187950000003</v>
      </c>
      <c r="N837" s="48">
        <v>0</v>
      </c>
      <c r="O837" s="50">
        <v>155.69082130928851</v>
      </c>
      <c r="P837" s="50">
        <v>54.486683617535398</v>
      </c>
      <c r="Q837" s="50">
        <v>1122.6210229800943</v>
      </c>
      <c r="R837" s="50">
        <v>0</v>
      </c>
      <c r="S837" s="48">
        <v>324503.10960756603</v>
      </c>
      <c r="T837" s="48">
        <v>11510.731048999998</v>
      </c>
      <c r="U837" s="48">
        <v>312992.37855856604</v>
      </c>
      <c r="V837" s="48">
        <v>304248.22382126877</v>
      </c>
      <c r="W837" s="47"/>
      <c r="X837" s="42"/>
      <c r="Y837" s="42"/>
    </row>
    <row r="838" spans="1:25" ht="15.75" x14ac:dyDescent="0.25">
      <c r="A838" s="43" t="s">
        <v>2218</v>
      </c>
      <c r="B838" s="45" t="s">
        <v>774</v>
      </c>
      <c r="C838" s="46">
        <v>0</v>
      </c>
      <c r="D838" s="46">
        <v>0</v>
      </c>
      <c r="E838" s="46"/>
      <c r="F838" s="42" t="s">
        <v>239</v>
      </c>
      <c r="G838" s="42" t="s">
        <v>831</v>
      </c>
      <c r="H838" s="48">
        <v>26710.134183769998</v>
      </c>
      <c r="I838" s="48">
        <v>26895.219704760002</v>
      </c>
      <c r="J838" s="48">
        <v>8686.6722659999996</v>
      </c>
      <c r="K838" s="48">
        <v>13268.551601764222</v>
      </c>
      <c r="L838" s="48">
        <v>1480.023621171094</v>
      </c>
      <c r="M838" s="48">
        <v>7320.2260299999998</v>
      </c>
      <c r="N838" s="48">
        <v>0</v>
      </c>
      <c r="O838" s="50">
        <v>131.42467562530433</v>
      </c>
      <c r="P838" s="50">
        <v>54.486683617535398</v>
      </c>
      <c r="Q838" s="50">
        <v>1094.9272229800945</v>
      </c>
      <c r="R838" s="50">
        <v>0</v>
      </c>
      <c r="S838" s="48">
        <v>44024.025120699538</v>
      </c>
      <c r="T838" s="48">
        <v>185.08552099000372</v>
      </c>
      <c r="U838" s="48">
        <v>43838.939599709534</v>
      </c>
      <c r="V838" s="48">
        <v>35038.689948538442</v>
      </c>
      <c r="W838" s="47"/>
      <c r="X838" s="42"/>
      <c r="Y838" s="42"/>
    </row>
    <row r="839" spans="1:25" ht="15.75" x14ac:dyDescent="0.25">
      <c r="A839" s="43" t="s">
        <v>2219</v>
      </c>
      <c r="B839" s="45" t="s">
        <v>774</v>
      </c>
      <c r="C839" s="46">
        <v>0</v>
      </c>
      <c r="D839" s="46">
        <v>0</v>
      </c>
      <c r="E839" s="46"/>
      <c r="F839" s="42" t="s">
        <v>239</v>
      </c>
      <c r="G839" s="42" t="s">
        <v>2220</v>
      </c>
      <c r="H839" s="48">
        <v>38851.803128899999</v>
      </c>
      <c r="I839" s="48">
        <v>46438.350240600004</v>
      </c>
      <c r="J839" s="48">
        <v>0</v>
      </c>
      <c r="K839" s="48">
        <v>43752.04595978919</v>
      </c>
      <c r="L839" s="48">
        <v>469.9343726961074</v>
      </c>
      <c r="M839" s="48">
        <v>11200</v>
      </c>
      <c r="N839" s="48">
        <v>0</v>
      </c>
      <c r="O839" s="50">
        <v>128.28117744002779</v>
      </c>
      <c r="P839" s="50">
        <v>54.486683617535398</v>
      </c>
      <c r="Q839" s="50">
        <v>902.28432298009443</v>
      </c>
      <c r="R839" s="50">
        <v>0</v>
      </c>
      <c r="S839" s="48">
        <v>99174.026292274488</v>
      </c>
      <c r="T839" s="48">
        <v>7586.5471117000052</v>
      </c>
      <c r="U839" s="48">
        <v>91587.479180574475</v>
      </c>
      <c r="V839" s="48">
        <v>79917.544807878381</v>
      </c>
      <c r="W839" s="47"/>
      <c r="X839" s="42"/>
      <c r="Y839" s="42"/>
    </row>
    <row r="840" spans="1:25" ht="15.75" x14ac:dyDescent="0.25">
      <c r="A840" s="43" t="s">
        <v>2221</v>
      </c>
      <c r="B840" s="45" t="s">
        <v>1150</v>
      </c>
      <c r="C840" s="46">
        <v>0</v>
      </c>
      <c r="D840" s="46">
        <v>0</v>
      </c>
      <c r="E840" s="46"/>
      <c r="F840" s="42" t="s">
        <v>239</v>
      </c>
      <c r="G840" s="42" t="s">
        <v>131</v>
      </c>
      <c r="H840" s="48">
        <v>1268.4404750049998</v>
      </c>
      <c r="I840" s="48">
        <v>1195.300446</v>
      </c>
      <c r="J840" s="48">
        <v>385461.89177568367</v>
      </c>
      <c r="K840" s="48">
        <v>4476.6133305423391</v>
      </c>
      <c r="L840" s="48">
        <v>103.0754327527177</v>
      </c>
      <c r="M840" s="48">
        <v>1120</v>
      </c>
      <c r="N840" s="48">
        <v>0</v>
      </c>
      <c r="O840" s="50">
        <v>89.969917738995932</v>
      </c>
      <c r="P840" s="50">
        <v>461.32058796179967</v>
      </c>
      <c r="Q840" s="50">
        <v>815.33509898009447</v>
      </c>
      <c r="R840" s="50">
        <v>0</v>
      </c>
      <c r="S840" s="48">
        <v>395638.19386952108</v>
      </c>
      <c r="T840" s="48">
        <v>0</v>
      </c>
      <c r="U840" s="48">
        <v>395711.33389852609</v>
      </c>
      <c r="V840" s="48">
        <v>394415.11843676836</v>
      </c>
      <c r="W840" s="47"/>
      <c r="X840" s="42"/>
      <c r="Y840" s="42"/>
    </row>
    <row r="841" spans="1:25" ht="15.75" x14ac:dyDescent="0.25">
      <c r="A841" s="43" t="s">
        <v>347</v>
      </c>
      <c r="B841" s="45" t="s">
        <v>3</v>
      </c>
      <c r="C841" s="46">
        <v>0</v>
      </c>
      <c r="D841" s="46">
        <v>0</v>
      </c>
      <c r="E841" s="46"/>
      <c r="F841" s="42" t="s">
        <v>239</v>
      </c>
      <c r="G841" s="42" t="s">
        <v>131</v>
      </c>
      <c r="H841" s="48">
        <v>23105.171991989257</v>
      </c>
      <c r="I841" s="48">
        <v>22310.009221474302</v>
      </c>
      <c r="J841" s="48">
        <v>1218048.0779601755</v>
      </c>
      <c r="K841" s="48">
        <v>80925.763069486624</v>
      </c>
      <c r="L841" s="48">
        <v>1046.487368186388</v>
      </c>
      <c r="M841" s="48">
        <v>1120</v>
      </c>
      <c r="N841" s="48">
        <v>0</v>
      </c>
      <c r="O841" s="50">
        <v>60.991038590795483</v>
      </c>
      <c r="P841" s="50">
        <v>115.95056869457493</v>
      </c>
      <c r="Q841" s="50">
        <v>815.33509898009447</v>
      </c>
      <c r="R841" s="50">
        <v>0</v>
      </c>
      <c r="S841" s="48">
        <v>1382066.0914673354</v>
      </c>
      <c r="T841" s="48">
        <v>0</v>
      </c>
      <c r="U841" s="48">
        <v>1382861.2542378502</v>
      </c>
      <c r="V841" s="48">
        <v>1379899.6040991489</v>
      </c>
      <c r="W841" s="47"/>
      <c r="X841" s="42"/>
      <c r="Y841" s="42"/>
    </row>
    <row r="842" spans="1:25" ht="15.75" x14ac:dyDescent="0.25">
      <c r="A842" s="43" t="s">
        <v>2222</v>
      </c>
      <c r="B842" s="45" t="s">
        <v>774</v>
      </c>
      <c r="C842" s="46">
        <v>0</v>
      </c>
      <c r="D842" s="46">
        <v>0</v>
      </c>
      <c r="E842" s="46"/>
      <c r="F842" s="42" t="s">
        <v>239</v>
      </c>
      <c r="G842" s="42" t="s">
        <v>131</v>
      </c>
      <c r="H842" s="48">
        <v>20091.62805127</v>
      </c>
      <c r="I842" s="48">
        <v>20234.458138139998</v>
      </c>
      <c r="J842" s="48">
        <v>9936.8042970000006</v>
      </c>
      <c r="K842" s="48">
        <v>101028.81793454656</v>
      </c>
      <c r="L842" s="48">
        <v>403.59004136029739</v>
      </c>
      <c r="M842" s="48">
        <v>7031.978024</v>
      </c>
      <c r="N842" s="48">
        <v>1075.2</v>
      </c>
      <c r="O842" s="50">
        <v>56.70492642495649</v>
      </c>
      <c r="P842" s="50">
        <v>54.486683617535398</v>
      </c>
      <c r="Q842" s="50">
        <v>992.97486298009449</v>
      </c>
      <c r="R842" s="50">
        <v>811.95847668253123</v>
      </c>
      <c r="S842" s="48">
        <v>220505.20823145343</v>
      </c>
      <c r="T842" s="48">
        <v>142.83008686999892</v>
      </c>
      <c r="U842" s="48">
        <v>220362.37814458343</v>
      </c>
      <c r="V842" s="48">
        <v>211851.61007922312</v>
      </c>
      <c r="W842" s="47"/>
      <c r="X842" s="42"/>
      <c r="Y842" s="42"/>
    </row>
    <row r="843" spans="1:25" ht="15.75" x14ac:dyDescent="0.25">
      <c r="A843" s="43" t="s">
        <v>348</v>
      </c>
      <c r="B843" s="45" t="s">
        <v>3</v>
      </c>
      <c r="C843" s="46">
        <v>0</v>
      </c>
      <c r="D843" s="46">
        <v>0</v>
      </c>
      <c r="E843" s="46"/>
      <c r="F843" s="42" t="s">
        <v>239</v>
      </c>
      <c r="G843" s="42" t="s">
        <v>132</v>
      </c>
      <c r="H843" s="48">
        <v>187.16774984619929</v>
      </c>
      <c r="I843" s="48">
        <v>0</v>
      </c>
      <c r="J843" s="48">
        <v>93393.898618687192</v>
      </c>
      <c r="K843" s="48">
        <v>59286.625146434286</v>
      </c>
      <c r="L843" s="48">
        <v>224.49868051908106</v>
      </c>
      <c r="M843" s="48">
        <v>1120</v>
      </c>
      <c r="N843" s="48">
        <v>0</v>
      </c>
      <c r="O843" s="50">
        <v>89.969917738995932</v>
      </c>
      <c r="P843" s="50">
        <v>115.95056869457493</v>
      </c>
      <c r="Q843" s="50">
        <v>815.33509898009447</v>
      </c>
      <c r="R843" s="50">
        <v>0</v>
      </c>
      <c r="S843" s="48">
        <v>213311.64759207485</v>
      </c>
      <c r="T843" s="48">
        <v>0</v>
      </c>
      <c r="U843" s="48">
        <v>213498.81534192106</v>
      </c>
      <c r="V843" s="48">
        <v>211967.14891155576</v>
      </c>
      <c r="W843" s="47"/>
      <c r="X843" s="42"/>
      <c r="Y843" s="42"/>
    </row>
    <row r="844" spans="1:25" ht="15.75" x14ac:dyDescent="0.25">
      <c r="A844" s="43" t="s">
        <v>2223</v>
      </c>
      <c r="B844" s="45" t="s">
        <v>774</v>
      </c>
      <c r="C844" s="46">
        <v>0</v>
      </c>
      <c r="D844" s="46">
        <v>0</v>
      </c>
      <c r="E844" s="46"/>
      <c r="F844" s="42" t="s">
        <v>239</v>
      </c>
      <c r="G844" s="42" t="s">
        <v>132</v>
      </c>
      <c r="H844" s="48">
        <v>105020.4658104</v>
      </c>
      <c r="I844" s="48">
        <v>109447.8640384</v>
      </c>
      <c r="J844" s="48">
        <v>9698.0171879999998</v>
      </c>
      <c r="K844" s="48">
        <v>340999.93067758495</v>
      </c>
      <c r="L844" s="48">
        <v>3094.4879505229019</v>
      </c>
      <c r="M844" s="48">
        <v>6928.4814120000001</v>
      </c>
      <c r="N844" s="48">
        <v>0</v>
      </c>
      <c r="O844" s="50">
        <v>65.221125368338406</v>
      </c>
      <c r="P844" s="50">
        <v>54.486683617535398</v>
      </c>
      <c r="Q844" s="50">
        <v>1402.6521229800942</v>
      </c>
      <c r="R844" s="50">
        <v>0</v>
      </c>
      <c r="S844" s="48">
        <v>701720.84790569288</v>
      </c>
      <c r="T844" s="48">
        <v>4427.3982280000055</v>
      </c>
      <c r="U844" s="48">
        <v>697293.44967769284</v>
      </c>
      <c r="V844" s="48">
        <v>687270.4803151699</v>
      </c>
      <c r="W844" s="47"/>
      <c r="X844" s="42"/>
      <c r="Y844" s="42"/>
    </row>
    <row r="845" spans="1:25" ht="15.75" x14ac:dyDescent="0.25">
      <c r="A845" s="43" t="s">
        <v>349</v>
      </c>
      <c r="B845" s="45" t="s">
        <v>3</v>
      </c>
      <c r="C845" s="46">
        <v>0</v>
      </c>
      <c r="D845" s="46">
        <v>0</v>
      </c>
      <c r="E845" s="46"/>
      <c r="F845" s="42" t="s">
        <v>239</v>
      </c>
      <c r="G845" s="42" t="s">
        <v>133</v>
      </c>
      <c r="H845" s="48">
        <v>0</v>
      </c>
      <c r="I845" s="48">
        <v>0</v>
      </c>
      <c r="J845" s="48">
        <v>964442.26368576172</v>
      </c>
      <c r="K845" s="48">
        <v>3238</v>
      </c>
      <c r="L845" s="48">
        <v>8.5141772082547575</v>
      </c>
      <c r="M845" s="48">
        <v>1120</v>
      </c>
      <c r="N845" s="48">
        <v>0</v>
      </c>
      <c r="O845" s="50">
        <v>89.969917738995932</v>
      </c>
      <c r="P845" s="50">
        <v>115.95056869457493</v>
      </c>
      <c r="Q845" s="50">
        <v>815.33509898009447</v>
      </c>
      <c r="R845" s="50">
        <v>0</v>
      </c>
      <c r="S845" s="48">
        <v>972046.77786297002</v>
      </c>
      <c r="T845" s="48">
        <v>0</v>
      </c>
      <c r="U845" s="48">
        <v>972046.77786297002</v>
      </c>
      <c r="V845" s="48">
        <v>970918.26368576172</v>
      </c>
      <c r="W845" s="47"/>
      <c r="X845" s="42"/>
      <c r="Y845" s="42"/>
    </row>
    <row r="846" spans="1:25" ht="15.75" x14ac:dyDescent="0.25">
      <c r="A846" s="43" t="s">
        <v>2224</v>
      </c>
      <c r="B846" s="45" t="s">
        <v>774</v>
      </c>
      <c r="C846" s="46">
        <v>0</v>
      </c>
      <c r="D846" s="46">
        <v>0</v>
      </c>
      <c r="E846" s="46"/>
      <c r="F846" s="42" t="s">
        <v>239</v>
      </c>
      <c r="G846" s="42" t="s">
        <v>133</v>
      </c>
      <c r="H846" s="48">
        <v>14893.15318402</v>
      </c>
      <c r="I846" s="48">
        <v>14922.997274199999</v>
      </c>
      <c r="J846" s="48">
        <v>4724.1488280000003</v>
      </c>
      <c r="K846" s="48">
        <v>52082.713678951281</v>
      </c>
      <c r="L846" s="48">
        <v>2012.4153103026802</v>
      </c>
      <c r="M846" s="48">
        <v>1120</v>
      </c>
      <c r="N846" s="48">
        <v>527.52</v>
      </c>
      <c r="O846" s="50">
        <v>70.796254093468249</v>
      </c>
      <c r="P846" s="50">
        <v>54.486683617535398</v>
      </c>
      <c r="Q846" s="50">
        <v>832.37472298009448</v>
      </c>
      <c r="R846" s="50">
        <v>850.55808893090466</v>
      </c>
      <c r="S846" s="48">
        <v>112549.51149620523</v>
      </c>
      <c r="T846" s="48">
        <v>29.844090179998602</v>
      </c>
      <c r="U846" s="48">
        <v>112519.66740602523</v>
      </c>
      <c r="V846" s="48">
        <v>108859.73209572255</v>
      </c>
      <c r="W846" s="47"/>
      <c r="X846" s="42"/>
      <c r="Y846" s="42"/>
    </row>
    <row r="847" spans="1:25" ht="15.75" x14ac:dyDescent="0.25">
      <c r="A847" s="43" t="s">
        <v>2225</v>
      </c>
      <c r="B847" s="45" t="s">
        <v>1150</v>
      </c>
      <c r="C847" s="46">
        <v>0</v>
      </c>
      <c r="D847" s="46">
        <v>0</v>
      </c>
      <c r="E847" s="46"/>
      <c r="F847" s="42" t="s">
        <v>239</v>
      </c>
      <c r="G847" s="42" t="s">
        <v>2226</v>
      </c>
      <c r="H847" s="48">
        <v>1927.7395603500001</v>
      </c>
      <c r="I847" s="48">
        <v>1823.6931050000001</v>
      </c>
      <c r="J847" s="48">
        <v>1698.7109650646469</v>
      </c>
      <c r="K847" s="48">
        <v>9981.5448071715837</v>
      </c>
      <c r="L847" s="48">
        <v>134.41202356601795</v>
      </c>
      <c r="M847" s="48">
        <v>1120</v>
      </c>
      <c r="N847" s="48">
        <v>0</v>
      </c>
      <c r="O847" s="50">
        <v>89.969917738995932</v>
      </c>
      <c r="P847" s="50">
        <v>461.32058796179967</v>
      </c>
      <c r="Q847" s="50">
        <v>815.33509898009447</v>
      </c>
      <c r="R847" s="50">
        <v>0</v>
      </c>
      <c r="S847" s="48">
        <v>22916.212602973832</v>
      </c>
      <c r="T847" s="48">
        <v>0</v>
      </c>
      <c r="U847" s="48">
        <v>23020.259058323831</v>
      </c>
      <c r="V847" s="48">
        <v>21661.800579407813</v>
      </c>
      <c r="W847" s="47"/>
      <c r="X847" s="42"/>
      <c r="Y847" s="42"/>
    </row>
    <row r="848" spans="1:25" ht="15.75" x14ac:dyDescent="0.25">
      <c r="A848" s="43" t="s">
        <v>2227</v>
      </c>
      <c r="B848" s="45" t="s">
        <v>774</v>
      </c>
      <c r="C848" s="46">
        <v>0</v>
      </c>
      <c r="D848" s="46">
        <v>0</v>
      </c>
      <c r="E848" s="46"/>
      <c r="F848" s="42" t="s">
        <v>239</v>
      </c>
      <c r="G848" s="42" t="s">
        <v>2226</v>
      </c>
      <c r="H848" s="48">
        <v>690.10344299500002</v>
      </c>
      <c r="I848" s="48">
        <v>696.92884111499995</v>
      </c>
      <c r="J848" s="48">
        <v>0</v>
      </c>
      <c r="K848" s="48">
        <v>8122.8771972881214</v>
      </c>
      <c r="L848" s="48">
        <v>110.67278832362774</v>
      </c>
      <c r="M848" s="48">
        <v>3743.178226</v>
      </c>
      <c r="N848" s="48">
        <v>0</v>
      </c>
      <c r="O848" s="50">
        <v>56.52878482910009</v>
      </c>
      <c r="P848" s="50">
        <v>54.486683617535398</v>
      </c>
      <c r="Q848" s="50">
        <v>964.11927298009437</v>
      </c>
      <c r="R848" s="50">
        <v>0</v>
      </c>
      <c r="S848" s="48">
        <v>20099.605408899872</v>
      </c>
      <c r="T848" s="48">
        <v>6.8253981199999316</v>
      </c>
      <c r="U848" s="48">
        <v>20092.780010779872</v>
      </c>
      <c r="V848" s="48">
        <v>16238.928996456243</v>
      </c>
      <c r="W848" s="47"/>
      <c r="X848" s="42"/>
      <c r="Y848" s="42"/>
    </row>
    <row r="849" spans="1:25" ht="15.75" x14ac:dyDescent="0.25">
      <c r="A849" s="43" t="s">
        <v>2228</v>
      </c>
      <c r="B849" s="45" t="s">
        <v>774</v>
      </c>
      <c r="C849" s="46">
        <v>0</v>
      </c>
      <c r="D849" s="46">
        <v>0</v>
      </c>
      <c r="E849" s="46"/>
      <c r="F849" s="42" t="s">
        <v>2229</v>
      </c>
      <c r="G849" s="42" t="s">
        <v>2229</v>
      </c>
      <c r="H849" s="48">
        <v>417.66314103000002</v>
      </c>
      <c r="I849" s="48">
        <v>461.43301280000003</v>
      </c>
      <c r="J849" s="48">
        <v>0</v>
      </c>
      <c r="K849" s="48">
        <v>81681.057876808743</v>
      </c>
      <c r="L849" s="48">
        <v>1414.9493255488578</v>
      </c>
      <c r="M849" s="48">
        <v>11200</v>
      </c>
      <c r="N849" s="48">
        <v>0</v>
      </c>
      <c r="O849" s="50">
        <v>111.95873846463792</v>
      </c>
      <c r="P849" s="50">
        <v>54.486683617535398</v>
      </c>
      <c r="Q849" s="50">
        <v>931.42532298009451</v>
      </c>
      <c r="R849" s="50">
        <v>0</v>
      </c>
      <c r="S849" s="48">
        <v>175977.06507916635</v>
      </c>
      <c r="T849" s="48">
        <v>43.769871770000009</v>
      </c>
      <c r="U849" s="48">
        <v>175933.29520739635</v>
      </c>
      <c r="V849" s="48">
        <v>163318.34588184749</v>
      </c>
      <c r="W849" s="47"/>
      <c r="X849" s="42"/>
      <c r="Y849" s="42"/>
    </row>
    <row r="850" spans="1:25" ht="15.75" x14ac:dyDescent="0.25">
      <c r="A850" s="43" t="s">
        <v>2230</v>
      </c>
      <c r="B850" s="45" t="s">
        <v>1150</v>
      </c>
      <c r="C850" s="46">
        <v>0</v>
      </c>
      <c r="D850" s="46">
        <v>0</v>
      </c>
      <c r="E850" s="46"/>
      <c r="F850" s="42" t="s">
        <v>246</v>
      </c>
      <c r="G850" s="42" t="s">
        <v>2231</v>
      </c>
      <c r="H850" s="48">
        <v>131047.88258999999</v>
      </c>
      <c r="I850" s="48">
        <v>126953.9314</v>
      </c>
      <c r="J850" s="48">
        <v>70771</v>
      </c>
      <c r="K850" s="48">
        <v>661948.72370642505</v>
      </c>
      <c r="L850" s="48">
        <v>1967.3806677524199</v>
      </c>
      <c r="M850" s="48">
        <v>1589.5783859999999</v>
      </c>
      <c r="N850" s="48">
        <v>0</v>
      </c>
      <c r="O850" s="50">
        <v>94.168042093663928</v>
      </c>
      <c r="P850" s="50">
        <v>461.32058796179967</v>
      </c>
      <c r="Q850" s="50">
        <v>878.0792729800944</v>
      </c>
      <c r="R850" s="50">
        <v>0</v>
      </c>
      <c r="S850" s="48">
        <v>1398225.4064666023</v>
      </c>
      <c r="T850" s="48">
        <v>0</v>
      </c>
      <c r="U850" s="48">
        <v>1402319.3576566023</v>
      </c>
      <c r="V850" s="48">
        <v>1394668.4474128501</v>
      </c>
      <c r="W850" s="47"/>
      <c r="X850" s="42"/>
      <c r="Y850" s="42"/>
    </row>
    <row r="851" spans="1:25" ht="15.75" x14ac:dyDescent="0.25">
      <c r="A851" s="43" t="s">
        <v>2232</v>
      </c>
      <c r="B851" s="45" t="s">
        <v>1150</v>
      </c>
      <c r="C851" s="46">
        <v>0</v>
      </c>
      <c r="D851" s="46">
        <v>0</v>
      </c>
      <c r="E851" s="46"/>
      <c r="F851" s="42" t="s">
        <v>246</v>
      </c>
      <c r="G851" s="42" t="s">
        <v>2233</v>
      </c>
      <c r="H851" s="48">
        <v>22921.639626800003</v>
      </c>
      <c r="I851" s="48">
        <v>21964.85802</v>
      </c>
      <c r="J851" s="48">
        <v>117779</v>
      </c>
      <c r="K851" s="48">
        <v>56559.567633517028</v>
      </c>
      <c r="L851" s="48">
        <v>480.91135035303455</v>
      </c>
      <c r="M851" s="48">
        <v>1120</v>
      </c>
      <c r="N851" s="48">
        <v>0</v>
      </c>
      <c r="O851" s="50">
        <v>101.02321946724935</v>
      </c>
      <c r="P851" s="50">
        <v>461.32058796179967</v>
      </c>
      <c r="Q851" s="50">
        <v>833.09382298009427</v>
      </c>
      <c r="R851" s="50">
        <v>0</v>
      </c>
      <c r="S851" s="48">
        <v>232499.0466173871</v>
      </c>
      <c r="T851" s="48">
        <v>0</v>
      </c>
      <c r="U851" s="48">
        <v>233455.82822418711</v>
      </c>
      <c r="V851" s="48">
        <v>230898.13526703406</v>
      </c>
      <c r="W851" s="47"/>
      <c r="X851" s="42"/>
      <c r="Y851" s="42"/>
    </row>
    <row r="852" spans="1:25" ht="15.75" x14ac:dyDescent="0.25">
      <c r="A852" s="43" t="s">
        <v>2234</v>
      </c>
      <c r="B852" s="45" t="s">
        <v>1150</v>
      </c>
      <c r="C852" s="46">
        <v>0</v>
      </c>
      <c r="D852" s="46">
        <v>0</v>
      </c>
      <c r="E852" s="46"/>
      <c r="F852" s="42" t="s">
        <v>246</v>
      </c>
      <c r="G852" s="42" t="s">
        <v>2235</v>
      </c>
      <c r="H852" s="48">
        <v>34021.145253840004</v>
      </c>
      <c r="I852" s="48">
        <v>32208.658319999999</v>
      </c>
      <c r="J852" s="48">
        <v>31785</v>
      </c>
      <c r="K852" s="48">
        <v>219077.22113237169</v>
      </c>
      <c r="L852" s="48">
        <v>716.2703844560051</v>
      </c>
      <c r="M852" s="48">
        <v>1120</v>
      </c>
      <c r="N852" s="48">
        <v>0</v>
      </c>
      <c r="O852" s="50">
        <v>49.248265533702352</v>
      </c>
      <c r="P852" s="50">
        <v>461.32058796179967</v>
      </c>
      <c r="Q852" s="50">
        <v>755.4982474245387</v>
      </c>
      <c r="R852" s="50">
        <v>0</v>
      </c>
      <c r="S852" s="48">
        <v>471775.71264919941</v>
      </c>
      <c r="T852" s="48">
        <v>0</v>
      </c>
      <c r="U852" s="48">
        <v>473588.19958303944</v>
      </c>
      <c r="V852" s="48">
        <v>469939.44226474338</v>
      </c>
      <c r="W852" s="47"/>
      <c r="X852" s="42"/>
      <c r="Y852" s="42"/>
    </row>
    <row r="853" spans="1:25" ht="15.75" x14ac:dyDescent="0.25">
      <c r="A853" s="43" t="s">
        <v>2236</v>
      </c>
      <c r="B853" s="45" t="s">
        <v>774</v>
      </c>
      <c r="C853" s="46">
        <v>0</v>
      </c>
      <c r="D853" s="46">
        <v>0</v>
      </c>
      <c r="E853" s="46"/>
      <c r="F853" s="42" t="s">
        <v>246</v>
      </c>
      <c r="G853" s="42" t="s">
        <v>2235</v>
      </c>
      <c r="H853" s="48">
        <v>18199.4422452</v>
      </c>
      <c r="I853" s="48">
        <v>18303.021331</v>
      </c>
      <c r="J853" s="48">
        <v>77995.733590000003</v>
      </c>
      <c r="K853" s="48">
        <v>92847.291896262017</v>
      </c>
      <c r="L853" s="48">
        <v>756.13299103374766</v>
      </c>
      <c r="M853" s="48">
        <v>4778.3651550000004</v>
      </c>
      <c r="N853" s="48">
        <v>0</v>
      </c>
      <c r="O853" s="50">
        <v>87.178635927995742</v>
      </c>
      <c r="P853" s="50">
        <v>54.486683617535398</v>
      </c>
      <c r="Q853" s="50">
        <v>872.67150298009437</v>
      </c>
      <c r="R853" s="50">
        <v>0</v>
      </c>
      <c r="S853" s="48">
        <v>269224.81552855775</v>
      </c>
      <c r="T853" s="48">
        <v>103.57908580000003</v>
      </c>
      <c r="U853" s="48">
        <v>269121.23644275777</v>
      </c>
      <c r="V853" s="48">
        <v>263586.73829672404</v>
      </c>
      <c r="W853" s="47"/>
      <c r="X853" s="42"/>
      <c r="Y853" s="42"/>
    </row>
    <row r="854" spans="1:25" ht="15.75" x14ac:dyDescent="0.25">
      <c r="A854" s="43" t="s">
        <v>2237</v>
      </c>
      <c r="B854" s="45" t="s">
        <v>774</v>
      </c>
      <c r="C854" s="46">
        <v>0</v>
      </c>
      <c r="D854" s="46">
        <v>0</v>
      </c>
      <c r="E854" s="46"/>
      <c r="F854" s="42" t="s">
        <v>246</v>
      </c>
      <c r="G854" s="42" t="s">
        <v>133</v>
      </c>
      <c r="H854" s="48">
        <v>2279.7621541200001</v>
      </c>
      <c r="I854" s="48">
        <v>2297.5114939600003</v>
      </c>
      <c r="J854" s="48">
        <v>2641.426563</v>
      </c>
      <c r="K854" s="48">
        <v>22798.229618731726</v>
      </c>
      <c r="L854" s="48">
        <v>672.56608568500087</v>
      </c>
      <c r="M854" s="48">
        <v>2487.0039190000002</v>
      </c>
      <c r="N854" s="48">
        <v>0</v>
      </c>
      <c r="O854" s="50">
        <v>142.76771016039206</v>
      </c>
      <c r="P854" s="50">
        <v>54.486683617535398</v>
      </c>
      <c r="Q854" s="50">
        <v>834.60351298009437</v>
      </c>
      <c r="R854" s="50">
        <v>0</v>
      </c>
      <c r="S854" s="48">
        <v>51397.455805148456</v>
      </c>
      <c r="T854" s="48">
        <v>17.749339840000175</v>
      </c>
      <c r="U854" s="48">
        <v>51379.706465308453</v>
      </c>
      <c r="V854" s="48">
        <v>48220.136460623457</v>
      </c>
      <c r="W854" s="47"/>
      <c r="X854" s="42"/>
      <c r="Y854" s="42"/>
    </row>
    <row r="855" spans="1:25" ht="15.75" x14ac:dyDescent="0.25">
      <c r="A855" s="43" t="s">
        <v>2238</v>
      </c>
      <c r="B855" s="45" t="s">
        <v>1150</v>
      </c>
      <c r="C855" s="46">
        <v>0</v>
      </c>
      <c r="D855" s="46">
        <v>0</v>
      </c>
      <c r="E855" s="46"/>
      <c r="F855" s="42" t="s">
        <v>246</v>
      </c>
      <c r="G855" s="42" t="s">
        <v>1085</v>
      </c>
      <c r="H855" s="48">
        <v>31812.302288699997</v>
      </c>
      <c r="I855" s="48">
        <v>30916.012900000002</v>
      </c>
      <c r="J855" s="48">
        <v>305000</v>
      </c>
      <c r="K855" s="48">
        <v>224659.48950693506</v>
      </c>
      <c r="L855" s="48">
        <v>613.13036728928626</v>
      </c>
      <c r="M855" s="48">
        <v>6657.8986109999996</v>
      </c>
      <c r="N855" s="48">
        <v>0</v>
      </c>
      <c r="O855" s="50">
        <v>62.952784062802614</v>
      </c>
      <c r="P855" s="50">
        <v>461.32058796179967</v>
      </c>
      <c r="Q855" s="50">
        <v>827.54082298009439</v>
      </c>
      <c r="R855" s="50">
        <v>0</v>
      </c>
      <c r="S855" s="48">
        <v>761590.00799215934</v>
      </c>
      <c r="T855" s="48">
        <v>0</v>
      </c>
      <c r="U855" s="48">
        <v>762486.29738085938</v>
      </c>
      <c r="V855" s="48">
        <v>754318.97901387</v>
      </c>
      <c r="W855" s="47"/>
      <c r="X855" s="42"/>
      <c r="Y855" s="42"/>
    </row>
    <row r="856" spans="1:25" ht="15.75" x14ac:dyDescent="0.25">
      <c r="A856" s="43" t="s">
        <v>2239</v>
      </c>
      <c r="B856" s="45" t="s">
        <v>1150</v>
      </c>
      <c r="C856" s="46">
        <v>1</v>
      </c>
      <c r="D856" s="46">
        <v>0</v>
      </c>
      <c r="E856" s="46"/>
      <c r="F856" s="42" t="s">
        <v>246</v>
      </c>
      <c r="G856" s="42" t="s">
        <v>2240</v>
      </c>
      <c r="H856" s="48">
        <v>7860.0232040599994</v>
      </c>
      <c r="I856" s="48">
        <v>7340.4840649999996</v>
      </c>
      <c r="J856" s="48">
        <v>56925.823111939993</v>
      </c>
      <c r="K856" s="48">
        <v>0</v>
      </c>
      <c r="L856" s="48">
        <v>202.44814318986514</v>
      </c>
      <c r="M856" s="48">
        <v>5402.5641539999997</v>
      </c>
      <c r="N856" s="48">
        <v>0</v>
      </c>
      <c r="O856" s="50">
        <v>0</v>
      </c>
      <c r="P856" s="50">
        <v>461.32058796179967</v>
      </c>
      <c r="Q856" s="50">
        <v>959.56857298009436</v>
      </c>
      <c r="R856" s="50">
        <v>0</v>
      </c>
      <c r="S856" s="48">
        <v>62530.835409129861</v>
      </c>
      <c r="T856" s="48">
        <v>0</v>
      </c>
      <c r="U856" s="48">
        <v>63050.374548189859</v>
      </c>
      <c r="V856" s="48">
        <v>56925.823111939993</v>
      </c>
      <c r="W856" s="47"/>
      <c r="X856" s="42"/>
      <c r="Y856" s="42"/>
    </row>
    <row r="857" spans="1:25" ht="15.75" x14ac:dyDescent="0.25">
      <c r="A857" s="43" t="s">
        <v>2241</v>
      </c>
      <c r="B857" s="45" t="s">
        <v>1150</v>
      </c>
      <c r="C857" s="46">
        <v>0</v>
      </c>
      <c r="D857" s="46">
        <v>0</v>
      </c>
      <c r="E857" s="46"/>
      <c r="F857" s="42" t="s">
        <v>246</v>
      </c>
      <c r="G857" s="42" t="s">
        <v>134</v>
      </c>
      <c r="H857" s="48">
        <v>8032.185907</v>
      </c>
      <c r="I857" s="48">
        <v>8847.8680349999995</v>
      </c>
      <c r="J857" s="48">
        <v>525000</v>
      </c>
      <c r="K857" s="48">
        <v>37456.884117106325</v>
      </c>
      <c r="L857" s="48">
        <v>595.74391108617908</v>
      </c>
      <c r="M857" s="48">
        <v>6994.6001079999996</v>
      </c>
      <c r="N857" s="48">
        <v>0</v>
      </c>
      <c r="O857" s="50">
        <v>59.272342030766801</v>
      </c>
      <c r="P857" s="50">
        <v>461.32058796179967</v>
      </c>
      <c r="Q857" s="50">
        <v>851.97252298009425</v>
      </c>
      <c r="R857" s="50">
        <v>0</v>
      </c>
      <c r="S857" s="48">
        <v>607504.11225329887</v>
      </c>
      <c r="T857" s="48">
        <v>815.68212799999947</v>
      </c>
      <c r="U857" s="48">
        <v>606688.43012529891</v>
      </c>
      <c r="V857" s="48">
        <v>599098.08610621269</v>
      </c>
      <c r="W857" s="47"/>
      <c r="X857" s="42"/>
      <c r="Y857" s="42"/>
    </row>
    <row r="858" spans="1:25" ht="15.75" x14ac:dyDescent="0.25">
      <c r="A858" s="43" t="s">
        <v>350</v>
      </c>
      <c r="B858" s="45" t="s">
        <v>3</v>
      </c>
      <c r="C858" s="46">
        <v>0</v>
      </c>
      <c r="D858" s="46">
        <v>0</v>
      </c>
      <c r="E858" s="46"/>
      <c r="F858" s="42" t="s">
        <v>246</v>
      </c>
      <c r="G858" s="42" t="s">
        <v>134</v>
      </c>
      <c r="H858" s="48">
        <v>7877</v>
      </c>
      <c r="I858" s="48">
        <v>7878.1216726130324</v>
      </c>
      <c r="J858" s="48">
        <v>945591.78575648624</v>
      </c>
      <c r="K858" s="48">
        <v>33957</v>
      </c>
      <c r="L858" s="48">
        <v>1435.3705879220859</v>
      </c>
      <c r="M858" s="48">
        <v>1120</v>
      </c>
      <c r="N858" s="48">
        <v>0</v>
      </c>
      <c r="O858" s="50">
        <v>133.90675176178087</v>
      </c>
      <c r="P858" s="50">
        <v>115.95056869457493</v>
      </c>
      <c r="Q858" s="50">
        <v>1016.5088229800944</v>
      </c>
      <c r="R858" s="50">
        <v>0</v>
      </c>
      <c r="S858" s="48">
        <v>1016061.1563444083</v>
      </c>
      <c r="T858" s="48">
        <v>1.1216726130323877</v>
      </c>
      <c r="U858" s="48">
        <v>1016060.0346717952</v>
      </c>
      <c r="V858" s="48">
        <v>1013504.6640838732</v>
      </c>
      <c r="W858" s="47"/>
      <c r="X858" s="42"/>
      <c r="Y858" s="42"/>
    </row>
    <row r="859" spans="1:25" ht="15.75" x14ac:dyDescent="0.25">
      <c r="A859" s="43" t="s">
        <v>2242</v>
      </c>
      <c r="B859" s="45" t="s">
        <v>1150</v>
      </c>
      <c r="C859" s="46">
        <v>0</v>
      </c>
      <c r="D859" s="46">
        <v>0</v>
      </c>
      <c r="E859" s="46"/>
      <c r="F859" s="42" t="s">
        <v>142</v>
      </c>
      <c r="G859" s="42" t="s">
        <v>135</v>
      </c>
      <c r="H859" s="48">
        <v>188.50921897000001</v>
      </c>
      <c r="I859" s="48">
        <v>176.0705279</v>
      </c>
      <c r="J859" s="48">
        <v>953280.27653751627</v>
      </c>
      <c r="K859" s="48">
        <v>1005.515175408086</v>
      </c>
      <c r="L859" s="48">
        <v>22.866497530190596</v>
      </c>
      <c r="M859" s="48">
        <v>1120</v>
      </c>
      <c r="N859" s="48">
        <v>0</v>
      </c>
      <c r="O859" s="50">
        <v>129.92113797088354</v>
      </c>
      <c r="P859" s="50">
        <v>461.32058796179967</v>
      </c>
      <c r="Q859" s="50">
        <v>740.55764098009445</v>
      </c>
      <c r="R859" s="50">
        <v>0</v>
      </c>
      <c r="S859" s="48">
        <v>956434.17338586261</v>
      </c>
      <c r="T859" s="48">
        <v>0</v>
      </c>
      <c r="U859" s="48">
        <v>956446.61207693256</v>
      </c>
      <c r="V859" s="48">
        <v>955291.30688833247</v>
      </c>
      <c r="W859" s="47"/>
      <c r="X859" s="42"/>
      <c r="Y859" s="42"/>
    </row>
    <row r="860" spans="1:25" ht="15.75" x14ac:dyDescent="0.25">
      <c r="A860" s="43" t="s">
        <v>351</v>
      </c>
      <c r="B860" s="45" t="s">
        <v>3</v>
      </c>
      <c r="C860" s="46">
        <v>0</v>
      </c>
      <c r="D860" s="46">
        <v>0</v>
      </c>
      <c r="E860" s="46"/>
      <c r="F860" s="42" t="s">
        <v>142</v>
      </c>
      <c r="G860" s="42" t="s">
        <v>135</v>
      </c>
      <c r="H860" s="48">
        <v>33393.115634123853</v>
      </c>
      <c r="I860" s="48">
        <v>33394.921260860967</v>
      </c>
      <c r="J860" s="48">
        <v>920075.67012236244</v>
      </c>
      <c r="K860" s="48">
        <v>15145.351708352729</v>
      </c>
      <c r="L860" s="48">
        <v>1042.4737594105486</v>
      </c>
      <c r="M860" s="48">
        <v>1120</v>
      </c>
      <c r="N860" s="48">
        <v>0</v>
      </c>
      <c r="O860" s="50">
        <v>129.92113797088354</v>
      </c>
      <c r="P860" s="50">
        <v>115.95056869457493</v>
      </c>
      <c r="Q860" s="50">
        <v>1238.6392229800945</v>
      </c>
      <c r="R860" s="50">
        <v>0</v>
      </c>
      <c r="S860" s="48">
        <v>952528.84729847836</v>
      </c>
      <c r="T860" s="48">
        <v>1.8056267371139256</v>
      </c>
      <c r="U860" s="48">
        <v>952527.04167174129</v>
      </c>
      <c r="V860" s="48">
        <v>950364.56791233073</v>
      </c>
      <c r="W860" s="47"/>
      <c r="X860" s="42"/>
      <c r="Y860" s="42"/>
    </row>
    <row r="861" spans="1:25" ht="15.75" x14ac:dyDescent="0.25">
      <c r="A861" s="43" t="s">
        <v>352</v>
      </c>
      <c r="B861" s="45" t="s">
        <v>3</v>
      </c>
      <c r="C861" s="46">
        <v>0</v>
      </c>
      <c r="D861" s="46">
        <v>0</v>
      </c>
      <c r="E861" s="46"/>
      <c r="F861" s="42" t="s">
        <v>142</v>
      </c>
      <c r="G861" s="42" t="s">
        <v>136</v>
      </c>
      <c r="H861" s="48">
        <v>49437.074667065026</v>
      </c>
      <c r="I861" s="48">
        <v>51827.314174391795</v>
      </c>
      <c r="J861" s="48">
        <v>904031.71108942118</v>
      </c>
      <c r="K861" s="48">
        <v>34587.810496340986</v>
      </c>
      <c r="L861" s="48">
        <v>744.15925854800821</v>
      </c>
      <c r="M861" s="48">
        <v>1120</v>
      </c>
      <c r="N861" s="48">
        <v>0</v>
      </c>
      <c r="O861" s="50">
        <v>129.92113797088354</v>
      </c>
      <c r="P861" s="50">
        <v>115.95056869457493</v>
      </c>
      <c r="Q861" s="50">
        <v>741.37672318407544</v>
      </c>
      <c r="R861" s="50">
        <v>0</v>
      </c>
      <c r="S861" s="48">
        <v>975071.49134065118</v>
      </c>
      <c r="T861" s="48">
        <v>2390.2395073267689</v>
      </c>
      <c r="U861" s="48">
        <v>972681.25183332444</v>
      </c>
      <c r="V861" s="48">
        <v>970817.09257477638</v>
      </c>
      <c r="W861" s="47"/>
      <c r="X861" s="42"/>
      <c r="Y861" s="42"/>
    </row>
    <row r="862" spans="1:25" ht="15.75" x14ac:dyDescent="0.25">
      <c r="A862" s="43" t="s">
        <v>353</v>
      </c>
      <c r="B862" s="45" t="s">
        <v>3</v>
      </c>
      <c r="C862" s="46">
        <v>0</v>
      </c>
      <c r="D862" s="46">
        <v>0</v>
      </c>
      <c r="E862" s="46"/>
      <c r="F862" s="42" t="s">
        <v>142</v>
      </c>
      <c r="G862" s="42" t="s">
        <v>137</v>
      </c>
      <c r="H862" s="48">
        <v>291389.80464111676</v>
      </c>
      <c r="I862" s="48">
        <v>290641.30595499632</v>
      </c>
      <c r="J862" s="48">
        <v>2040855.3847973836</v>
      </c>
      <c r="K862" s="48">
        <v>428616.75816975092</v>
      </c>
      <c r="L862" s="48">
        <v>4351.1930886520122</v>
      </c>
      <c r="M862" s="48">
        <v>1120</v>
      </c>
      <c r="N862" s="48">
        <v>0</v>
      </c>
      <c r="O862" s="50">
        <v>97.963315094471199</v>
      </c>
      <c r="P862" s="50">
        <v>115.95056869457493</v>
      </c>
      <c r="Q862" s="50">
        <v>826.89390298009425</v>
      </c>
      <c r="R862" s="50">
        <v>0</v>
      </c>
      <c r="S862" s="48">
        <v>2903560.0942255375</v>
      </c>
      <c r="T862" s="48">
        <v>0</v>
      </c>
      <c r="U862" s="48">
        <v>2904308.5929116579</v>
      </c>
      <c r="V862" s="48">
        <v>2898088.9011368854</v>
      </c>
      <c r="W862" s="47"/>
      <c r="X862" s="42"/>
      <c r="Y862" s="42"/>
    </row>
    <row r="863" spans="1:25" ht="15.75" x14ac:dyDescent="0.25">
      <c r="A863" s="43" t="s">
        <v>354</v>
      </c>
      <c r="B863" s="45" t="s">
        <v>3</v>
      </c>
      <c r="C863" s="46">
        <v>0</v>
      </c>
      <c r="D863" s="46">
        <v>0</v>
      </c>
      <c r="E863" s="46"/>
      <c r="F863" s="42" t="s">
        <v>142</v>
      </c>
      <c r="G863" s="42" t="s">
        <v>138</v>
      </c>
      <c r="H863" s="48">
        <v>9618.7005919325566</v>
      </c>
      <c r="I863" s="48">
        <v>7569.9718991213958</v>
      </c>
      <c r="J863" s="48">
        <v>279487.81259206746</v>
      </c>
      <c r="K863" s="48">
        <v>176463.93280405144</v>
      </c>
      <c r="L863" s="48">
        <v>1601.7173606726471</v>
      </c>
      <c r="M863" s="48">
        <v>1120</v>
      </c>
      <c r="N863" s="48">
        <v>0</v>
      </c>
      <c r="O863" s="50">
        <v>102.34602196577566</v>
      </c>
      <c r="P863" s="50">
        <v>115.95056869457493</v>
      </c>
      <c r="Q863" s="50">
        <v>805.3138229800943</v>
      </c>
      <c r="R863" s="50">
        <v>0</v>
      </c>
      <c r="S863" s="48">
        <v>635137.39556084306</v>
      </c>
      <c r="T863" s="48">
        <v>0</v>
      </c>
      <c r="U863" s="48">
        <v>637186.12425365427</v>
      </c>
      <c r="V863" s="48">
        <v>632415.6782001704</v>
      </c>
      <c r="W863" s="47"/>
      <c r="X863" s="42"/>
      <c r="Y863" s="42"/>
    </row>
    <row r="864" spans="1:25" ht="15.75" x14ac:dyDescent="0.25">
      <c r="A864" s="43" t="s">
        <v>355</v>
      </c>
      <c r="B864" s="45" t="s">
        <v>3</v>
      </c>
      <c r="C864" s="46">
        <v>0</v>
      </c>
      <c r="D864" s="46">
        <v>0</v>
      </c>
      <c r="E864" s="46"/>
      <c r="F864" s="42" t="s">
        <v>142</v>
      </c>
      <c r="G864" s="42" t="s">
        <v>139</v>
      </c>
      <c r="H864" s="48">
        <v>20393.791808486676</v>
      </c>
      <c r="I864" s="48">
        <v>20233.090237386896</v>
      </c>
      <c r="J864" s="48">
        <v>1982064.6498315134</v>
      </c>
      <c r="K864" s="48">
        <v>58284.983404881947</v>
      </c>
      <c r="L864" s="48">
        <v>1909.6188277000956</v>
      </c>
      <c r="M864" s="48">
        <v>1120</v>
      </c>
      <c r="N864" s="48">
        <v>0</v>
      </c>
      <c r="O864" s="50">
        <v>65.436516962409314</v>
      </c>
      <c r="P864" s="50">
        <v>115.95056869457493</v>
      </c>
      <c r="Q864" s="50">
        <v>809.84592298009443</v>
      </c>
      <c r="R864" s="50">
        <v>0</v>
      </c>
      <c r="S864" s="48">
        <v>2101664.2354689776</v>
      </c>
      <c r="T864" s="48">
        <v>0</v>
      </c>
      <c r="U864" s="48">
        <v>2101824.9370400775</v>
      </c>
      <c r="V864" s="48">
        <v>2098634.6166412774</v>
      </c>
      <c r="W864" s="47"/>
      <c r="X864" s="42"/>
      <c r="Y864" s="42"/>
    </row>
    <row r="865" spans="1:25" ht="15.75" x14ac:dyDescent="0.25">
      <c r="A865" s="43" t="s">
        <v>356</v>
      </c>
      <c r="B865" s="45" t="s">
        <v>3</v>
      </c>
      <c r="C865" s="46">
        <v>0</v>
      </c>
      <c r="D865" s="46">
        <v>0</v>
      </c>
      <c r="E865" s="46"/>
      <c r="F865" s="42" t="s">
        <v>142</v>
      </c>
      <c r="G865" s="42" t="s">
        <v>140</v>
      </c>
      <c r="H865" s="48">
        <v>1618.1487485103241</v>
      </c>
      <c r="I865" s="48">
        <v>1601.1979422258291</v>
      </c>
      <c r="J865" s="48">
        <v>20900.561799489675</v>
      </c>
      <c r="K865" s="48">
        <v>18369.049637189222</v>
      </c>
      <c r="L865" s="48">
        <v>727.45538378473429</v>
      </c>
      <c r="M865" s="48">
        <v>1120</v>
      </c>
      <c r="N865" s="48">
        <v>0</v>
      </c>
      <c r="O865" s="50">
        <v>108.17089122907191</v>
      </c>
      <c r="P865" s="50">
        <v>115.95056869457493</v>
      </c>
      <c r="Q865" s="50">
        <v>741.37672318407544</v>
      </c>
      <c r="R865" s="50">
        <v>0</v>
      </c>
      <c r="S865" s="48">
        <v>59486.116457652854</v>
      </c>
      <c r="T865" s="48">
        <v>0</v>
      </c>
      <c r="U865" s="48">
        <v>59503.067263937352</v>
      </c>
      <c r="V865" s="48">
        <v>57638.661073868119</v>
      </c>
      <c r="W865" s="47"/>
      <c r="X865" s="42"/>
      <c r="Y865" s="42"/>
    </row>
    <row r="866" spans="1:25" ht="15.75" x14ac:dyDescent="0.25">
      <c r="A866" s="43" t="s">
        <v>357</v>
      </c>
      <c r="B866" s="45" t="s">
        <v>3</v>
      </c>
      <c r="C866" s="46">
        <v>0</v>
      </c>
      <c r="D866" s="46">
        <v>0</v>
      </c>
      <c r="E866" s="46"/>
      <c r="F866" s="42" t="s">
        <v>142</v>
      </c>
      <c r="G866" s="42" t="s">
        <v>141</v>
      </c>
      <c r="H866" s="48">
        <v>54382.879229551269</v>
      </c>
      <c r="I866" s="48">
        <v>55974.37238685901</v>
      </c>
      <c r="J866" s="48">
        <v>237590.63295694874</v>
      </c>
      <c r="K866" s="48">
        <v>134962.82322028227</v>
      </c>
      <c r="L866" s="48">
        <v>1597.2019783259857</v>
      </c>
      <c r="M866" s="48">
        <v>1120</v>
      </c>
      <c r="N866" s="48">
        <v>0</v>
      </c>
      <c r="O866" s="50">
        <v>149.08196698709187</v>
      </c>
      <c r="P866" s="50">
        <v>115.95056869457493</v>
      </c>
      <c r="Q866" s="50">
        <v>953.83047298009433</v>
      </c>
      <c r="R866" s="50">
        <v>0</v>
      </c>
      <c r="S866" s="48">
        <v>510233.48137583927</v>
      </c>
      <c r="T866" s="48">
        <v>1591.4931573077411</v>
      </c>
      <c r="U866" s="48">
        <v>508641.98821853154</v>
      </c>
      <c r="V866" s="48">
        <v>505924.78624020558</v>
      </c>
      <c r="W866" s="47"/>
      <c r="X866" s="42"/>
      <c r="Y866" s="42"/>
    </row>
    <row r="867" spans="1:25" ht="15.75" x14ac:dyDescent="0.25">
      <c r="A867" s="43" t="s">
        <v>358</v>
      </c>
      <c r="B867" s="45" t="s">
        <v>3</v>
      </c>
      <c r="C867" s="46">
        <v>0</v>
      </c>
      <c r="D867" s="46">
        <v>0</v>
      </c>
      <c r="E867" s="46"/>
      <c r="F867" s="42" t="s">
        <v>142</v>
      </c>
      <c r="G867" s="42" t="s">
        <v>142</v>
      </c>
      <c r="H867" s="48">
        <v>12780.385780370701</v>
      </c>
      <c r="I867" s="48">
        <v>11039.348043452168</v>
      </c>
      <c r="J867" s="48">
        <v>6796685.2708116295</v>
      </c>
      <c r="K867" s="48">
        <v>29389.100799156171</v>
      </c>
      <c r="L867" s="48">
        <v>626.18104129123481</v>
      </c>
      <c r="M867" s="48">
        <v>1120</v>
      </c>
      <c r="N867" s="48">
        <v>0</v>
      </c>
      <c r="O867" s="50">
        <v>169.35174707441587</v>
      </c>
      <c r="P867" s="50">
        <v>115.95056869457493</v>
      </c>
      <c r="Q867" s="50">
        <v>919.27617298009443</v>
      </c>
      <c r="R867" s="50">
        <v>0</v>
      </c>
      <c r="S867" s="48">
        <v>6857209.6534512332</v>
      </c>
      <c r="T867" s="48">
        <v>0</v>
      </c>
      <c r="U867" s="48">
        <v>6858950.6911881519</v>
      </c>
      <c r="V867" s="48">
        <v>6855463.4724099422</v>
      </c>
      <c r="W867" s="47"/>
      <c r="X867" s="42"/>
      <c r="Y867" s="42"/>
    </row>
    <row r="868" spans="1:25" ht="15.75" x14ac:dyDescent="0.25">
      <c r="A868" s="43" t="s">
        <v>359</v>
      </c>
      <c r="B868" s="45" t="s">
        <v>3</v>
      </c>
      <c r="C868" s="46">
        <v>0</v>
      </c>
      <c r="D868" s="46">
        <v>0</v>
      </c>
      <c r="E868" s="46"/>
      <c r="F868" s="42" t="s">
        <v>142</v>
      </c>
      <c r="G868" s="42" t="s">
        <v>143</v>
      </c>
      <c r="H868" s="48">
        <v>98544.1002873541</v>
      </c>
      <c r="I868" s="48">
        <v>98694.683924596437</v>
      </c>
      <c r="J868" s="48">
        <v>361407.30001264595</v>
      </c>
      <c r="K868" s="48">
        <v>213712.75088964109</v>
      </c>
      <c r="L868" s="48">
        <v>2047.3571933454236</v>
      </c>
      <c r="M868" s="48">
        <v>1120</v>
      </c>
      <c r="N868" s="48">
        <v>0</v>
      </c>
      <c r="O868" s="50">
        <v>217.0975064829488</v>
      </c>
      <c r="P868" s="50">
        <v>115.95056869457493</v>
      </c>
      <c r="Q868" s="50">
        <v>1119.4100729800944</v>
      </c>
      <c r="R868" s="50">
        <v>0</v>
      </c>
      <c r="S868" s="48">
        <v>792000.15898527356</v>
      </c>
      <c r="T868" s="48">
        <v>150.58363724233641</v>
      </c>
      <c r="U868" s="48">
        <v>791849.57534803124</v>
      </c>
      <c r="V868" s="48">
        <v>788682.2181546858</v>
      </c>
      <c r="W868" s="47"/>
      <c r="X868" s="42"/>
      <c r="Y868" s="42"/>
    </row>
    <row r="869" spans="1:25" ht="15.75" x14ac:dyDescent="0.25">
      <c r="A869" s="43" t="s">
        <v>360</v>
      </c>
      <c r="B869" s="45" t="s">
        <v>3</v>
      </c>
      <c r="C869" s="46">
        <v>0</v>
      </c>
      <c r="D869" s="46">
        <v>0</v>
      </c>
      <c r="E869" s="46"/>
      <c r="F869" s="42" t="s">
        <v>260</v>
      </c>
      <c r="G869" s="42" t="s">
        <v>144</v>
      </c>
      <c r="H869" s="48">
        <v>577.43710031245632</v>
      </c>
      <c r="I869" s="48">
        <v>39.046678611913784</v>
      </c>
      <c r="J869" s="48">
        <v>4877072.778162688</v>
      </c>
      <c r="K869" s="48">
        <v>56566.754448205465</v>
      </c>
      <c r="L869" s="48">
        <v>377.24719465401949</v>
      </c>
      <c r="M869" s="48">
        <v>2409.6502209999999</v>
      </c>
      <c r="N869" s="48">
        <v>0</v>
      </c>
      <c r="O869" s="50">
        <v>197.67887410420244</v>
      </c>
      <c r="P869" s="50">
        <v>115.95056869457493</v>
      </c>
      <c r="Q869" s="50">
        <v>877.71233548009445</v>
      </c>
      <c r="R869" s="50">
        <v>0</v>
      </c>
      <c r="S869" s="48">
        <v>4992993.1844747532</v>
      </c>
      <c r="T869" s="48">
        <v>0</v>
      </c>
      <c r="U869" s="48">
        <v>4993531.5748964539</v>
      </c>
      <c r="V869" s="48">
        <v>4990206.2870590985</v>
      </c>
      <c r="W869" s="47"/>
      <c r="X869" s="42"/>
      <c r="Y869" s="42"/>
    </row>
    <row r="870" spans="1:25" ht="15.75" x14ac:dyDescent="0.25">
      <c r="A870" s="43" t="s">
        <v>361</v>
      </c>
      <c r="B870" s="45" t="s">
        <v>3</v>
      </c>
      <c r="C870" s="46">
        <v>0</v>
      </c>
      <c r="D870" s="46">
        <v>0</v>
      </c>
      <c r="E870" s="46"/>
      <c r="F870" s="42" t="s">
        <v>260</v>
      </c>
      <c r="G870" s="42" t="s">
        <v>133</v>
      </c>
      <c r="H870" s="48">
        <v>17702.77330287814</v>
      </c>
      <c r="I870" s="48">
        <v>17602.84892972614</v>
      </c>
      <c r="J870" s="48">
        <v>41753.316434121865</v>
      </c>
      <c r="K870" s="48">
        <v>61278.911691444853</v>
      </c>
      <c r="L870" s="48">
        <v>1609.7386740318332</v>
      </c>
      <c r="M870" s="48">
        <v>1120</v>
      </c>
      <c r="N870" s="48">
        <v>0</v>
      </c>
      <c r="O870" s="50">
        <v>215.29946425604007</v>
      </c>
      <c r="P870" s="50">
        <v>115.95056869457493</v>
      </c>
      <c r="Q870" s="50">
        <v>932.20977298009439</v>
      </c>
      <c r="R870" s="50">
        <v>0</v>
      </c>
      <c r="S870" s="48">
        <v>167040.8784910434</v>
      </c>
      <c r="T870" s="48">
        <v>0</v>
      </c>
      <c r="U870" s="48">
        <v>167140.8028641954</v>
      </c>
      <c r="V870" s="48">
        <v>164311.13981701157</v>
      </c>
      <c r="W870" s="47"/>
      <c r="X870" s="42"/>
      <c r="Y870" s="42"/>
    </row>
    <row r="871" spans="1:25" ht="15.75" x14ac:dyDescent="0.25">
      <c r="A871" s="43" t="s">
        <v>362</v>
      </c>
      <c r="B871" s="45" t="s">
        <v>3</v>
      </c>
      <c r="C871" s="46">
        <v>0</v>
      </c>
      <c r="D871" s="46">
        <v>0</v>
      </c>
      <c r="E871" s="46"/>
      <c r="F871" s="42" t="s">
        <v>260</v>
      </c>
      <c r="G871" s="42" t="s">
        <v>145</v>
      </c>
      <c r="H871" s="48">
        <v>36534.312272601353</v>
      </c>
      <c r="I871" s="48">
        <v>36607.811799248972</v>
      </c>
      <c r="J871" s="48">
        <v>49635.39836589864</v>
      </c>
      <c r="K871" s="48">
        <v>128989.88638751309</v>
      </c>
      <c r="L871" s="48">
        <v>1486.3693433560775</v>
      </c>
      <c r="M871" s="48">
        <v>1120</v>
      </c>
      <c r="N871" s="48">
        <v>0</v>
      </c>
      <c r="O871" s="50">
        <v>110.77587990169457</v>
      </c>
      <c r="P871" s="50">
        <v>115.95056869457493</v>
      </c>
      <c r="Q871" s="50">
        <v>1244.5048229800946</v>
      </c>
      <c r="R871" s="50">
        <v>0</v>
      </c>
      <c r="S871" s="48">
        <v>310221.54048428085</v>
      </c>
      <c r="T871" s="48">
        <v>73.49952664761804</v>
      </c>
      <c r="U871" s="48">
        <v>310148.04095763323</v>
      </c>
      <c r="V871" s="48">
        <v>307541.67161427718</v>
      </c>
      <c r="W871" s="47"/>
      <c r="X871" s="42"/>
      <c r="Y871" s="42"/>
    </row>
    <row r="872" spans="1:25" ht="15.75" x14ac:dyDescent="0.25">
      <c r="A872" s="43" t="s">
        <v>363</v>
      </c>
      <c r="B872" s="45" t="s">
        <v>3</v>
      </c>
      <c r="C872" s="46">
        <v>0</v>
      </c>
      <c r="D872" s="46">
        <v>0</v>
      </c>
      <c r="E872" s="46"/>
      <c r="F872" s="42" t="s">
        <v>260</v>
      </c>
      <c r="G872" s="42" t="s">
        <v>146</v>
      </c>
      <c r="H872" s="48">
        <v>637.98887702229604</v>
      </c>
      <c r="I872" s="48">
        <v>347.27243645462551</v>
      </c>
      <c r="J872" s="48">
        <v>75848.400935977712</v>
      </c>
      <c r="K872" s="48">
        <v>11622.451643900182</v>
      </c>
      <c r="L872" s="48">
        <v>489.11330114888591</v>
      </c>
      <c r="M872" s="48">
        <v>1120</v>
      </c>
      <c r="N872" s="48">
        <v>0</v>
      </c>
      <c r="O872" s="50">
        <v>265.11957689993113</v>
      </c>
      <c r="P872" s="50">
        <v>115.95056869457493</v>
      </c>
      <c r="Q872" s="50">
        <v>1185.2763229800944</v>
      </c>
      <c r="R872" s="50">
        <v>0</v>
      </c>
      <c r="S872" s="48">
        <v>100702.41752492696</v>
      </c>
      <c r="T872" s="48">
        <v>0</v>
      </c>
      <c r="U872" s="48">
        <v>100993.13396549464</v>
      </c>
      <c r="V872" s="48">
        <v>99093.304223778076</v>
      </c>
      <c r="W872" s="47"/>
      <c r="X872" s="42"/>
      <c r="Y872" s="42"/>
    </row>
    <row r="873" spans="1:25" ht="15.75" x14ac:dyDescent="0.25">
      <c r="A873" s="43" t="s">
        <v>364</v>
      </c>
      <c r="B873" s="45" t="s">
        <v>3</v>
      </c>
      <c r="C873" s="46">
        <v>0</v>
      </c>
      <c r="D873" s="46">
        <v>0</v>
      </c>
      <c r="E873" s="46"/>
      <c r="F873" s="42" t="s">
        <v>260</v>
      </c>
      <c r="G873" s="42" t="s">
        <v>147</v>
      </c>
      <c r="H873" s="48">
        <v>15777.802455901876</v>
      </c>
      <c r="I873" s="48">
        <v>15844.170815322594</v>
      </c>
      <c r="J873" s="48">
        <v>44250.238187598123</v>
      </c>
      <c r="K873" s="48">
        <v>94830.824680999998</v>
      </c>
      <c r="L873" s="48">
        <v>400.26882663859925</v>
      </c>
      <c r="M873" s="48">
        <v>1120</v>
      </c>
      <c r="N873" s="48">
        <v>0</v>
      </c>
      <c r="O873" s="50">
        <v>113.80416041507186</v>
      </c>
      <c r="P873" s="50">
        <v>115.95056869457493</v>
      </c>
      <c r="Q873" s="50">
        <v>893.65382298009433</v>
      </c>
      <c r="R873" s="50">
        <v>0</v>
      </c>
      <c r="S873" s="48">
        <v>235432.15637623673</v>
      </c>
      <c r="T873" s="48">
        <v>66.368359420717752</v>
      </c>
      <c r="U873" s="48">
        <v>235365.78801681602</v>
      </c>
      <c r="V873" s="48">
        <v>233845.51919017741</v>
      </c>
      <c r="W873" s="47"/>
      <c r="X873" s="42"/>
      <c r="Y873" s="42"/>
    </row>
    <row r="874" spans="1:25" ht="15.75" x14ac:dyDescent="0.25">
      <c r="A874" s="43" t="s">
        <v>2243</v>
      </c>
      <c r="B874" s="45" t="s">
        <v>2244</v>
      </c>
      <c r="C874" s="46">
        <v>0</v>
      </c>
      <c r="D874" s="46">
        <v>0</v>
      </c>
      <c r="E874" s="46"/>
      <c r="F874" s="42" t="s">
        <v>260</v>
      </c>
      <c r="G874" s="42" t="s">
        <v>148</v>
      </c>
      <c r="H874" s="48">
        <v>41414.761546000002</v>
      </c>
      <c r="I874" s="48">
        <v>43481.675259000003</v>
      </c>
      <c r="J874" s="48">
        <v>0</v>
      </c>
      <c r="K874" s="48">
        <v>36673.668967642167</v>
      </c>
      <c r="L874" s="48">
        <v>22.657013279568893</v>
      </c>
      <c r="M874" s="48">
        <v>0</v>
      </c>
      <c r="N874" s="48">
        <v>0</v>
      </c>
      <c r="O874" s="50">
        <v>284.77697899750507</v>
      </c>
      <c r="P874" s="50">
        <v>80.281260833368577</v>
      </c>
      <c r="Q874" s="50">
        <v>0</v>
      </c>
      <c r="R874" s="50">
        <v>0</v>
      </c>
      <c r="S874" s="48">
        <v>73369.994948563908</v>
      </c>
      <c r="T874" s="48">
        <v>2066.9137130000017</v>
      </c>
      <c r="U874" s="48">
        <v>71303.081235563906</v>
      </c>
      <c r="V874" s="48">
        <v>71280.424222284331</v>
      </c>
      <c r="W874" s="47"/>
      <c r="X874" s="42"/>
      <c r="Y874" s="42"/>
    </row>
    <row r="875" spans="1:25" ht="15.75" x14ac:dyDescent="0.25">
      <c r="A875" s="43" t="s">
        <v>365</v>
      </c>
      <c r="B875" s="45" t="s">
        <v>3</v>
      </c>
      <c r="C875" s="46">
        <v>0</v>
      </c>
      <c r="D875" s="46">
        <v>0</v>
      </c>
      <c r="E875" s="46"/>
      <c r="F875" s="42" t="s">
        <v>260</v>
      </c>
      <c r="G875" s="42" t="s">
        <v>148</v>
      </c>
      <c r="H875" s="48">
        <v>149.53211190876246</v>
      </c>
      <c r="I875" s="48">
        <v>60.037784594120112</v>
      </c>
      <c r="J875" s="48">
        <v>7559760.5291568618</v>
      </c>
      <c r="K875" s="48">
        <v>45199.177850369997</v>
      </c>
      <c r="L875" s="48">
        <v>76.241927795482781</v>
      </c>
      <c r="M875" s="48">
        <v>1120</v>
      </c>
      <c r="N875" s="48">
        <v>0</v>
      </c>
      <c r="O875" s="50">
        <v>202.60888165933872</v>
      </c>
      <c r="P875" s="50">
        <v>115.95056869457493</v>
      </c>
      <c r="Q875" s="50">
        <v>897.02232298009426</v>
      </c>
      <c r="R875" s="50">
        <v>0</v>
      </c>
      <c r="S875" s="48">
        <v>7651355.1267853975</v>
      </c>
      <c r="T875" s="48">
        <v>0</v>
      </c>
      <c r="U875" s="48">
        <v>7651444.6211127117</v>
      </c>
      <c r="V875" s="48">
        <v>7650158.8848576024</v>
      </c>
      <c r="W875" s="47"/>
      <c r="X875" s="42"/>
      <c r="Y875" s="42"/>
    </row>
    <row r="876" spans="1:25" ht="15.75" x14ac:dyDescent="0.25">
      <c r="A876" s="43" t="s">
        <v>2245</v>
      </c>
      <c r="B876" s="45" t="s">
        <v>2244</v>
      </c>
      <c r="C876" s="46">
        <v>0</v>
      </c>
      <c r="D876" s="46">
        <v>0</v>
      </c>
      <c r="E876" s="46"/>
      <c r="F876" s="42" t="s">
        <v>260</v>
      </c>
      <c r="G876" s="42" t="s">
        <v>149</v>
      </c>
      <c r="H876" s="48">
        <v>13.26994562</v>
      </c>
      <c r="I876" s="48">
        <v>13.26994562</v>
      </c>
      <c r="J876" s="48">
        <v>0</v>
      </c>
      <c r="K876" s="48">
        <v>11903.993412247148</v>
      </c>
      <c r="L876" s="48">
        <v>4.9647762353508602</v>
      </c>
      <c r="M876" s="48">
        <v>1120</v>
      </c>
      <c r="N876" s="48">
        <v>0</v>
      </c>
      <c r="O876" s="50">
        <v>308.73419316281792</v>
      </c>
      <c r="P876" s="50">
        <v>80.281260833368577</v>
      </c>
      <c r="Q876" s="50">
        <v>825.78582298009451</v>
      </c>
      <c r="R876" s="50">
        <v>0</v>
      </c>
      <c r="S876" s="48">
        <v>24932.951600729648</v>
      </c>
      <c r="T876" s="48">
        <v>0</v>
      </c>
      <c r="U876" s="48">
        <v>24932.951600729648</v>
      </c>
      <c r="V876" s="48">
        <v>23807.986824494295</v>
      </c>
      <c r="W876" s="47"/>
      <c r="X876" s="42"/>
      <c r="Y876" s="42"/>
    </row>
    <row r="877" spans="1:25" ht="15.75" x14ac:dyDescent="0.25">
      <c r="A877" s="43" t="s">
        <v>366</v>
      </c>
      <c r="B877" s="45" t="s">
        <v>3</v>
      </c>
      <c r="C877" s="46">
        <v>0</v>
      </c>
      <c r="D877" s="46">
        <v>0</v>
      </c>
      <c r="E877" s="46"/>
      <c r="F877" s="42" t="s">
        <v>260</v>
      </c>
      <c r="G877" s="42" t="s">
        <v>149</v>
      </c>
      <c r="H877" s="48">
        <v>54.36205007249383</v>
      </c>
      <c r="I877" s="48">
        <v>7556.801047877002</v>
      </c>
      <c r="J877" s="48">
        <v>16112.909203581446</v>
      </c>
      <c r="K877" s="48">
        <v>40693</v>
      </c>
      <c r="L877" s="48">
        <v>94.946267809863116</v>
      </c>
      <c r="M877" s="48">
        <v>1120</v>
      </c>
      <c r="N877" s="48">
        <v>0</v>
      </c>
      <c r="O877" s="50">
        <v>99.644333237060394</v>
      </c>
      <c r="P877" s="50">
        <v>115.95056869457493</v>
      </c>
      <c r="Q877" s="50">
        <v>859.43042298009436</v>
      </c>
      <c r="R877" s="50">
        <v>0</v>
      </c>
      <c r="S877" s="48">
        <v>98713.855471391318</v>
      </c>
      <c r="T877" s="48">
        <v>7502.4389978045083</v>
      </c>
      <c r="U877" s="48">
        <v>91211.416473586811</v>
      </c>
      <c r="V877" s="48">
        <v>89996.470205776946</v>
      </c>
      <c r="W877" s="47"/>
      <c r="X877" s="42"/>
      <c r="Y877" s="42"/>
    </row>
    <row r="878" spans="1:25" ht="15.75" x14ac:dyDescent="0.25">
      <c r="A878" s="43" t="s">
        <v>2246</v>
      </c>
      <c r="B878" s="45" t="s">
        <v>1150</v>
      </c>
      <c r="C878" s="46">
        <v>1</v>
      </c>
      <c r="D878" s="46">
        <v>0</v>
      </c>
      <c r="E878" s="46"/>
      <c r="F878" s="42" t="s">
        <v>2247</v>
      </c>
      <c r="G878" s="42" t="s">
        <v>2247</v>
      </c>
      <c r="H878" s="48">
        <v>0</v>
      </c>
      <c r="I878" s="48">
        <v>123659.2066</v>
      </c>
      <c r="J878" s="48">
        <v>2784</v>
      </c>
      <c r="K878" s="48">
        <v>0</v>
      </c>
      <c r="L878" s="48">
        <v>634.00325009828418</v>
      </c>
      <c r="M878" s="48">
        <v>1120</v>
      </c>
      <c r="N878" s="48">
        <v>0</v>
      </c>
      <c r="O878" s="50">
        <v>0</v>
      </c>
      <c r="P878" s="50">
        <v>461.32058796179967</v>
      </c>
      <c r="Q878" s="50">
        <v>860.29346464676109</v>
      </c>
      <c r="R878" s="50">
        <v>0</v>
      </c>
      <c r="S878" s="48">
        <v>4538.0032500982843</v>
      </c>
      <c r="T878" s="48">
        <v>123659.2066</v>
      </c>
      <c r="U878" s="48">
        <v>-119121.20334990173</v>
      </c>
      <c r="V878" s="48">
        <v>-120875.2066</v>
      </c>
      <c r="W878" s="47"/>
      <c r="X878" s="42"/>
      <c r="Y878" s="42"/>
    </row>
    <row r="879" spans="1:25" ht="15.75" x14ac:dyDescent="0.25">
      <c r="A879" s="43" t="s">
        <v>2248</v>
      </c>
      <c r="B879" s="45" t="s">
        <v>1437</v>
      </c>
      <c r="C879" s="46">
        <v>1</v>
      </c>
      <c r="D879" s="46">
        <v>0</v>
      </c>
      <c r="E879" s="46">
        <v>1</v>
      </c>
      <c r="F879" s="42" t="s">
        <v>2247</v>
      </c>
      <c r="G879" s="42" t="s">
        <v>2247</v>
      </c>
      <c r="H879" s="48">
        <v>0</v>
      </c>
      <c r="I879" s="48">
        <v>30221.832962537483</v>
      </c>
      <c r="J879" s="48">
        <v>0</v>
      </c>
      <c r="K879" s="48">
        <v>0</v>
      </c>
      <c r="L879" s="48">
        <v>860.75192981706516</v>
      </c>
      <c r="M879" s="48">
        <v>2862.134642</v>
      </c>
      <c r="N879" s="48">
        <v>380.8</v>
      </c>
      <c r="O879" s="50">
        <v>0</v>
      </c>
      <c r="P879" s="50">
        <v>217.94673447014159</v>
      </c>
      <c r="Q879" s="50">
        <v>647.00130311590351</v>
      </c>
      <c r="R879" s="50">
        <v>374.61096979906802</v>
      </c>
      <c r="S879" s="48">
        <v>4103.6865718170648</v>
      </c>
      <c r="T879" s="48">
        <v>30221.832962537483</v>
      </c>
      <c r="U879" s="48">
        <v>-26118.146390720416</v>
      </c>
      <c r="V879" s="48">
        <v>-30221.832962537483</v>
      </c>
      <c r="W879" s="47"/>
      <c r="X879" s="42"/>
      <c r="Y879" s="42"/>
    </row>
    <row r="880" spans="1:25" ht="15.75" x14ac:dyDescent="0.25">
      <c r="A880" s="43" t="s">
        <v>2249</v>
      </c>
      <c r="B880" s="45" t="s">
        <v>1150</v>
      </c>
      <c r="C880" s="46">
        <v>0</v>
      </c>
      <c r="D880" s="46">
        <v>0</v>
      </c>
      <c r="E880" s="46"/>
      <c r="F880" s="42" t="s">
        <v>2247</v>
      </c>
      <c r="G880" s="42" t="s">
        <v>2250</v>
      </c>
      <c r="H880" s="48">
        <v>0</v>
      </c>
      <c r="I880" s="48">
        <v>10195.791072</v>
      </c>
      <c r="J880" s="48">
        <v>23687</v>
      </c>
      <c r="K880" s="48">
        <v>217321.3378330032</v>
      </c>
      <c r="L880" s="48">
        <v>106.71856233552661</v>
      </c>
      <c r="M880" s="48">
        <v>1120</v>
      </c>
      <c r="N880" s="48">
        <v>0</v>
      </c>
      <c r="O880" s="50">
        <v>74.78215971332591</v>
      </c>
      <c r="P880" s="50">
        <v>461.32058796179967</v>
      </c>
      <c r="Q880" s="50">
        <v>788.19582298009436</v>
      </c>
      <c r="R880" s="50">
        <v>0</v>
      </c>
      <c r="S880" s="48">
        <v>459556.39422834193</v>
      </c>
      <c r="T880" s="48">
        <v>10195.791072</v>
      </c>
      <c r="U880" s="48">
        <v>449360.60315634194</v>
      </c>
      <c r="V880" s="48">
        <v>448133.88459400641</v>
      </c>
      <c r="W880" s="47"/>
      <c r="X880" s="42"/>
      <c r="Y880" s="42"/>
    </row>
    <row r="881" spans="1:25" ht="15.75" x14ac:dyDescent="0.25">
      <c r="A881" s="43" t="s">
        <v>2251</v>
      </c>
      <c r="B881" s="45" t="s">
        <v>1437</v>
      </c>
      <c r="C881" s="46">
        <v>1</v>
      </c>
      <c r="D881" s="46">
        <v>0</v>
      </c>
      <c r="E881" s="46">
        <v>1</v>
      </c>
      <c r="F881" s="42" t="s">
        <v>2247</v>
      </c>
      <c r="G881" s="42" t="s">
        <v>2252</v>
      </c>
      <c r="H881" s="48">
        <v>0</v>
      </c>
      <c r="I881" s="48">
        <v>11038.866435742446</v>
      </c>
      <c r="J881" s="48">
        <v>0</v>
      </c>
      <c r="K881" s="48">
        <v>0</v>
      </c>
      <c r="L881" s="48">
        <v>517.0436918356512</v>
      </c>
      <c r="M881" s="48">
        <v>2717.9938010000001</v>
      </c>
      <c r="N881" s="48">
        <v>0</v>
      </c>
      <c r="O881" s="50">
        <v>0</v>
      </c>
      <c r="P881" s="50">
        <v>217.94673447014159</v>
      </c>
      <c r="Q881" s="50">
        <v>647.00130311590351</v>
      </c>
      <c r="R881" s="50">
        <v>0</v>
      </c>
      <c r="S881" s="48">
        <v>3235.0374928356514</v>
      </c>
      <c r="T881" s="48">
        <v>11038.866435742446</v>
      </c>
      <c r="U881" s="48">
        <v>-7803.8289429067945</v>
      </c>
      <c r="V881" s="48">
        <v>-11038.866435742446</v>
      </c>
      <c r="W881" s="47"/>
      <c r="X881" s="42"/>
      <c r="Y881" s="42"/>
    </row>
    <row r="882" spans="1:25" ht="15.75" x14ac:dyDescent="0.25">
      <c r="A882" s="43" t="s">
        <v>2253</v>
      </c>
      <c r="B882" s="45" t="s">
        <v>1150</v>
      </c>
      <c r="C882" s="46">
        <v>0</v>
      </c>
      <c r="D882" s="46">
        <v>0</v>
      </c>
      <c r="E882" s="46"/>
      <c r="F882" s="42" t="s">
        <v>2247</v>
      </c>
      <c r="G882" s="42" t="s">
        <v>2254</v>
      </c>
      <c r="H882" s="48">
        <v>0</v>
      </c>
      <c r="I882" s="48">
        <v>63121.898260000002</v>
      </c>
      <c r="J882" s="48">
        <v>60695</v>
      </c>
      <c r="K882" s="48">
        <v>379063.34121581959</v>
      </c>
      <c r="L882" s="48">
        <v>6708.8342300974091</v>
      </c>
      <c r="M882" s="48">
        <v>1120</v>
      </c>
      <c r="N882" s="48">
        <v>0</v>
      </c>
      <c r="O882" s="50">
        <v>83.472857198434994</v>
      </c>
      <c r="P882" s="50">
        <v>461.32058796179967</v>
      </c>
      <c r="Q882" s="50">
        <v>647.00130311590351</v>
      </c>
      <c r="R882" s="50">
        <v>0</v>
      </c>
      <c r="S882" s="48">
        <v>826650.51666173653</v>
      </c>
      <c r="T882" s="48">
        <v>63121.898260000002</v>
      </c>
      <c r="U882" s="48">
        <v>763528.61840173649</v>
      </c>
      <c r="V882" s="48">
        <v>755699.78417163913</v>
      </c>
      <c r="W882" s="47"/>
      <c r="X882" s="42"/>
      <c r="Y882" s="42"/>
    </row>
    <row r="883" spans="1:25" ht="15.75" x14ac:dyDescent="0.25">
      <c r="A883" s="43" t="s">
        <v>2255</v>
      </c>
      <c r="B883" s="45" t="s">
        <v>1437</v>
      </c>
      <c r="C883" s="46">
        <v>0</v>
      </c>
      <c r="D883" s="46">
        <v>0</v>
      </c>
      <c r="E883" s="46">
        <v>1</v>
      </c>
      <c r="F883" s="42" t="s">
        <v>2247</v>
      </c>
      <c r="G883" s="42" t="s">
        <v>2254</v>
      </c>
      <c r="H883" s="48">
        <v>84</v>
      </c>
      <c r="I883" s="48">
        <v>17001.343193259199</v>
      </c>
      <c r="J883" s="48">
        <v>0</v>
      </c>
      <c r="K883" s="48">
        <v>17933.238752900001</v>
      </c>
      <c r="L883" s="48">
        <v>347.26369648924504</v>
      </c>
      <c r="M883" s="48">
        <v>1120</v>
      </c>
      <c r="N883" s="48">
        <v>0</v>
      </c>
      <c r="O883" s="50">
        <v>123.87940096413701</v>
      </c>
      <c r="P883" s="50">
        <v>217.94673447014159</v>
      </c>
      <c r="Q883" s="50">
        <v>647.00130311590351</v>
      </c>
      <c r="R883" s="50">
        <v>0</v>
      </c>
      <c r="S883" s="48">
        <v>37333.741202289246</v>
      </c>
      <c r="T883" s="48">
        <v>16917.343193259199</v>
      </c>
      <c r="U883" s="48">
        <v>20416.398009030047</v>
      </c>
      <c r="V883" s="48">
        <v>18949.134312540802</v>
      </c>
      <c r="W883" s="47"/>
      <c r="X883" s="42"/>
      <c r="Y883" s="42"/>
    </row>
    <row r="884" spans="1:25" ht="15.75" x14ac:dyDescent="0.25">
      <c r="A884" s="43" t="s">
        <v>2256</v>
      </c>
      <c r="B884" s="45" t="s">
        <v>2244</v>
      </c>
      <c r="C884" s="46">
        <v>0</v>
      </c>
      <c r="D884" s="46">
        <v>0</v>
      </c>
      <c r="E884" s="46"/>
      <c r="F884" s="42" t="s">
        <v>2247</v>
      </c>
      <c r="G884" s="42" t="s">
        <v>2257</v>
      </c>
      <c r="H884" s="48">
        <v>435.44816279999998</v>
      </c>
      <c r="I884" s="48">
        <v>544.34821910000005</v>
      </c>
      <c r="J884" s="48">
        <v>0</v>
      </c>
      <c r="K884" s="48">
        <v>11214.238752900001</v>
      </c>
      <c r="L884" s="48">
        <v>41.363785228013185</v>
      </c>
      <c r="M884" s="48">
        <v>1120</v>
      </c>
      <c r="N884" s="48">
        <v>0</v>
      </c>
      <c r="O884" s="50">
        <v>136.58094629831214</v>
      </c>
      <c r="P884" s="50">
        <v>80.281260833368577</v>
      </c>
      <c r="Q884" s="50">
        <v>1173.6772229800945</v>
      </c>
      <c r="R884" s="50">
        <v>0</v>
      </c>
      <c r="S884" s="48">
        <v>23589.841291028013</v>
      </c>
      <c r="T884" s="48">
        <v>108.90005630000007</v>
      </c>
      <c r="U884" s="48">
        <v>23480.941234728012</v>
      </c>
      <c r="V884" s="48">
        <v>22319.577449500001</v>
      </c>
      <c r="W884" s="47"/>
      <c r="X884" s="42"/>
      <c r="Y884" s="42"/>
    </row>
    <row r="885" spans="1:25" ht="15.75" x14ac:dyDescent="0.25">
      <c r="A885" s="43" t="s">
        <v>2258</v>
      </c>
      <c r="B885" s="45" t="s">
        <v>1150</v>
      </c>
      <c r="C885" s="46">
        <v>0</v>
      </c>
      <c r="D885" s="46">
        <v>0</v>
      </c>
      <c r="E885" s="46"/>
      <c r="F885" s="42" t="s">
        <v>2247</v>
      </c>
      <c r="G885" s="42" t="s">
        <v>2257</v>
      </c>
      <c r="H885" s="48">
        <v>0</v>
      </c>
      <c r="I885" s="48">
        <v>15912.74784</v>
      </c>
      <c r="J885" s="48">
        <v>1895</v>
      </c>
      <c r="K885" s="48">
        <v>61223</v>
      </c>
      <c r="L885" s="48">
        <v>589.47472313099001</v>
      </c>
      <c r="M885" s="48">
        <v>0</v>
      </c>
      <c r="N885" s="48">
        <v>0</v>
      </c>
      <c r="O885" s="50">
        <v>77.156922832727048</v>
      </c>
      <c r="P885" s="50">
        <v>461.32058796179967</v>
      </c>
      <c r="Q885" s="50">
        <v>0</v>
      </c>
      <c r="R885" s="50">
        <v>0</v>
      </c>
      <c r="S885" s="48">
        <v>124930.47472313099</v>
      </c>
      <c r="T885" s="48">
        <v>15912.74784</v>
      </c>
      <c r="U885" s="48">
        <v>109017.72688313099</v>
      </c>
      <c r="V885" s="48">
        <v>108428.25216</v>
      </c>
      <c r="W885" s="47"/>
      <c r="X885" s="42"/>
      <c r="Y885" s="42"/>
    </row>
    <row r="886" spans="1:25" ht="15.75" x14ac:dyDescent="0.25">
      <c r="A886" s="43" t="s">
        <v>2259</v>
      </c>
      <c r="B886" s="45" t="s">
        <v>1437</v>
      </c>
      <c r="C886" s="46">
        <v>0</v>
      </c>
      <c r="D886" s="46">
        <v>0</v>
      </c>
      <c r="E886" s="46">
        <v>1</v>
      </c>
      <c r="F886" s="42" t="s">
        <v>2247</v>
      </c>
      <c r="G886" s="42" t="s">
        <v>2257</v>
      </c>
      <c r="H886" s="48">
        <v>22507</v>
      </c>
      <c r="I886" s="48">
        <v>63090.229873026299</v>
      </c>
      <c r="J886" s="48">
        <v>0</v>
      </c>
      <c r="K886" s="48">
        <v>38438.905303501997</v>
      </c>
      <c r="L886" s="48">
        <v>1898.8938082155009</v>
      </c>
      <c r="M886" s="48">
        <v>1960</v>
      </c>
      <c r="N886" s="48">
        <v>0</v>
      </c>
      <c r="O886" s="50">
        <v>156.04878648796443</v>
      </c>
      <c r="P886" s="50">
        <v>217.94673447014159</v>
      </c>
      <c r="Q886" s="50">
        <v>1335.7932104800943</v>
      </c>
      <c r="R886" s="50">
        <v>0</v>
      </c>
      <c r="S886" s="48">
        <v>80736.704415219501</v>
      </c>
      <c r="T886" s="48">
        <v>40583.229873026299</v>
      </c>
      <c r="U886" s="48">
        <v>40153.474542193202</v>
      </c>
      <c r="V886" s="48">
        <v>36294.580733977695</v>
      </c>
      <c r="W886" s="47"/>
      <c r="X886" s="42"/>
      <c r="Y886" s="42"/>
    </row>
    <row r="887" spans="1:25" ht="15.75" x14ac:dyDescent="0.25">
      <c r="A887" s="43" t="s">
        <v>2260</v>
      </c>
      <c r="B887" s="45" t="s">
        <v>2244</v>
      </c>
      <c r="C887" s="46">
        <v>1</v>
      </c>
      <c r="D887" s="46">
        <v>0</v>
      </c>
      <c r="E887" s="46"/>
      <c r="F887" s="42" t="s">
        <v>2247</v>
      </c>
      <c r="G887" s="42" t="s">
        <v>2261</v>
      </c>
      <c r="H887" s="48">
        <v>0</v>
      </c>
      <c r="I887" s="48">
        <v>0</v>
      </c>
      <c r="J887" s="48">
        <v>0</v>
      </c>
      <c r="K887" s="48">
        <v>0</v>
      </c>
      <c r="L887" s="48">
        <v>0.67123517293364854</v>
      </c>
      <c r="M887" s="48">
        <v>1120</v>
      </c>
      <c r="N887" s="48">
        <v>0</v>
      </c>
      <c r="O887" s="50">
        <v>0</v>
      </c>
      <c r="P887" s="50">
        <v>80.281260833368577</v>
      </c>
      <c r="Q887" s="50">
        <v>790.2566586211201</v>
      </c>
      <c r="R887" s="50">
        <v>0</v>
      </c>
      <c r="S887" s="48">
        <v>1120.6712351729336</v>
      </c>
      <c r="T887" s="48">
        <v>0</v>
      </c>
      <c r="U887" s="48">
        <v>1120.6712351729336</v>
      </c>
      <c r="V887" s="48">
        <v>0</v>
      </c>
      <c r="W887" s="47"/>
      <c r="X887" s="42"/>
      <c r="Y887" s="42"/>
    </row>
    <row r="888" spans="1:25" ht="15.75" x14ac:dyDescent="0.25">
      <c r="A888" s="43" t="s">
        <v>2262</v>
      </c>
      <c r="B888" s="45" t="s">
        <v>1437</v>
      </c>
      <c r="C888" s="46">
        <v>1</v>
      </c>
      <c r="D888" s="46">
        <v>0</v>
      </c>
      <c r="E888" s="46">
        <v>1</v>
      </c>
      <c r="F888" s="42" t="s">
        <v>2247</v>
      </c>
      <c r="G888" s="42" t="s">
        <v>2261</v>
      </c>
      <c r="H888" s="48">
        <v>24568</v>
      </c>
      <c r="I888" s="48">
        <v>91271.035312137436</v>
      </c>
      <c r="J888" s="48">
        <v>0</v>
      </c>
      <c r="K888" s="48">
        <v>0</v>
      </c>
      <c r="L888" s="48">
        <v>2080.24890815556</v>
      </c>
      <c r="M888" s="48">
        <v>7216.5296049999997</v>
      </c>
      <c r="N888" s="48">
        <v>537.6</v>
      </c>
      <c r="O888" s="50">
        <v>0</v>
      </c>
      <c r="P888" s="50">
        <v>217.94673447014159</v>
      </c>
      <c r="Q888" s="50">
        <v>819.64842298009444</v>
      </c>
      <c r="R888" s="50">
        <v>861.62194305614139</v>
      </c>
      <c r="S888" s="48">
        <v>9834.3785131555596</v>
      </c>
      <c r="T888" s="48">
        <v>66703.035312137436</v>
      </c>
      <c r="U888" s="48">
        <v>-56868.656798981872</v>
      </c>
      <c r="V888" s="48">
        <v>-66703.035312137436</v>
      </c>
      <c r="W888" s="47"/>
      <c r="X888" s="42"/>
      <c r="Y888" s="42"/>
    </row>
    <row r="889" spans="1:25" ht="15.75" x14ac:dyDescent="0.25">
      <c r="A889" s="43" t="s">
        <v>2263</v>
      </c>
      <c r="B889" s="45" t="s">
        <v>1150</v>
      </c>
      <c r="C889" s="46">
        <v>0</v>
      </c>
      <c r="D889" s="46">
        <v>0</v>
      </c>
      <c r="E889" s="46"/>
      <c r="F889" s="42" t="s">
        <v>2247</v>
      </c>
      <c r="G889" s="42" t="s">
        <v>2264</v>
      </c>
      <c r="H889" s="48">
        <v>0</v>
      </c>
      <c r="I889" s="48">
        <v>18827.43504</v>
      </c>
      <c r="J889" s="48">
        <v>4482</v>
      </c>
      <c r="K889" s="48">
        <v>82264</v>
      </c>
      <c r="L889" s="48">
        <v>1108.117511553264</v>
      </c>
      <c r="M889" s="48">
        <v>1120</v>
      </c>
      <c r="N889" s="48">
        <v>0</v>
      </c>
      <c r="O889" s="50">
        <v>134.39511297068466</v>
      </c>
      <c r="P889" s="50">
        <v>461.32058796179967</v>
      </c>
      <c r="Q889" s="50">
        <v>998.12362298009452</v>
      </c>
      <c r="R889" s="50">
        <v>0</v>
      </c>
      <c r="S889" s="48">
        <v>171238.11751155325</v>
      </c>
      <c r="T889" s="48">
        <v>18827.43504</v>
      </c>
      <c r="U889" s="48">
        <v>152410.68247155324</v>
      </c>
      <c r="V889" s="48">
        <v>150182.56495999999</v>
      </c>
      <c r="W889" s="47"/>
      <c r="X889" s="42"/>
      <c r="Y889" s="42"/>
    </row>
    <row r="890" spans="1:25" ht="15.75" x14ac:dyDescent="0.25">
      <c r="A890" s="43" t="s">
        <v>2265</v>
      </c>
      <c r="B890" s="45" t="s">
        <v>1437</v>
      </c>
      <c r="C890" s="46">
        <v>0</v>
      </c>
      <c r="D890" s="46">
        <v>0</v>
      </c>
      <c r="E890" s="46">
        <v>1</v>
      </c>
      <c r="F890" s="42" t="s">
        <v>2247</v>
      </c>
      <c r="G890" s="42" t="s">
        <v>2264</v>
      </c>
      <c r="H890" s="48">
        <v>0</v>
      </c>
      <c r="I890" s="48">
        <v>1345.1019713140815</v>
      </c>
      <c r="J890" s="48">
        <v>0</v>
      </c>
      <c r="K890" s="48">
        <v>890.33584410000003</v>
      </c>
      <c r="L890" s="48">
        <v>90.842798045222409</v>
      </c>
      <c r="M890" s="48">
        <v>1120</v>
      </c>
      <c r="N890" s="48">
        <v>0</v>
      </c>
      <c r="O890" s="50">
        <v>123.87940096413701</v>
      </c>
      <c r="P890" s="50">
        <v>217.94673447014159</v>
      </c>
      <c r="Q890" s="50">
        <v>647.00130311590351</v>
      </c>
      <c r="R890" s="50">
        <v>0</v>
      </c>
      <c r="S890" s="48">
        <v>2991.5144862452225</v>
      </c>
      <c r="T890" s="48">
        <v>1345.1019713140815</v>
      </c>
      <c r="U890" s="48">
        <v>1646.412514931141</v>
      </c>
      <c r="V890" s="48">
        <v>435.56971688591852</v>
      </c>
      <c r="W890" s="47"/>
      <c r="X890" s="42"/>
      <c r="Y890" s="42"/>
    </row>
    <row r="891" spans="1:25" ht="15.75" x14ac:dyDescent="0.25">
      <c r="A891" s="43" t="s">
        <v>2266</v>
      </c>
      <c r="B891" s="45" t="s">
        <v>2244</v>
      </c>
      <c r="C891" s="46">
        <v>0</v>
      </c>
      <c r="D891" s="46">
        <v>0</v>
      </c>
      <c r="E891" s="46"/>
      <c r="F891" s="42" t="s">
        <v>154</v>
      </c>
      <c r="G891" s="42" t="s">
        <v>150</v>
      </c>
      <c r="H891" s="48">
        <v>381.45732090000001</v>
      </c>
      <c r="I891" s="48">
        <v>484.08564620000004</v>
      </c>
      <c r="J891" s="48">
        <v>0</v>
      </c>
      <c r="K891" s="48">
        <v>5050.3358441</v>
      </c>
      <c r="L891" s="48">
        <v>35.054329650780275</v>
      </c>
      <c r="M891" s="48">
        <v>1120</v>
      </c>
      <c r="N891" s="48">
        <v>0</v>
      </c>
      <c r="O891" s="50">
        <v>187.33593745195694</v>
      </c>
      <c r="P891" s="50">
        <v>80.281260833368577</v>
      </c>
      <c r="Q891" s="50">
        <v>1173.6988229800945</v>
      </c>
      <c r="R891" s="50">
        <v>0</v>
      </c>
      <c r="S891" s="48">
        <v>11255.72601785078</v>
      </c>
      <c r="T891" s="48">
        <v>102.62832530000003</v>
      </c>
      <c r="U891" s="48">
        <v>11153.09769255078</v>
      </c>
      <c r="V891" s="48">
        <v>9998.0433628999999</v>
      </c>
      <c r="W891" s="47"/>
      <c r="X891" s="42"/>
      <c r="Y891" s="42"/>
    </row>
    <row r="892" spans="1:25" ht="15.75" x14ac:dyDescent="0.25">
      <c r="A892" s="43" t="s">
        <v>2267</v>
      </c>
      <c r="B892" s="45" t="s">
        <v>1150</v>
      </c>
      <c r="C892" s="46">
        <v>0</v>
      </c>
      <c r="D892" s="46">
        <v>0</v>
      </c>
      <c r="E892" s="46"/>
      <c r="F892" s="42" t="s">
        <v>154</v>
      </c>
      <c r="G892" s="42" t="s">
        <v>150</v>
      </c>
      <c r="H892" s="48">
        <v>0</v>
      </c>
      <c r="I892" s="48">
        <v>2012.735674</v>
      </c>
      <c r="J892" s="48">
        <v>127046</v>
      </c>
      <c r="K892" s="48">
        <v>3950</v>
      </c>
      <c r="L892" s="48">
        <v>236.88642832135614</v>
      </c>
      <c r="M892" s="48">
        <v>1120</v>
      </c>
      <c r="N892" s="48">
        <v>0</v>
      </c>
      <c r="O892" s="50">
        <v>110.07582996944478</v>
      </c>
      <c r="P892" s="50">
        <v>461.32058796179967</v>
      </c>
      <c r="Q892" s="50">
        <v>785.3450729800943</v>
      </c>
      <c r="R892" s="50">
        <v>0</v>
      </c>
      <c r="S892" s="48">
        <v>136302.88642832136</v>
      </c>
      <c r="T892" s="48">
        <v>2012.735674</v>
      </c>
      <c r="U892" s="48">
        <v>134290.15075432137</v>
      </c>
      <c r="V892" s="48">
        <v>132933.264326</v>
      </c>
      <c r="W892" s="47"/>
      <c r="X892" s="42"/>
      <c r="Y892" s="42"/>
    </row>
    <row r="893" spans="1:25" ht="15.75" x14ac:dyDescent="0.25">
      <c r="A893" s="43" t="s">
        <v>2268</v>
      </c>
      <c r="B893" s="45" t="s">
        <v>1437</v>
      </c>
      <c r="C893" s="46">
        <v>0</v>
      </c>
      <c r="D893" s="46">
        <v>0</v>
      </c>
      <c r="E893" s="46">
        <v>1</v>
      </c>
      <c r="F893" s="42" t="s">
        <v>154</v>
      </c>
      <c r="G893" s="42" t="s">
        <v>150</v>
      </c>
      <c r="H893" s="48">
        <v>0</v>
      </c>
      <c r="I893" s="48">
        <v>159.63955985620376</v>
      </c>
      <c r="J893" s="48">
        <v>0</v>
      </c>
      <c r="K893" s="48">
        <v>0</v>
      </c>
      <c r="L893" s="48">
        <v>10.045473846224882</v>
      </c>
      <c r="M893" s="48">
        <v>1120</v>
      </c>
      <c r="N893" s="48">
        <v>0</v>
      </c>
      <c r="O893" s="50">
        <v>0</v>
      </c>
      <c r="P893" s="50">
        <v>217.94673447014159</v>
      </c>
      <c r="Q893" s="50">
        <v>790.2566586211201</v>
      </c>
      <c r="R893" s="50">
        <v>0</v>
      </c>
      <c r="S893" s="48">
        <v>1130.0454738462249</v>
      </c>
      <c r="T893" s="48">
        <v>159.63955985620376</v>
      </c>
      <c r="U893" s="48">
        <v>970.40591399002119</v>
      </c>
      <c r="V893" s="48">
        <v>-159.63955985620376</v>
      </c>
      <c r="W893" s="47"/>
      <c r="X893" s="42"/>
      <c r="Y893" s="42"/>
    </row>
    <row r="894" spans="1:25" ht="15.75" x14ac:dyDescent="0.25">
      <c r="A894" s="43" t="s">
        <v>367</v>
      </c>
      <c r="B894" s="45" t="s">
        <v>3</v>
      </c>
      <c r="C894" s="46">
        <v>0</v>
      </c>
      <c r="D894" s="46">
        <v>0</v>
      </c>
      <c r="E894" s="46"/>
      <c r="F894" s="42" t="s">
        <v>154</v>
      </c>
      <c r="G894" s="42" t="s">
        <v>150</v>
      </c>
      <c r="H894" s="48">
        <v>131.83650111020819</v>
      </c>
      <c r="I894" s="48">
        <v>4474.423103938655</v>
      </c>
      <c r="J894" s="48">
        <v>645365.5655522648</v>
      </c>
      <c r="K894" s="48">
        <v>36453</v>
      </c>
      <c r="L894" s="48">
        <v>76.397627077015699</v>
      </c>
      <c r="M894" s="48">
        <v>1921.5070310000001</v>
      </c>
      <c r="N894" s="48">
        <v>347.2</v>
      </c>
      <c r="O894" s="50">
        <v>145.46510611624814</v>
      </c>
      <c r="P894" s="50">
        <v>115.95056869457493</v>
      </c>
      <c r="Q894" s="50">
        <v>939.74022298009436</v>
      </c>
      <c r="R894" s="50">
        <v>587.92828801418</v>
      </c>
      <c r="S894" s="48">
        <v>720616.67021034181</v>
      </c>
      <c r="T894" s="48">
        <v>4342.5866028284472</v>
      </c>
      <c r="U894" s="48">
        <v>716274.08360751334</v>
      </c>
      <c r="V894" s="48">
        <v>713928.97894943634</v>
      </c>
      <c r="W894" s="47"/>
      <c r="X894" s="42"/>
      <c r="Y894" s="42"/>
    </row>
    <row r="895" spans="1:25" ht="15.75" x14ac:dyDescent="0.25">
      <c r="A895" s="43" t="s">
        <v>2269</v>
      </c>
      <c r="B895" s="45" t="s">
        <v>1150</v>
      </c>
      <c r="C895" s="46">
        <v>0</v>
      </c>
      <c r="D895" s="46">
        <v>0</v>
      </c>
      <c r="E895" s="46"/>
      <c r="F895" s="42" t="s">
        <v>154</v>
      </c>
      <c r="G895" s="42" t="s">
        <v>274</v>
      </c>
      <c r="H895" s="48">
        <v>0</v>
      </c>
      <c r="I895" s="48">
        <v>90364.472989999995</v>
      </c>
      <c r="J895" s="48">
        <v>6093</v>
      </c>
      <c r="K895" s="48">
        <v>53707</v>
      </c>
      <c r="L895" s="48">
        <v>954.82049637630723</v>
      </c>
      <c r="M895" s="48">
        <v>1120</v>
      </c>
      <c r="N895" s="48">
        <v>0</v>
      </c>
      <c r="O895" s="50">
        <v>132.90378079243385</v>
      </c>
      <c r="P895" s="50">
        <v>461.32058796179967</v>
      </c>
      <c r="Q895" s="50">
        <v>647.00130311590351</v>
      </c>
      <c r="R895" s="50">
        <v>0</v>
      </c>
      <c r="S895" s="48">
        <v>115581.82049637631</v>
      </c>
      <c r="T895" s="48">
        <v>90364.472989999995</v>
      </c>
      <c r="U895" s="48">
        <v>25217.347506376318</v>
      </c>
      <c r="V895" s="48">
        <v>23142.527010000005</v>
      </c>
      <c r="W895" s="47"/>
      <c r="X895" s="42"/>
      <c r="Y895" s="42"/>
    </row>
    <row r="896" spans="1:25" ht="15.75" x14ac:dyDescent="0.25">
      <c r="A896" s="43" t="s">
        <v>368</v>
      </c>
      <c r="B896" s="45" t="s">
        <v>3</v>
      </c>
      <c r="C896" s="46">
        <v>0</v>
      </c>
      <c r="D896" s="46">
        <v>0</v>
      </c>
      <c r="E896" s="46"/>
      <c r="F896" s="42" t="s">
        <v>154</v>
      </c>
      <c r="G896" s="42" t="s">
        <v>274</v>
      </c>
      <c r="H896" s="48">
        <v>379.04813263287383</v>
      </c>
      <c r="I896" s="48">
        <v>26.765041063464828</v>
      </c>
      <c r="J896" s="48">
        <v>12659.720660018909</v>
      </c>
      <c r="K896" s="48">
        <v>0</v>
      </c>
      <c r="L896" s="48">
        <v>3.683605375574686</v>
      </c>
      <c r="M896" s="48">
        <v>1120</v>
      </c>
      <c r="N896" s="48">
        <v>0</v>
      </c>
      <c r="O896" s="50">
        <v>0</v>
      </c>
      <c r="P896" s="50">
        <v>115.95056869457493</v>
      </c>
      <c r="Q896" s="50">
        <v>928.76982298009443</v>
      </c>
      <c r="R896" s="50">
        <v>0</v>
      </c>
      <c r="S896" s="48">
        <v>13783.404265394483</v>
      </c>
      <c r="T896" s="48">
        <v>0</v>
      </c>
      <c r="U896" s="48">
        <v>14135.687356963892</v>
      </c>
      <c r="V896" s="48">
        <v>12659.720660018909</v>
      </c>
      <c r="W896" s="47"/>
      <c r="X896" s="42"/>
      <c r="Y896" s="42"/>
    </row>
    <row r="897" spans="1:25" ht="15.75" x14ac:dyDescent="0.25">
      <c r="A897" s="43" t="s">
        <v>2270</v>
      </c>
      <c r="B897" s="45" t="s">
        <v>1150</v>
      </c>
      <c r="C897" s="46">
        <v>0</v>
      </c>
      <c r="D897" s="46">
        <v>0</v>
      </c>
      <c r="E897" s="46"/>
      <c r="F897" s="42" t="s">
        <v>154</v>
      </c>
      <c r="G897" s="42" t="s">
        <v>152</v>
      </c>
      <c r="H897" s="48">
        <v>0</v>
      </c>
      <c r="I897" s="48">
        <v>32806.573049999999</v>
      </c>
      <c r="J897" s="48">
        <v>3166.2262475870443</v>
      </c>
      <c r="K897" s="48">
        <v>9142</v>
      </c>
      <c r="L897" s="48">
        <v>293.85575668148465</v>
      </c>
      <c r="M897" s="48">
        <v>1120</v>
      </c>
      <c r="N897" s="48">
        <v>0</v>
      </c>
      <c r="O897" s="50">
        <v>70.807996866525343</v>
      </c>
      <c r="P897" s="50">
        <v>461.32058796179967</v>
      </c>
      <c r="Q897" s="50">
        <v>647.00130311590351</v>
      </c>
      <c r="R897" s="50">
        <v>0</v>
      </c>
      <c r="S897" s="48">
        <v>22864.08200426853</v>
      </c>
      <c r="T897" s="48">
        <v>32806.573049999999</v>
      </c>
      <c r="U897" s="48">
        <v>-9942.4910457314691</v>
      </c>
      <c r="V897" s="48">
        <v>-11356.346802412954</v>
      </c>
      <c r="W897" s="47"/>
      <c r="X897" s="42"/>
      <c r="Y897" s="42"/>
    </row>
    <row r="898" spans="1:25" ht="15.75" x14ac:dyDescent="0.25">
      <c r="A898" s="43" t="s">
        <v>369</v>
      </c>
      <c r="B898" s="45" t="s">
        <v>3</v>
      </c>
      <c r="C898" s="46">
        <v>0</v>
      </c>
      <c r="D898" s="46">
        <v>0</v>
      </c>
      <c r="E898" s="46"/>
      <c r="F898" s="42" t="s">
        <v>154</v>
      </c>
      <c r="G898" s="42" t="s">
        <v>152</v>
      </c>
      <c r="H898" s="48">
        <v>24.23478001929681</v>
      </c>
      <c r="I898" s="48">
        <v>3774.7099388160732</v>
      </c>
      <c r="J898" s="48">
        <v>6593.5579308936585</v>
      </c>
      <c r="K898" s="48">
        <v>13936.690514</v>
      </c>
      <c r="L898" s="48">
        <v>38.321528216508405</v>
      </c>
      <c r="M898" s="48">
        <v>1120</v>
      </c>
      <c r="N898" s="48">
        <v>212.8</v>
      </c>
      <c r="O898" s="50">
        <v>131.99164362644024</v>
      </c>
      <c r="P898" s="50">
        <v>115.95056869457493</v>
      </c>
      <c r="Q898" s="50">
        <v>1041.0500729800945</v>
      </c>
      <c r="R898" s="50">
        <v>1729.60291048678</v>
      </c>
      <c r="S898" s="48">
        <v>35838.060487110175</v>
      </c>
      <c r="T898" s="48">
        <v>3750.4751587967762</v>
      </c>
      <c r="U898" s="48">
        <v>32087.585328313398</v>
      </c>
      <c r="V898" s="48">
        <v>30716.463800096884</v>
      </c>
      <c r="W898" s="47"/>
      <c r="X898" s="42"/>
      <c r="Y898" s="42"/>
    </row>
    <row r="899" spans="1:25" ht="15.75" x14ac:dyDescent="0.25">
      <c r="A899" s="43" t="s">
        <v>2271</v>
      </c>
      <c r="B899" s="45" t="s">
        <v>2244</v>
      </c>
      <c r="C899" s="46">
        <v>1</v>
      </c>
      <c r="D899" s="46">
        <v>0</v>
      </c>
      <c r="E899" s="46"/>
      <c r="F899" s="42" t="s">
        <v>154</v>
      </c>
      <c r="G899" s="42" t="s">
        <v>153</v>
      </c>
      <c r="H899" s="48">
        <v>5496.2182169999996</v>
      </c>
      <c r="I899" s="48">
        <v>7541.8181490000006</v>
      </c>
      <c r="J899" s="48">
        <v>0</v>
      </c>
      <c r="K899" s="48">
        <v>0</v>
      </c>
      <c r="L899" s="48">
        <v>282.98692559354703</v>
      </c>
      <c r="M899" s="48">
        <v>4860.450836</v>
      </c>
      <c r="N899" s="48">
        <v>0</v>
      </c>
      <c r="O899" s="50">
        <v>0</v>
      </c>
      <c r="P899" s="50">
        <v>80.281260833368577</v>
      </c>
      <c r="Q899" s="50">
        <v>1196.9428229800944</v>
      </c>
      <c r="R899" s="50">
        <v>0</v>
      </c>
      <c r="S899" s="48">
        <v>5143.4377615935473</v>
      </c>
      <c r="T899" s="48">
        <v>2045.599932000001</v>
      </c>
      <c r="U899" s="48">
        <v>3097.8378295935463</v>
      </c>
      <c r="V899" s="48">
        <v>-2045.599932000001</v>
      </c>
      <c r="W899" s="47"/>
      <c r="X899" s="42"/>
      <c r="Y899" s="42"/>
    </row>
    <row r="900" spans="1:25" ht="15.75" x14ac:dyDescent="0.25">
      <c r="A900" s="43" t="s">
        <v>2272</v>
      </c>
      <c r="B900" s="45" t="s">
        <v>1437</v>
      </c>
      <c r="C900" s="46">
        <v>1</v>
      </c>
      <c r="D900" s="46">
        <v>0</v>
      </c>
      <c r="E900" s="46">
        <v>1</v>
      </c>
      <c r="F900" s="42" t="s">
        <v>154</v>
      </c>
      <c r="G900" s="42" t="s">
        <v>153</v>
      </c>
      <c r="H900" s="48">
        <v>0</v>
      </c>
      <c r="I900" s="48">
        <v>3408.3807564470953</v>
      </c>
      <c r="J900" s="48">
        <v>0</v>
      </c>
      <c r="K900" s="48">
        <v>0</v>
      </c>
      <c r="L900" s="48">
        <v>107.58845983252607</v>
      </c>
      <c r="M900" s="48">
        <v>1120</v>
      </c>
      <c r="N900" s="48">
        <v>0</v>
      </c>
      <c r="O900" s="50">
        <v>0</v>
      </c>
      <c r="P900" s="50">
        <v>217.94673447014159</v>
      </c>
      <c r="Q900" s="50">
        <v>790.2566586211201</v>
      </c>
      <c r="R900" s="50">
        <v>0</v>
      </c>
      <c r="S900" s="48">
        <v>1227.588459832526</v>
      </c>
      <c r="T900" s="48">
        <v>3408.3807564470953</v>
      </c>
      <c r="U900" s="48">
        <v>-2180.7922966145693</v>
      </c>
      <c r="V900" s="48">
        <v>-3408.3807564470953</v>
      </c>
      <c r="W900" s="47"/>
      <c r="X900" s="42"/>
      <c r="Y900" s="42"/>
    </row>
    <row r="901" spans="1:25" ht="15.75" x14ac:dyDescent="0.25">
      <c r="A901" s="43" t="s">
        <v>370</v>
      </c>
      <c r="B901" s="45" t="s">
        <v>3</v>
      </c>
      <c r="C901" s="46">
        <v>0</v>
      </c>
      <c r="D901" s="46">
        <v>0</v>
      </c>
      <c r="E901" s="46"/>
      <c r="F901" s="42" t="s">
        <v>154</v>
      </c>
      <c r="G901" s="42" t="s">
        <v>153</v>
      </c>
      <c r="H901" s="48">
        <v>160.09502702695136</v>
      </c>
      <c r="I901" s="48">
        <v>14.6377181533413</v>
      </c>
      <c r="J901" s="48">
        <v>297.44578646224215</v>
      </c>
      <c r="K901" s="48">
        <v>1976.7548525</v>
      </c>
      <c r="L901" s="48">
        <v>5.2140011708600102</v>
      </c>
      <c r="M901" s="48">
        <v>1120</v>
      </c>
      <c r="N901" s="48">
        <v>0</v>
      </c>
      <c r="O901" s="50">
        <v>145.00891380853301</v>
      </c>
      <c r="P901" s="50">
        <v>115.95056869457493</v>
      </c>
      <c r="Q901" s="50">
        <v>790.2566586211201</v>
      </c>
      <c r="R901" s="50">
        <v>0</v>
      </c>
      <c r="S901" s="48">
        <v>5376.169492633102</v>
      </c>
      <c r="T901" s="48">
        <v>0</v>
      </c>
      <c r="U901" s="48">
        <v>5521.6268015067117</v>
      </c>
      <c r="V901" s="48">
        <v>4250.9554914622422</v>
      </c>
      <c r="W901" s="47"/>
      <c r="X901" s="42"/>
      <c r="Y901" s="42"/>
    </row>
    <row r="902" spans="1:25" ht="15.75" x14ac:dyDescent="0.25">
      <c r="A902" s="43" t="s">
        <v>2273</v>
      </c>
      <c r="B902" s="45" t="s">
        <v>2244</v>
      </c>
      <c r="C902" s="46">
        <v>0</v>
      </c>
      <c r="D902" s="46">
        <v>0</v>
      </c>
      <c r="E902" s="46"/>
      <c r="F902" s="42" t="s">
        <v>154</v>
      </c>
      <c r="G902" s="42" t="s">
        <v>154</v>
      </c>
      <c r="H902" s="48">
        <v>789.12288860000001</v>
      </c>
      <c r="I902" s="48">
        <v>870.8793819</v>
      </c>
      <c r="J902" s="48">
        <v>0</v>
      </c>
      <c r="K902" s="48">
        <v>12753.7548525</v>
      </c>
      <c r="L902" s="48">
        <v>100.01088776910566</v>
      </c>
      <c r="M902" s="48">
        <v>1120</v>
      </c>
      <c r="N902" s="48">
        <v>0</v>
      </c>
      <c r="O902" s="50">
        <v>96.20129195737168</v>
      </c>
      <c r="P902" s="50">
        <v>80.281260833368577</v>
      </c>
      <c r="Q902" s="50">
        <v>790.2566586211201</v>
      </c>
      <c r="R902" s="50">
        <v>0</v>
      </c>
      <c r="S902" s="48">
        <v>26727.520592769106</v>
      </c>
      <c r="T902" s="48">
        <v>81.756493299999988</v>
      </c>
      <c r="U902" s="48">
        <v>26645.764099469106</v>
      </c>
      <c r="V902" s="48">
        <v>25425.753211700001</v>
      </c>
      <c r="W902" s="47"/>
      <c r="X902" s="42"/>
      <c r="Y902" s="42"/>
    </row>
    <row r="903" spans="1:25" ht="15.75" x14ac:dyDescent="0.25">
      <c r="A903" s="43" t="s">
        <v>371</v>
      </c>
      <c r="B903" s="45" t="s">
        <v>3</v>
      </c>
      <c r="C903" s="46">
        <v>0</v>
      </c>
      <c r="D903" s="46">
        <v>0</v>
      </c>
      <c r="E903" s="46"/>
      <c r="F903" s="42" t="s">
        <v>154</v>
      </c>
      <c r="G903" s="42" t="s">
        <v>154</v>
      </c>
      <c r="H903" s="48">
        <v>13.253926216273525</v>
      </c>
      <c r="I903" s="48">
        <v>105.61890719406971</v>
      </c>
      <c r="J903" s="48">
        <v>4582917.5397243034</v>
      </c>
      <c r="K903" s="48">
        <v>31100.557731199999</v>
      </c>
      <c r="L903" s="48">
        <v>83.883668387293682</v>
      </c>
      <c r="M903" s="48">
        <v>2112.9187120000001</v>
      </c>
      <c r="N903" s="48">
        <v>0</v>
      </c>
      <c r="O903" s="50">
        <v>104.22250924560144</v>
      </c>
      <c r="P903" s="50">
        <v>115.95056869457493</v>
      </c>
      <c r="Q903" s="50">
        <v>829.47198298009425</v>
      </c>
      <c r="R903" s="50">
        <v>0</v>
      </c>
      <c r="S903" s="48">
        <v>4647315.4575670911</v>
      </c>
      <c r="T903" s="48">
        <v>92.364980977796179</v>
      </c>
      <c r="U903" s="48">
        <v>4647223.0925861131</v>
      </c>
      <c r="V903" s="48">
        <v>4645026.2902057255</v>
      </c>
      <c r="W903" s="47"/>
      <c r="X903" s="42"/>
      <c r="Y903" s="42"/>
    </row>
    <row r="904" spans="1:25" ht="15.75" x14ac:dyDescent="0.25">
      <c r="A904" s="43" t="s">
        <v>2274</v>
      </c>
      <c r="B904" s="45" t="s">
        <v>2244</v>
      </c>
      <c r="C904" s="46">
        <v>0</v>
      </c>
      <c r="D904" s="46">
        <v>0</v>
      </c>
      <c r="E904" s="46"/>
      <c r="F904" s="42" t="s">
        <v>281</v>
      </c>
      <c r="G904" s="42" t="s">
        <v>2275</v>
      </c>
      <c r="H904" s="48">
        <v>312.12272428</v>
      </c>
      <c r="I904" s="48">
        <v>372.12870600000002</v>
      </c>
      <c r="J904" s="48">
        <v>0</v>
      </c>
      <c r="K904" s="48">
        <v>3059.6480540892894</v>
      </c>
      <c r="L904" s="48">
        <v>19.077851948499976</v>
      </c>
      <c r="M904" s="48">
        <v>1120</v>
      </c>
      <c r="N904" s="48">
        <v>0</v>
      </c>
      <c r="O904" s="50">
        <v>104.10006323594628</v>
      </c>
      <c r="P904" s="50">
        <v>80.281260833368577</v>
      </c>
      <c r="Q904" s="50">
        <v>953.60382298009426</v>
      </c>
      <c r="R904" s="50">
        <v>0</v>
      </c>
      <c r="S904" s="48">
        <v>7258.373960127079</v>
      </c>
      <c r="T904" s="48">
        <v>60.005981720000023</v>
      </c>
      <c r="U904" s="48">
        <v>7198.3679784070791</v>
      </c>
      <c r="V904" s="48">
        <v>6059.2901264585789</v>
      </c>
      <c r="W904" s="47"/>
      <c r="X904" s="42"/>
      <c r="Y904" s="42"/>
    </row>
    <row r="905" spans="1:25" ht="15.75" x14ac:dyDescent="0.25">
      <c r="A905" s="43" t="s">
        <v>2276</v>
      </c>
      <c r="B905" s="45" t="s">
        <v>2244</v>
      </c>
      <c r="C905" s="46">
        <v>0</v>
      </c>
      <c r="D905" s="46">
        <v>0</v>
      </c>
      <c r="E905" s="46"/>
      <c r="F905" s="42" t="s">
        <v>281</v>
      </c>
      <c r="G905" s="42" t="s">
        <v>2277</v>
      </c>
      <c r="H905" s="48">
        <v>168.1049294</v>
      </c>
      <c r="I905" s="48">
        <v>168.1049294</v>
      </c>
      <c r="J905" s="48">
        <v>0</v>
      </c>
      <c r="K905" s="48">
        <v>0</v>
      </c>
      <c r="L905" s="48">
        <v>427.84612593946429</v>
      </c>
      <c r="M905" s="48">
        <v>0</v>
      </c>
      <c r="N905" s="48">
        <v>0</v>
      </c>
      <c r="O905" s="50">
        <v>0</v>
      </c>
      <c r="P905" s="50">
        <v>80.281260833368577</v>
      </c>
      <c r="Q905" s="50">
        <v>0</v>
      </c>
      <c r="R905" s="50">
        <v>0</v>
      </c>
      <c r="S905" s="48">
        <v>427.84612593946429</v>
      </c>
      <c r="T905" s="48">
        <v>0</v>
      </c>
      <c r="U905" s="48">
        <v>427.84612593946429</v>
      </c>
      <c r="V905" s="48">
        <v>0</v>
      </c>
      <c r="W905" s="47"/>
      <c r="X905" s="42"/>
      <c r="Y905" s="42"/>
    </row>
    <row r="906" spans="1:25" ht="15.75" x14ac:dyDescent="0.25">
      <c r="A906" s="43" t="s">
        <v>2278</v>
      </c>
      <c r="B906" s="45" t="s">
        <v>2244</v>
      </c>
      <c r="C906" s="46">
        <v>0</v>
      </c>
      <c r="D906" s="46">
        <v>0</v>
      </c>
      <c r="E906" s="46"/>
      <c r="F906" s="42" t="s">
        <v>281</v>
      </c>
      <c r="G906" s="42" t="s">
        <v>155</v>
      </c>
      <c r="H906" s="48">
        <v>569.44832959999997</v>
      </c>
      <c r="I906" s="48">
        <v>749.92291709999995</v>
      </c>
      <c r="J906" s="48">
        <v>0</v>
      </c>
      <c r="K906" s="48">
        <v>7228.5465681058467</v>
      </c>
      <c r="L906" s="48">
        <v>257.80677540085759</v>
      </c>
      <c r="M906" s="48">
        <v>3920</v>
      </c>
      <c r="N906" s="48">
        <v>168</v>
      </c>
      <c r="O906" s="50">
        <v>113.78990133350254</v>
      </c>
      <c r="P906" s="50">
        <v>80.281260833368577</v>
      </c>
      <c r="Q906" s="50">
        <v>994.96707298009437</v>
      </c>
      <c r="R906" s="50">
        <v>1001.7297573790801</v>
      </c>
      <c r="S906" s="48">
        <v>18802.899911612549</v>
      </c>
      <c r="T906" s="48">
        <v>180.47458749999998</v>
      </c>
      <c r="U906" s="48">
        <v>18622.425324112548</v>
      </c>
      <c r="V906" s="48">
        <v>14276.618548711693</v>
      </c>
      <c r="W906" s="47"/>
      <c r="X906" s="42"/>
      <c r="Y906" s="42"/>
    </row>
    <row r="907" spans="1:25" ht="15.75" x14ac:dyDescent="0.25">
      <c r="A907" s="43" t="s">
        <v>372</v>
      </c>
      <c r="B907" s="45" t="s">
        <v>3</v>
      </c>
      <c r="C907" s="46">
        <v>1</v>
      </c>
      <c r="D907" s="46">
        <v>0</v>
      </c>
      <c r="E907" s="46"/>
      <c r="F907" s="42" t="s">
        <v>281</v>
      </c>
      <c r="G907" s="42" t="s">
        <v>155</v>
      </c>
      <c r="H907" s="48">
        <v>95.634113755230274</v>
      </c>
      <c r="I907" s="48">
        <v>6533.0353352528291</v>
      </c>
      <c r="J907" s="48">
        <v>3235.5191573461366</v>
      </c>
      <c r="K907" s="48">
        <v>0</v>
      </c>
      <c r="L907" s="48">
        <v>15.966433833311454</v>
      </c>
      <c r="M907" s="48">
        <v>1120</v>
      </c>
      <c r="N907" s="48">
        <v>0</v>
      </c>
      <c r="O907" s="50">
        <v>0</v>
      </c>
      <c r="P907" s="50">
        <v>115.95056869457493</v>
      </c>
      <c r="Q907" s="50">
        <v>822.86262298009433</v>
      </c>
      <c r="R907" s="50">
        <v>0</v>
      </c>
      <c r="S907" s="48">
        <v>4371.4855911794475</v>
      </c>
      <c r="T907" s="48">
        <v>6437.4012214975992</v>
      </c>
      <c r="U907" s="48">
        <v>-2065.9156303181517</v>
      </c>
      <c r="V907" s="48">
        <v>-3201.8820641514626</v>
      </c>
      <c r="W907" s="47"/>
      <c r="X907" s="42"/>
      <c r="Y907" s="42"/>
    </row>
    <row r="908" spans="1:25" ht="15.75" x14ac:dyDescent="0.25">
      <c r="A908" s="43" t="s">
        <v>2279</v>
      </c>
      <c r="B908" s="45" t="s">
        <v>2244</v>
      </c>
      <c r="C908" s="46">
        <v>0</v>
      </c>
      <c r="D908" s="46">
        <v>0</v>
      </c>
      <c r="E908" s="46"/>
      <c r="F908" s="42" t="s">
        <v>281</v>
      </c>
      <c r="G908" s="42" t="s">
        <v>2280</v>
      </c>
      <c r="H908" s="48">
        <v>456.54383489999998</v>
      </c>
      <c r="I908" s="48">
        <v>765.12293490000002</v>
      </c>
      <c r="J908" s="48">
        <v>0</v>
      </c>
      <c r="K908" s="48">
        <v>0</v>
      </c>
      <c r="L908" s="48">
        <v>38.12222820763732</v>
      </c>
      <c r="M908" s="48">
        <v>1120</v>
      </c>
      <c r="N908" s="48">
        <v>456.96000000000004</v>
      </c>
      <c r="O908" s="50">
        <v>0</v>
      </c>
      <c r="P908" s="50">
        <v>80.281260833368577</v>
      </c>
      <c r="Q908" s="50">
        <v>1209.1018229800945</v>
      </c>
      <c r="R908" s="50">
        <v>993.35748903287094</v>
      </c>
      <c r="S908" s="48">
        <v>1615.0822282076374</v>
      </c>
      <c r="T908" s="48">
        <v>308.57910000000004</v>
      </c>
      <c r="U908" s="48">
        <v>1306.5031282076375</v>
      </c>
      <c r="V908" s="48">
        <v>-308.57910000000004</v>
      </c>
      <c r="W908" s="47"/>
      <c r="X908" s="42"/>
      <c r="Y908" s="42"/>
    </row>
    <row r="909" spans="1:25" ht="15.75" x14ac:dyDescent="0.25">
      <c r="A909" s="43" t="s">
        <v>2281</v>
      </c>
      <c r="B909" s="45" t="s">
        <v>2244</v>
      </c>
      <c r="C909" s="46">
        <v>1</v>
      </c>
      <c r="D909" s="46">
        <v>0</v>
      </c>
      <c r="E909" s="46"/>
      <c r="F909" s="42" t="s">
        <v>281</v>
      </c>
      <c r="G909" s="42" t="s">
        <v>2282</v>
      </c>
      <c r="H909" s="48">
        <v>3053.8078529000004</v>
      </c>
      <c r="I909" s="48">
        <v>3283.4812382</v>
      </c>
      <c r="J909" s="48">
        <v>0</v>
      </c>
      <c r="K909" s="48">
        <v>0</v>
      </c>
      <c r="L909" s="48">
        <v>288.57279848088751</v>
      </c>
      <c r="M909" s="48">
        <v>1120</v>
      </c>
      <c r="N909" s="48">
        <v>0</v>
      </c>
      <c r="O909" s="50">
        <v>0</v>
      </c>
      <c r="P909" s="50">
        <v>80.281260833368577</v>
      </c>
      <c r="Q909" s="50">
        <v>937.85182298009431</v>
      </c>
      <c r="R909" s="50">
        <v>0</v>
      </c>
      <c r="S909" s="48">
        <v>1408.5727984808875</v>
      </c>
      <c r="T909" s="48">
        <v>229.67338529999961</v>
      </c>
      <c r="U909" s="48">
        <v>1178.8994131808879</v>
      </c>
      <c r="V909" s="48">
        <v>-229.67338529999961</v>
      </c>
      <c r="W909" s="47"/>
      <c r="X909" s="42"/>
      <c r="Y909" s="42"/>
    </row>
    <row r="910" spans="1:25" ht="15.75" x14ac:dyDescent="0.25">
      <c r="A910" s="43" t="s">
        <v>2283</v>
      </c>
      <c r="B910" s="45" t="s">
        <v>2284</v>
      </c>
      <c r="C910" s="46">
        <v>0</v>
      </c>
      <c r="D910" s="46">
        <v>0</v>
      </c>
      <c r="E910" s="46">
        <v>1</v>
      </c>
      <c r="F910" s="42" t="s">
        <v>281</v>
      </c>
      <c r="G910" s="42" t="s">
        <v>2282</v>
      </c>
      <c r="H910" s="48">
        <v>4613.508158028757</v>
      </c>
      <c r="I910" s="48">
        <v>4679.1563258811721</v>
      </c>
      <c r="J910" s="48">
        <v>0</v>
      </c>
      <c r="K910" s="48">
        <v>552.63026330021023</v>
      </c>
      <c r="L910" s="48">
        <v>52.580083939991731</v>
      </c>
      <c r="M910" s="48">
        <v>1120</v>
      </c>
      <c r="N910" s="48">
        <v>0</v>
      </c>
      <c r="O910" s="50">
        <v>120.89154199571479</v>
      </c>
      <c r="P910" s="50">
        <v>239.74140791715573</v>
      </c>
      <c r="Q910" s="50">
        <v>1285.3158229800943</v>
      </c>
      <c r="R910" s="50">
        <v>0</v>
      </c>
      <c r="S910" s="48">
        <v>2277.8406105404119</v>
      </c>
      <c r="T910" s="48">
        <v>65.648167852415099</v>
      </c>
      <c r="U910" s="48">
        <v>2212.1924426879968</v>
      </c>
      <c r="V910" s="48">
        <v>1039.6123587480054</v>
      </c>
      <c r="W910" s="47"/>
      <c r="X910" s="42"/>
      <c r="Y910" s="42"/>
    </row>
    <row r="911" spans="1:25" ht="15.75" x14ac:dyDescent="0.25">
      <c r="A911" s="43" t="s">
        <v>2285</v>
      </c>
      <c r="B911" s="45" t="s">
        <v>2244</v>
      </c>
      <c r="C911" s="46">
        <v>0</v>
      </c>
      <c r="D911" s="46">
        <v>0</v>
      </c>
      <c r="E911" s="46"/>
      <c r="F911" s="42" t="s">
        <v>281</v>
      </c>
      <c r="G911" s="42" t="s">
        <v>2286</v>
      </c>
      <c r="H911" s="48">
        <v>300</v>
      </c>
      <c r="I911" s="48">
        <v>502.77073730000001</v>
      </c>
      <c r="J911" s="48">
        <v>0</v>
      </c>
      <c r="K911" s="48">
        <v>0</v>
      </c>
      <c r="L911" s="48">
        <v>286.59058026780542</v>
      </c>
      <c r="M911" s="48">
        <v>1120</v>
      </c>
      <c r="N911" s="48">
        <v>0</v>
      </c>
      <c r="O911" s="50">
        <v>0</v>
      </c>
      <c r="P911" s="50">
        <v>80.281260833368577</v>
      </c>
      <c r="Q911" s="50">
        <v>863.82622298009437</v>
      </c>
      <c r="R911" s="50">
        <v>0</v>
      </c>
      <c r="S911" s="48">
        <v>1406.5905802678053</v>
      </c>
      <c r="T911" s="48">
        <v>202.77073730000001</v>
      </c>
      <c r="U911" s="48">
        <v>1203.8198429678052</v>
      </c>
      <c r="V911" s="48">
        <v>-202.77073730000001</v>
      </c>
      <c r="W911" s="47"/>
      <c r="X911" s="42"/>
      <c r="Y911" s="42"/>
    </row>
    <row r="912" spans="1:25" ht="15.75" x14ac:dyDescent="0.25">
      <c r="A912" s="43" t="s">
        <v>2287</v>
      </c>
      <c r="B912" s="45" t="s">
        <v>2284</v>
      </c>
      <c r="C912" s="46">
        <v>0</v>
      </c>
      <c r="D912" s="46">
        <v>0</v>
      </c>
      <c r="E912" s="46">
        <v>1</v>
      </c>
      <c r="F912" s="42" t="s">
        <v>281</v>
      </c>
      <c r="G912" s="42" t="s">
        <v>2286</v>
      </c>
      <c r="H912" s="48">
        <v>329.75678308619416</v>
      </c>
      <c r="I912" s="48">
        <v>326.49175133889918</v>
      </c>
      <c r="J912" s="48">
        <v>0</v>
      </c>
      <c r="K912" s="48">
        <v>247.31742163823719</v>
      </c>
      <c r="L912" s="48">
        <v>4.0678098279195574</v>
      </c>
      <c r="M912" s="48">
        <v>0</v>
      </c>
      <c r="N912" s="48">
        <v>0</v>
      </c>
      <c r="O912" s="50">
        <v>57.703062134809407</v>
      </c>
      <c r="P912" s="50">
        <v>239.74140791715573</v>
      </c>
      <c r="Q912" s="50">
        <v>0</v>
      </c>
      <c r="R912" s="50">
        <v>0</v>
      </c>
      <c r="S912" s="48">
        <v>498.70265310439396</v>
      </c>
      <c r="T912" s="48">
        <v>0</v>
      </c>
      <c r="U912" s="48">
        <v>501.96768485168894</v>
      </c>
      <c r="V912" s="48">
        <v>494.63484327647438</v>
      </c>
      <c r="W912" s="47"/>
      <c r="X912" s="42"/>
      <c r="Y912" s="42"/>
    </row>
    <row r="913" spans="1:25" ht="15.75" x14ac:dyDescent="0.25">
      <c r="A913" s="43" t="s">
        <v>2288</v>
      </c>
      <c r="B913" s="45" t="s">
        <v>2244</v>
      </c>
      <c r="C913" s="46">
        <v>1</v>
      </c>
      <c r="D913" s="46">
        <v>0</v>
      </c>
      <c r="E913" s="46"/>
      <c r="F913" s="42" t="s">
        <v>281</v>
      </c>
      <c r="G913" s="42" t="s">
        <v>2289</v>
      </c>
      <c r="H913" s="48">
        <v>9372.5920179999994</v>
      </c>
      <c r="I913" s="48">
        <v>15707.55</v>
      </c>
      <c r="J913" s="48">
        <v>0</v>
      </c>
      <c r="K913" s="48">
        <v>0</v>
      </c>
      <c r="L913" s="48">
        <v>228.50045899540316</v>
      </c>
      <c r="M913" s="48">
        <v>2240</v>
      </c>
      <c r="N913" s="48">
        <v>1792</v>
      </c>
      <c r="O913" s="50">
        <v>0</v>
      </c>
      <c r="P913" s="50">
        <v>80.281260833368577</v>
      </c>
      <c r="Q913" s="50">
        <v>762.49320023636983</v>
      </c>
      <c r="R913" s="50">
        <v>184.31198011967805</v>
      </c>
      <c r="S913" s="48">
        <v>4260.5004589954033</v>
      </c>
      <c r="T913" s="48">
        <v>6334.9579819999999</v>
      </c>
      <c r="U913" s="48">
        <v>-2074.4575230045966</v>
      </c>
      <c r="V913" s="48">
        <v>-6334.9579819999999</v>
      </c>
      <c r="W913" s="47"/>
      <c r="X913" s="42"/>
      <c r="Y913" s="42"/>
    </row>
    <row r="914" spans="1:25" ht="15.75" x14ac:dyDescent="0.25">
      <c r="A914" s="43" t="s">
        <v>373</v>
      </c>
      <c r="B914" s="45" t="s">
        <v>3</v>
      </c>
      <c r="C914" s="46">
        <v>1</v>
      </c>
      <c r="D914" s="46">
        <v>0</v>
      </c>
      <c r="E914" s="46"/>
      <c r="F914" s="42" t="s">
        <v>281</v>
      </c>
      <c r="G914" s="42" t="s">
        <v>156</v>
      </c>
      <c r="H914" s="48">
        <v>606.79351026653865</v>
      </c>
      <c r="I914" s="48">
        <v>47422.477719979492</v>
      </c>
      <c r="J914" s="48">
        <v>512800.10202573362</v>
      </c>
      <c r="K914" s="48">
        <v>0</v>
      </c>
      <c r="L914" s="48">
        <v>403.4559568594118</v>
      </c>
      <c r="M914" s="48">
        <v>1120</v>
      </c>
      <c r="N914" s="48">
        <v>0</v>
      </c>
      <c r="O914" s="50">
        <v>0</v>
      </c>
      <c r="P914" s="50">
        <v>115.95056869457493</v>
      </c>
      <c r="Q914" s="50">
        <v>910.76102298009437</v>
      </c>
      <c r="R914" s="50">
        <v>0</v>
      </c>
      <c r="S914" s="48">
        <v>514323.55798259302</v>
      </c>
      <c r="T914" s="48">
        <v>46815.684209712956</v>
      </c>
      <c r="U914" s="48">
        <v>467507.87377288006</v>
      </c>
      <c r="V914" s="48">
        <v>465984.41781602066</v>
      </c>
      <c r="W914" s="47"/>
      <c r="X914" s="42"/>
      <c r="Y914" s="42"/>
    </row>
    <row r="915" spans="1:25" ht="15.75" x14ac:dyDescent="0.25">
      <c r="A915" s="43" t="s">
        <v>2290</v>
      </c>
      <c r="B915" s="45" t="s">
        <v>2244</v>
      </c>
      <c r="C915" s="46">
        <v>0</v>
      </c>
      <c r="D915" s="46">
        <v>0</v>
      </c>
      <c r="E915" s="46"/>
      <c r="F915" s="42" t="s">
        <v>281</v>
      </c>
      <c r="G915" s="42" t="s">
        <v>285</v>
      </c>
      <c r="H915" s="48">
        <v>613.51374239999996</v>
      </c>
      <c r="I915" s="48">
        <v>899.54498049999995</v>
      </c>
      <c r="J915" s="48">
        <v>0</v>
      </c>
      <c r="K915" s="48">
        <v>1224.1174388862557</v>
      </c>
      <c r="L915" s="48">
        <v>516.21773048243301</v>
      </c>
      <c r="M915" s="48">
        <v>10080</v>
      </c>
      <c r="N915" s="48">
        <v>403.2</v>
      </c>
      <c r="O915" s="50">
        <v>78.760789919441663</v>
      </c>
      <c r="P915" s="50">
        <v>80.281260833368577</v>
      </c>
      <c r="Q915" s="50">
        <v>905.49522298009447</v>
      </c>
      <c r="R915" s="50">
        <v>1216.6625240579735</v>
      </c>
      <c r="S915" s="48">
        <v>13447.652608254946</v>
      </c>
      <c r="T915" s="48">
        <v>286.0312381</v>
      </c>
      <c r="U915" s="48">
        <v>13161.621370154946</v>
      </c>
      <c r="V915" s="48">
        <v>2162.2036396725116</v>
      </c>
      <c r="W915" s="47"/>
      <c r="X915" s="42"/>
      <c r="Y915" s="42"/>
    </row>
    <row r="916" spans="1:25" ht="15.75" x14ac:dyDescent="0.25">
      <c r="A916" s="43" t="s">
        <v>374</v>
      </c>
      <c r="B916" s="45" t="s">
        <v>3</v>
      </c>
      <c r="C916" s="46">
        <v>1</v>
      </c>
      <c r="D916" s="46">
        <v>0</v>
      </c>
      <c r="E916" s="46"/>
      <c r="F916" s="42" t="s">
        <v>281</v>
      </c>
      <c r="G916" s="42" t="s">
        <v>285</v>
      </c>
      <c r="H916" s="48">
        <v>10215.57740705891</v>
      </c>
      <c r="I916" s="48">
        <v>3449.9219727628624</v>
      </c>
      <c r="J916" s="48">
        <v>0</v>
      </c>
      <c r="K916" s="48">
        <v>0</v>
      </c>
      <c r="L916" s="48">
        <v>24.855804170257773</v>
      </c>
      <c r="M916" s="48">
        <v>1120</v>
      </c>
      <c r="N916" s="48">
        <v>0</v>
      </c>
      <c r="O916" s="50">
        <v>0</v>
      </c>
      <c r="P916" s="50">
        <v>115.95056869457493</v>
      </c>
      <c r="Q916" s="50">
        <v>917.93052298009434</v>
      </c>
      <c r="R916" s="50">
        <v>0</v>
      </c>
      <c r="S916" s="48">
        <v>1144.8558041702577</v>
      </c>
      <c r="T916" s="48">
        <v>0</v>
      </c>
      <c r="U916" s="48">
        <v>7910.5112384663062</v>
      </c>
      <c r="V916" s="48">
        <v>0</v>
      </c>
      <c r="W916" s="47"/>
      <c r="X916" s="42"/>
      <c r="Y916" s="42"/>
    </row>
    <row r="917" spans="1:25" ht="15.75" x14ac:dyDescent="0.25">
      <c r="A917" s="43" t="s">
        <v>2291</v>
      </c>
      <c r="B917" s="45" t="s">
        <v>2244</v>
      </c>
      <c r="C917" s="46">
        <v>0</v>
      </c>
      <c r="D917" s="46">
        <v>0</v>
      </c>
      <c r="E917" s="46"/>
      <c r="F917" s="42" t="s">
        <v>281</v>
      </c>
      <c r="G917" s="42" t="s">
        <v>158</v>
      </c>
      <c r="H917" s="48">
        <v>1496.2216619999999</v>
      </c>
      <c r="I917" s="48">
        <v>1496.2216619999999</v>
      </c>
      <c r="J917" s="48">
        <v>0</v>
      </c>
      <c r="K917" s="48">
        <v>3181.7262077585715</v>
      </c>
      <c r="L917" s="48">
        <v>168.60382995986089</v>
      </c>
      <c r="M917" s="48">
        <v>3360</v>
      </c>
      <c r="N917" s="48">
        <v>0</v>
      </c>
      <c r="O917" s="50">
        <v>89.655706802829215</v>
      </c>
      <c r="P917" s="50">
        <v>80.281260833368577</v>
      </c>
      <c r="Q917" s="50">
        <v>848.01882298009423</v>
      </c>
      <c r="R917" s="50">
        <v>0</v>
      </c>
      <c r="S917" s="48">
        <v>9892.0562454770043</v>
      </c>
      <c r="T917" s="48">
        <v>0</v>
      </c>
      <c r="U917" s="48">
        <v>9892.0562454770043</v>
      </c>
      <c r="V917" s="48">
        <v>6363.452415517143</v>
      </c>
      <c r="W917" s="47"/>
      <c r="X917" s="42"/>
      <c r="Y917" s="42"/>
    </row>
    <row r="918" spans="1:25" ht="15.75" x14ac:dyDescent="0.25">
      <c r="A918" s="43" t="s">
        <v>2292</v>
      </c>
      <c r="B918" s="45" t="s">
        <v>2284</v>
      </c>
      <c r="C918" s="46">
        <v>0</v>
      </c>
      <c r="D918" s="46">
        <v>0</v>
      </c>
      <c r="E918" s="46">
        <v>1</v>
      </c>
      <c r="F918" s="42" t="s">
        <v>281</v>
      </c>
      <c r="G918" s="42" t="s">
        <v>158</v>
      </c>
      <c r="H918" s="48">
        <v>5767.7562437318629</v>
      </c>
      <c r="I918" s="48">
        <v>6146.1450120258687</v>
      </c>
      <c r="J918" s="48">
        <v>0</v>
      </c>
      <c r="K918" s="48">
        <v>3.0977981279919534E-2</v>
      </c>
      <c r="L918" s="48">
        <v>151.01539583929829</v>
      </c>
      <c r="M918" s="48">
        <v>1120</v>
      </c>
      <c r="N918" s="48">
        <v>0</v>
      </c>
      <c r="O918" s="50">
        <v>102.33603777225852</v>
      </c>
      <c r="P918" s="50">
        <v>239.74140791715573</v>
      </c>
      <c r="Q918" s="50">
        <v>823.01412298009427</v>
      </c>
      <c r="R918" s="50">
        <v>0</v>
      </c>
      <c r="S918" s="48">
        <v>1271.0773518018582</v>
      </c>
      <c r="T918" s="48">
        <v>378.38876829400579</v>
      </c>
      <c r="U918" s="48">
        <v>892.6885835078524</v>
      </c>
      <c r="V918" s="48">
        <v>-378.32681233144592</v>
      </c>
      <c r="W918" s="47"/>
      <c r="X918" s="42"/>
      <c r="Y918" s="42"/>
    </row>
    <row r="919" spans="1:25" ht="15.75" x14ac:dyDescent="0.25">
      <c r="A919" s="43" t="s">
        <v>375</v>
      </c>
      <c r="B919" s="45" t="s">
        <v>3</v>
      </c>
      <c r="C919" s="46">
        <v>1</v>
      </c>
      <c r="D919" s="46">
        <v>0</v>
      </c>
      <c r="E919" s="46"/>
      <c r="F919" s="42" t="s">
        <v>281</v>
      </c>
      <c r="G919" s="42" t="s">
        <v>158</v>
      </c>
      <c r="H919" s="48">
        <v>1109.8472005677693</v>
      </c>
      <c r="I919" s="48">
        <v>1398.4913531150376</v>
      </c>
      <c r="J919" s="48">
        <v>117049.48378740867</v>
      </c>
      <c r="K919" s="48">
        <v>0</v>
      </c>
      <c r="L919" s="48">
        <v>87.45112969467425</v>
      </c>
      <c r="M919" s="48">
        <v>1120</v>
      </c>
      <c r="N919" s="48">
        <v>0</v>
      </c>
      <c r="O919" s="50">
        <v>0</v>
      </c>
      <c r="P919" s="50">
        <v>115.95056869457493</v>
      </c>
      <c r="Q919" s="50">
        <v>1101.5315729800946</v>
      </c>
      <c r="R919" s="50">
        <v>0</v>
      </c>
      <c r="S919" s="48">
        <v>118256.93491710334</v>
      </c>
      <c r="T919" s="48">
        <v>288.64415254726828</v>
      </c>
      <c r="U919" s="48">
        <v>117968.29076455608</v>
      </c>
      <c r="V919" s="48">
        <v>116760.8396348614</v>
      </c>
      <c r="W919" s="47"/>
      <c r="X919" s="42"/>
      <c r="Y919" s="42"/>
    </row>
    <row r="920" spans="1:25" ht="15.75" x14ac:dyDescent="0.25">
      <c r="A920" s="43" t="s">
        <v>2293</v>
      </c>
      <c r="B920" s="45" t="s">
        <v>2284</v>
      </c>
      <c r="C920" s="46">
        <v>0</v>
      </c>
      <c r="D920" s="46">
        <v>0</v>
      </c>
      <c r="E920" s="46">
        <v>1</v>
      </c>
      <c r="F920" s="42" t="s">
        <v>281</v>
      </c>
      <c r="G920" s="42" t="s">
        <v>1084</v>
      </c>
      <c r="H920" s="48">
        <v>12314.996826007982</v>
      </c>
      <c r="I920" s="48">
        <v>11895.158068270341</v>
      </c>
      <c r="J920" s="48">
        <v>0</v>
      </c>
      <c r="K920" s="48">
        <v>230.16091858926754</v>
      </c>
      <c r="L920" s="48">
        <v>489.5450196259402</v>
      </c>
      <c r="M920" s="48">
        <v>1120</v>
      </c>
      <c r="N920" s="48">
        <v>0</v>
      </c>
      <c r="O920" s="50">
        <v>94.616318691409148</v>
      </c>
      <c r="P920" s="50">
        <v>239.74140791715573</v>
      </c>
      <c r="Q920" s="50">
        <v>854.0163229800944</v>
      </c>
      <c r="R920" s="50">
        <v>0</v>
      </c>
      <c r="S920" s="48">
        <v>2069.866856804475</v>
      </c>
      <c r="T920" s="48">
        <v>0</v>
      </c>
      <c r="U920" s="48">
        <v>2489.7056145421166</v>
      </c>
      <c r="V920" s="48">
        <v>460.32183717853508</v>
      </c>
      <c r="W920" s="47"/>
      <c r="X920" s="42"/>
      <c r="Y920" s="42"/>
    </row>
    <row r="921" spans="1:25" ht="15.75" x14ac:dyDescent="0.25">
      <c r="A921" s="43" t="s">
        <v>2294</v>
      </c>
      <c r="B921" s="45" t="s">
        <v>2284</v>
      </c>
      <c r="C921" s="46">
        <v>0</v>
      </c>
      <c r="D921" s="46">
        <v>0</v>
      </c>
      <c r="E921" s="46">
        <v>1</v>
      </c>
      <c r="F921" s="42" t="s">
        <v>281</v>
      </c>
      <c r="G921" s="42" t="s">
        <v>133</v>
      </c>
      <c r="H921" s="48">
        <v>14535.889688836025</v>
      </c>
      <c r="I921" s="48">
        <v>14648.639764474452</v>
      </c>
      <c r="J921" s="48">
        <v>0</v>
      </c>
      <c r="K921" s="48">
        <v>22975.084556850165</v>
      </c>
      <c r="L921" s="48">
        <v>169.82646298132823</v>
      </c>
      <c r="M921" s="48">
        <v>1120</v>
      </c>
      <c r="N921" s="48">
        <v>0</v>
      </c>
      <c r="O921" s="50">
        <v>174.51397451658798</v>
      </c>
      <c r="P921" s="50">
        <v>239.74140791715573</v>
      </c>
      <c r="Q921" s="50">
        <v>908.09097298009442</v>
      </c>
      <c r="R921" s="50">
        <v>0</v>
      </c>
      <c r="S921" s="48">
        <v>47239.995576681657</v>
      </c>
      <c r="T921" s="48">
        <v>112.75007563842701</v>
      </c>
      <c r="U921" s="48">
        <v>47127.245501043231</v>
      </c>
      <c r="V921" s="48">
        <v>45837.419038061904</v>
      </c>
      <c r="W921" s="47"/>
      <c r="X921" s="42"/>
      <c r="Y921" s="42"/>
    </row>
    <row r="922" spans="1:25" ht="15.75" x14ac:dyDescent="0.25">
      <c r="A922" s="43" t="s">
        <v>2295</v>
      </c>
      <c r="B922" s="45" t="s">
        <v>2284</v>
      </c>
      <c r="C922" s="46">
        <v>0</v>
      </c>
      <c r="D922" s="46">
        <v>0</v>
      </c>
      <c r="E922" s="46">
        <v>1</v>
      </c>
      <c r="F922" s="42" t="s">
        <v>281</v>
      </c>
      <c r="G922" s="42" t="s">
        <v>159</v>
      </c>
      <c r="H922" s="48">
        <v>10517.749305332283</v>
      </c>
      <c r="I922" s="48">
        <v>10459.282969846561</v>
      </c>
      <c r="J922" s="48">
        <v>0</v>
      </c>
      <c r="K922" s="48">
        <v>1924.9716010997035</v>
      </c>
      <c r="L922" s="48">
        <v>459.45975562537905</v>
      </c>
      <c r="M922" s="48">
        <v>1120</v>
      </c>
      <c r="N922" s="48">
        <v>0</v>
      </c>
      <c r="O922" s="50">
        <v>85.835217463349068</v>
      </c>
      <c r="P922" s="50">
        <v>239.74140791715573</v>
      </c>
      <c r="Q922" s="50">
        <v>773.29039375931507</v>
      </c>
      <c r="R922" s="50">
        <v>0</v>
      </c>
      <c r="S922" s="48">
        <v>5429.4029578247864</v>
      </c>
      <c r="T922" s="48">
        <v>0</v>
      </c>
      <c r="U922" s="48">
        <v>5487.8692933105085</v>
      </c>
      <c r="V922" s="48">
        <v>3849.9432021994071</v>
      </c>
      <c r="W922" s="47"/>
      <c r="X922" s="42"/>
      <c r="Y922" s="42"/>
    </row>
    <row r="923" spans="1:25" ht="15.75" x14ac:dyDescent="0.25">
      <c r="A923" s="43" t="s">
        <v>376</v>
      </c>
      <c r="B923" s="45" t="s">
        <v>3</v>
      </c>
      <c r="C923" s="46">
        <v>1</v>
      </c>
      <c r="D923" s="46">
        <v>0</v>
      </c>
      <c r="E923" s="46"/>
      <c r="F923" s="42" t="s">
        <v>281</v>
      </c>
      <c r="G923" s="42" t="s">
        <v>159</v>
      </c>
      <c r="H923" s="48">
        <v>673.93054582665104</v>
      </c>
      <c r="I923" s="48">
        <v>0</v>
      </c>
      <c r="J923" s="48">
        <v>9139.9379963643532</v>
      </c>
      <c r="K923" s="48">
        <v>0</v>
      </c>
      <c r="L923" s="48">
        <v>2.531447703613618</v>
      </c>
      <c r="M923" s="48">
        <v>1120</v>
      </c>
      <c r="N923" s="48">
        <v>0</v>
      </c>
      <c r="O923" s="50">
        <v>0</v>
      </c>
      <c r="P923" s="50">
        <v>115.95056869457493</v>
      </c>
      <c r="Q923" s="50">
        <v>773.29039375931507</v>
      </c>
      <c r="R923" s="50">
        <v>0</v>
      </c>
      <c r="S923" s="48">
        <v>10262.469444067967</v>
      </c>
      <c r="T923" s="48">
        <v>0</v>
      </c>
      <c r="U923" s="48">
        <v>10936.399989894619</v>
      </c>
      <c r="V923" s="48">
        <v>9139.9379963643532</v>
      </c>
      <c r="W923" s="47"/>
      <c r="X923" s="42"/>
      <c r="Y923" s="42"/>
    </row>
    <row r="924" spans="1:25" ht="15.75" x14ac:dyDescent="0.25">
      <c r="A924" s="43" t="s">
        <v>2296</v>
      </c>
      <c r="B924" s="45" t="s">
        <v>2244</v>
      </c>
      <c r="C924" s="46">
        <v>0</v>
      </c>
      <c r="D924" s="46">
        <v>0</v>
      </c>
      <c r="E924" s="46"/>
      <c r="F924" s="42" t="s">
        <v>281</v>
      </c>
      <c r="G924" s="42" t="s">
        <v>2297</v>
      </c>
      <c r="H924" s="48">
        <v>640.83124420000001</v>
      </c>
      <c r="I924" s="48">
        <v>1073.9706570000001</v>
      </c>
      <c r="J924" s="48">
        <v>0</v>
      </c>
      <c r="K924" s="48">
        <v>2649.8460308630638</v>
      </c>
      <c r="L924" s="48">
        <v>237.50889631267287</v>
      </c>
      <c r="M924" s="48">
        <v>0</v>
      </c>
      <c r="N924" s="48">
        <v>0</v>
      </c>
      <c r="O924" s="50">
        <v>212.7610427296074</v>
      </c>
      <c r="P924" s="50">
        <v>80.281260833368577</v>
      </c>
      <c r="Q924" s="50">
        <v>0</v>
      </c>
      <c r="R924" s="50">
        <v>0</v>
      </c>
      <c r="S924" s="48">
        <v>5537.2009580388003</v>
      </c>
      <c r="T924" s="48">
        <v>433.13941280000006</v>
      </c>
      <c r="U924" s="48">
        <v>5104.0615452388001</v>
      </c>
      <c r="V924" s="48">
        <v>4866.5526489261274</v>
      </c>
      <c r="W924" s="47"/>
      <c r="X924" s="42"/>
      <c r="Y924" s="42"/>
    </row>
    <row r="925" spans="1:25" ht="15.75" x14ac:dyDescent="0.25">
      <c r="A925" s="43" t="s">
        <v>2298</v>
      </c>
      <c r="B925" s="45" t="s">
        <v>2284</v>
      </c>
      <c r="C925" s="46">
        <v>0</v>
      </c>
      <c r="D925" s="46">
        <v>0</v>
      </c>
      <c r="E925" s="46">
        <v>1</v>
      </c>
      <c r="F925" s="42" t="s">
        <v>281</v>
      </c>
      <c r="G925" s="42" t="s">
        <v>2299</v>
      </c>
      <c r="H925" s="48">
        <v>194974.27641536278</v>
      </c>
      <c r="I925" s="48">
        <v>248064.63002383473</v>
      </c>
      <c r="J925" s="48">
        <v>0</v>
      </c>
      <c r="K925" s="48">
        <v>1.0213093222409007</v>
      </c>
      <c r="L925" s="48">
        <v>81.351053738319678</v>
      </c>
      <c r="M925" s="48">
        <v>1120</v>
      </c>
      <c r="N925" s="48">
        <v>93083.199999999997</v>
      </c>
      <c r="O925" s="50">
        <v>154.84083526144278</v>
      </c>
      <c r="P925" s="50">
        <v>239.74140791715573</v>
      </c>
      <c r="Q925" s="50">
        <v>891.88182298009428</v>
      </c>
      <c r="R925" s="50">
        <v>157.51803881436052</v>
      </c>
      <c r="S925" s="48">
        <v>94286.593672382805</v>
      </c>
      <c r="T925" s="48">
        <v>53090.353608471953</v>
      </c>
      <c r="U925" s="48">
        <v>41196.240063910853</v>
      </c>
      <c r="V925" s="48">
        <v>-53088.310989827471</v>
      </c>
      <c r="W925" s="47"/>
      <c r="X925" s="42"/>
      <c r="Y925" s="42"/>
    </row>
    <row r="926" spans="1:25" ht="15.75" x14ac:dyDescent="0.25">
      <c r="A926" s="43" t="s">
        <v>2300</v>
      </c>
      <c r="B926" s="45" t="s">
        <v>2244</v>
      </c>
      <c r="C926" s="46">
        <v>0</v>
      </c>
      <c r="D926" s="46">
        <v>0</v>
      </c>
      <c r="E926" s="46"/>
      <c r="F926" s="42" t="s">
        <v>2301</v>
      </c>
      <c r="G926" s="42" t="s">
        <v>2302</v>
      </c>
      <c r="H926" s="48">
        <v>956.97743149999997</v>
      </c>
      <c r="I926" s="48">
        <v>1325.8601953</v>
      </c>
      <c r="J926" s="48">
        <v>0</v>
      </c>
      <c r="K926" s="48">
        <v>24466.268451493419</v>
      </c>
      <c r="L926" s="48">
        <v>110.3727200908035</v>
      </c>
      <c r="M926" s="48">
        <v>1401.394671</v>
      </c>
      <c r="N926" s="48">
        <v>224</v>
      </c>
      <c r="O926" s="50">
        <v>115.14600605312243</v>
      </c>
      <c r="P926" s="50">
        <v>80.281260833368577</v>
      </c>
      <c r="Q926" s="50">
        <v>1188.5150729800944</v>
      </c>
      <c r="R926" s="50">
        <v>559.08532904512708</v>
      </c>
      <c r="S926" s="48">
        <v>50668.304294077643</v>
      </c>
      <c r="T926" s="48">
        <v>368.88276380000002</v>
      </c>
      <c r="U926" s="48">
        <v>50299.421530277643</v>
      </c>
      <c r="V926" s="48">
        <v>48563.654139186838</v>
      </c>
      <c r="W926" s="47"/>
      <c r="X926" s="42"/>
      <c r="Y926" s="42"/>
    </row>
    <row r="927" spans="1:25" ht="15.75" x14ac:dyDescent="0.25">
      <c r="A927" s="43" t="s">
        <v>2303</v>
      </c>
      <c r="B927" s="45" t="s">
        <v>1437</v>
      </c>
      <c r="C927" s="46">
        <v>0</v>
      </c>
      <c r="D927" s="46">
        <v>0</v>
      </c>
      <c r="E927" s="46">
        <v>1</v>
      </c>
      <c r="F927" s="42" t="s">
        <v>2301</v>
      </c>
      <c r="G927" s="42" t="s">
        <v>2302</v>
      </c>
      <c r="H927" s="48">
        <v>0</v>
      </c>
      <c r="I927" s="48">
        <v>85.536888042646936</v>
      </c>
      <c r="J927" s="48">
        <v>0</v>
      </c>
      <c r="K927" s="48">
        <v>0</v>
      </c>
      <c r="L927" s="48">
        <v>0.36889972038661273</v>
      </c>
      <c r="M927" s="48">
        <v>1120</v>
      </c>
      <c r="N927" s="48">
        <v>0</v>
      </c>
      <c r="O927" s="50">
        <v>0</v>
      </c>
      <c r="P927" s="50">
        <v>217.94673447014159</v>
      </c>
      <c r="Q927" s="50">
        <v>833.66277515400748</v>
      </c>
      <c r="R927" s="50">
        <v>0</v>
      </c>
      <c r="S927" s="48">
        <v>1120.3688997203867</v>
      </c>
      <c r="T927" s="48">
        <v>85.536888042646936</v>
      </c>
      <c r="U927" s="48">
        <v>1034.8320116777397</v>
      </c>
      <c r="V927" s="48">
        <v>-85.536888042646936</v>
      </c>
      <c r="W927" s="47"/>
      <c r="X927" s="42"/>
      <c r="Y927" s="42"/>
    </row>
    <row r="928" spans="1:25" ht="15.75" x14ac:dyDescent="0.25">
      <c r="A928" s="43" t="s">
        <v>2304</v>
      </c>
      <c r="B928" s="45" t="s">
        <v>2244</v>
      </c>
      <c r="C928" s="46">
        <v>1</v>
      </c>
      <c r="D928" s="46">
        <v>0</v>
      </c>
      <c r="E928" s="46"/>
      <c r="F928" s="42" t="s">
        <v>2301</v>
      </c>
      <c r="G928" s="42" t="s">
        <v>2305</v>
      </c>
      <c r="H928" s="48">
        <v>20065.219892899997</v>
      </c>
      <c r="I928" s="48">
        <v>20385.6110405</v>
      </c>
      <c r="J928" s="48">
        <v>0</v>
      </c>
      <c r="K928" s="48">
        <v>0</v>
      </c>
      <c r="L928" s="48">
        <v>119.78351429169751</v>
      </c>
      <c r="M928" s="48">
        <v>3131.2257850000001</v>
      </c>
      <c r="N928" s="48">
        <v>0</v>
      </c>
      <c r="O928" s="50">
        <v>0</v>
      </c>
      <c r="P928" s="50">
        <v>80.281260833368577</v>
      </c>
      <c r="Q928" s="50">
        <v>940.63132298009441</v>
      </c>
      <c r="R928" s="50">
        <v>0</v>
      </c>
      <c r="S928" s="48">
        <v>3251.0092992916975</v>
      </c>
      <c r="T928" s="48">
        <v>320.39114760000302</v>
      </c>
      <c r="U928" s="48">
        <v>2930.6181516916945</v>
      </c>
      <c r="V928" s="48">
        <v>-320.39114760000302</v>
      </c>
      <c r="W928" s="47"/>
      <c r="X928" s="42"/>
      <c r="Y928" s="42"/>
    </row>
    <row r="929" spans="1:25" ht="15.75" x14ac:dyDescent="0.25">
      <c r="A929" s="43" t="s">
        <v>2306</v>
      </c>
      <c r="B929" s="45" t="s">
        <v>1437</v>
      </c>
      <c r="C929" s="46">
        <v>1</v>
      </c>
      <c r="D929" s="46">
        <v>0</v>
      </c>
      <c r="E929" s="46">
        <v>1</v>
      </c>
      <c r="F929" s="42" t="s">
        <v>2301</v>
      </c>
      <c r="G929" s="42" t="s">
        <v>2305</v>
      </c>
      <c r="H929" s="48">
        <v>0</v>
      </c>
      <c r="I929" s="48">
        <v>5.2814500548033232</v>
      </c>
      <c r="J929" s="48">
        <v>0</v>
      </c>
      <c r="K929" s="48">
        <v>0</v>
      </c>
      <c r="L929" s="48">
        <v>1.5619662079043606E-2</v>
      </c>
      <c r="M929" s="48">
        <v>1120</v>
      </c>
      <c r="N929" s="48">
        <v>0</v>
      </c>
      <c r="O929" s="50">
        <v>0</v>
      </c>
      <c r="P929" s="50">
        <v>217.94673447014159</v>
      </c>
      <c r="Q929" s="50">
        <v>833.66277515400748</v>
      </c>
      <c r="R929" s="50">
        <v>0</v>
      </c>
      <c r="S929" s="48">
        <v>1120.015619662079</v>
      </c>
      <c r="T929" s="48">
        <v>5.2814500548033232</v>
      </c>
      <c r="U929" s="48">
        <v>1114.7341696072756</v>
      </c>
      <c r="V929" s="48">
        <v>-5.2814500548033232</v>
      </c>
      <c r="W929" s="47"/>
      <c r="X929" s="42"/>
      <c r="Y929" s="42"/>
    </row>
    <row r="930" spans="1:25" ht="15.75" x14ac:dyDescent="0.25">
      <c r="A930" s="43" t="s">
        <v>2307</v>
      </c>
      <c r="B930" s="45" t="s">
        <v>2244</v>
      </c>
      <c r="C930" s="46">
        <v>0</v>
      </c>
      <c r="D930" s="46">
        <v>0</v>
      </c>
      <c r="E930" s="46"/>
      <c r="F930" s="42" t="s">
        <v>2301</v>
      </c>
      <c r="G930" s="42" t="s">
        <v>2308</v>
      </c>
      <c r="H930" s="48">
        <v>13447.630550615999</v>
      </c>
      <c r="I930" s="48">
        <v>13452.67001991</v>
      </c>
      <c r="J930" s="48">
        <v>0</v>
      </c>
      <c r="K930" s="48">
        <v>6930.3186746000001</v>
      </c>
      <c r="L930" s="48">
        <v>48.367332399587902</v>
      </c>
      <c r="M930" s="48">
        <v>1120</v>
      </c>
      <c r="N930" s="48">
        <v>0</v>
      </c>
      <c r="O930" s="50">
        <v>233.9386001756632</v>
      </c>
      <c r="P930" s="50">
        <v>80.281260833368577</v>
      </c>
      <c r="Q930" s="50">
        <v>1110.7693229800946</v>
      </c>
      <c r="R930" s="50">
        <v>0</v>
      </c>
      <c r="S930" s="48">
        <v>15029.004681599588</v>
      </c>
      <c r="T930" s="48">
        <v>5.0394692940008099</v>
      </c>
      <c r="U930" s="48">
        <v>15023.965212305588</v>
      </c>
      <c r="V930" s="48">
        <v>13855.597879905999</v>
      </c>
      <c r="W930" s="47"/>
      <c r="X930" s="42"/>
      <c r="Y930" s="42"/>
    </row>
    <row r="931" spans="1:25" ht="15.75" x14ac:dyDescent="0.25">
      <c r="A931" s="43" t="s">
        <v>2309</v>
      </c>
      <c r="B931" s="45" t="s">
        <v>1437</v>
      </c>
      <c r="C931" s="46">
        <v>0</v>
      </c>
      <c r="D931" s="46">
        <v>0</v>
      </c>
      <c r="E931" s="46">
        <v>1</v>
      </c>
      <c r="F931" s="42" t="s">
        <v>2301</v>
      </c>
      <c r="G931" s="42" t="s">
        <v>2308</v>
      </c>
      <c r="H931" s="48">
        <v>0</v>
      </c>
      <c r="I931" s="48">
        <v>2542.0375246781191</v>
      </c>
      <c r="J931" s="48">
        <v>0</v>
      </c>
      <c r="K931" s="48">
        <v>44867.419629999997</v>
      </c>
      <c r="L931" s="48">
        <v>20.763543815502882</v>
      </c>
      <c r="M931" s="48">
        <v>1120</v>
      </c>
      <c r="N931" s="48">
        <v>0</v>
      </c>
      <c r="O931" s="50">
        <v>233.9386001756632</v>
      </c>
      <c r="P931" s="50">
        <v>217.94673447014159</v>
      </c>
      <c r="Q931" s="50">
        <v>833.66277515400748</v>
      </c>
      <c r="R931" s="50">
        <v>0</v>
      </c>
      <c r="S931" s="48">
        <v>90875.602803815491</v>
      </c>
      <c r="T931" s="48">
        <v>2542.0375246781191</v>
      </c>
      <c r="U931" s="48">
        <v>88333.565279137372</v>
      </c>
      <c r="V931" s="48">
        <v>87192.801735321875</v>
      </c>
      <c r="W931" s="47"/>
      <c r="X931" s="42"/>
      <c r="Y931" s="42"/>
    </row>
    <row r="932" spans="1:25" ht="15.75" x14ac:dyDescent="0.25">
      <c r="A932" s="43" t="s">
        <v>2310</v>
      </c>
      <c r="B932" s="45" t="s">
        <v>2244</v>
      </c>
      <c r="C932" s="46">
        <v>0</v>
      </c>
      <c r="D932" s="46">
        <v>0</v>
      </c>
      <c r="E932" s="46"/>
      <c r="F932" s="42" t="s">
        <v>2301</v>
      </c>
      <c r="G932" s="42" t="s">
        <v>2311</v>
      </c>
      <c r="H932" s="48">
        <v>737.82233217999999</v>
      </c>
      <c r="I932" s="48">
        <v>772.43902921999995</v>
      </c>
      <c r="J932" s="48">
        <v>0</v>
      </c>
      <c r="K932" s="48">
        <v>12035.41963</v>
      </c>
      <c r="L932" s="48">
        <v>101.67798177670282</v>
      </c>
      <c r="M932" s="48">
        <v>1335.4547909999999</v>
      </c>
      <c r="N932" s="48">
        <v>0</v>
      </c>
      <c r="O932" s="50">
        <v>135.52074164515747</v>
      </c>
      <c r="P932" s="50">
        <v>80.281260833368577</v>
      </c>
      <c r="Q932" s="50">
        <v>912.08022298009428</v>
      </c>
      <c r="R932" s="50">
        <v>0</v>
      </c>
      <c r="S932" s="48">
        <v>25507.972032776703</v>
      </c>
      <c r="T932" s="48">
        <v>34.616697039999963</v>
      </c>
      <c r="U932" s="48">
        <v>25473.355335736702</v>
      </c>
      <c r="V932" s="48">
        <v>24036.22256296</v>
      </c>
      <c r="W932" s="47"/>
      <c r="X932" s="42"/>
      <c r="Y932" s="42"/>
    </row>
    <row r="933" spans="1:25" ht="15.75" x14ac:dyDescent="0.25">
      <c r="A933" s="43" t="s">
        <v>2312</v>
      </c>
      <c r="B933" s="45" t="s">
        <v>1437</v>
      </c>
      <c r="C933" s="46">
        <v>0</v>
      </c>
      <c r="D933" s="46">
        <v>0</v>
      </c>
      <c r="E933" s="46">
        <v>1</v>
      </c>
      <c r="F933" s="42" t="s">
        <v>2301</v>
      </c>
      <c r="G933" s="42" t="s">
        <v>2311</v>
      </c>
      <c r="H933" s="48">
        <v>0</v>
      </c>
      <c r="I933" s="48">
        <v>6311.1702582952512</v>
      </c>
      <c r="J933" s="48">
        <v>0</v>
      </c>
      <c r="K933" s="48">
        <v>26048.066038336703</v>
      </c>
      <c r="L933" s="48">
        <v>100.94949591402826</v>
      </c>
      <c r="M933" s="48">
        <v>1120</v>
      </c>
      <c r="N933" s="48">
        <v>0</v>
      </c>
      <c r="O933" s="50">
        <v>135.52074164515747</v>
      </c>
      <c r="P933" s="50">
        <v>217.94673447014159</v>
      </c>
      <c r="Q933" s="50">
        <v>833.66277515400748</v>
      </c>
      <c r="R933" s="50">
        <v>0</v>
      </c>
      <c r="S933" s="48">
        <v>53317.081572587434</v>
      </c>
      <c r="T933" s="48">
        <v>6311.1702582952512</v>
      </c>
      <c r="U933" s="48">
        <v>47005.911314292185</v>
      </c>
      <c r="V933" s="48">
        <v>45784.961818378157</v>
      </c>
      <c r="W933" s="47"/>
      <c r="X933" s="42"/>
      <c r="Y933" s="42"/>
    </row>
    <row r="934" spans="1:25" ht="15.75" x14ac:dyDescent="0.25">
      <c r="A934" s="43" t="s">
        <v>2313</v>
      </c>
      <c r="B934" s="45" t="s">
        <v>2244</v>
      </c>
      <c r="C934" s="46">
        <v>0</v>
      </c>
      <c r="D934" s="46">
        <v>0</v>
      </c>
      <c r="E934" s="46"/>
      <c r="F934" s="42" t="s">
        <v>2301</v>
      </c>
      <c r="G934" s="42" t="s">
        <v>2314</v>
      </c>
      <c r="H934" s="48">
        <v>6242.2625390000003</v>
      </c>
      <c r="I934" s="48">
        <v>9612.2093972999992</v>
      </c>
      <c r="J934" s="48">
        <v>0</v>
      </c>
      <c r="K934" s="48">
        <v>16356.948269458766</v>
      </c>
      <c r="L934" s="48">
        <v>145.0116563231168</v>
      </c>
      <c r="M934" s="48">
        <v>1120</v>
      </c>
      <c r="N934" s="48">
        <v>2587.1999999999998</v>
      </c>
      <c r="O934" s="50">
        <v>128.739590504879</v>
      </c>
      <c r="P934" s="50">
        <v>80.281260833368577</v>
      </c>
      <c r="Q934" s="50">
        <v>896.7373229800944</v>
      </c>
      <c r="R934" s="50">
        <v>324.5576753833044</v>
      </c>
      <c r="S934" s="48">
        <v>36566.108195240646</v>
      </c>
      <c r="T934" s="48">
        <v>3369.9468582999989</v>
      </c>
      <c r="U934" s="48">
        <v>33196.161336940648</v>
      </c>
      <c r="V934" s="48">
        <v>29343.949680617534</v>
      </c>
      <c r="W934" s="47"/>
      <c r="X934" s="42"/>
      <c r="Y934" s="42"/>
    </row>
    <row r="935" spans="1:25" ht="15.75" x14ac:dyDescent="0.25">
      <c r="A935" s="43" t="s">
        <v>2315</v>
      </c>
      <c r="B935" s="45" t="s">
        <v>2244</v>
      </c>
      <c r="C935" s="46">
        <v>0</v>
      </c>
      <c r="D935" s="46">
        <v>0</v>
      </c>
      <c r="E935" s="46"/>
      <c r="F935" s="42" t="s">
        <v>2301</v>
      </c>
      <c r="G935" s="42" t="s">
        <v>2316</v>
      </c>
      <c r="H935" s="48">
        <v>1027.3450791</v>
      </c>
      <c r="I935" s="48">
        <v>1499.3306528999999</v>
      </c>
      <c r="J935" s="48">
        <v>0</v>
      </c>
      <c r="K935" s="48">
        <v>6271.0055739999998</v>
      </c>
      <c r="L935" s="48">
        <v>80.76861151631968</v>
      </c>
      <c r="M935" s="48">
        <v>1227.968586</v>
      </c>
      <c r="N935" s="48">
        <v>0</v>
      </c>
      <c r="O935" s="50">
        <v>123.70680919689401</v>
      </c>
      <c r="P935" s="50">
        <v>80.281260833368577</v>
      </c>
      <c r="Q935" s="50">
        <v>884.0068229800944</v>
      </c>
      <c r="R935" s="50">
        <v>0</v>
      </c>
      <c r="S935" s="48">
        <v>13850.74834551632</v>
      </c>
      <c r="T935" s="48">
        <v>471.98557379999988</v>
      </c>
      <c r="U935" s="48">
        <v>13378.76277171632</v>
      </c>
      <c r="V935" s="48">
        <v>12070.025574199999</v>
      </c>
      <c r="W935" s="47"/>
      <c r="X935" s="42"/>
      <c r="Y935" s="42"/>
    </row>
    <row r="936" spans="1:25" ht="15.75" x14ac:dyDescent="0.25">
      <c r="A936" s="43" t="s">
        <v>2317</v>
      </c>
      <c r="B936" s="45" t="s">
        <v>1437</v>
      </c>
      <c r="C936" s="46">
        <v>0</v>
      </c>
      <c r="D936" s="46">
        <v>0</v>
      </c>
      <c r="E936" s="46">
        <v>1</v>
      </c>
      <c r="F936" s="42" t="s">
        <v>2301</v>
      </c>
      <c r="G936" s="42" t="s">
        <v>2316</v>
      </c>
      <c r="H936" s="48">
        <v>0</v>
      </c>
      <c r="I936" s="48">
        <v>10218.935489102465</v>
      </c>
      <c r="J936" s="48">
        <v>0</v>
      </c>
      <c r="K936" s="48">
        <v>19355.639575000001</v>
      </c>
      <c r="L936" s="48">
        <v>110.77548957227907</v>
      </c>
      <c r="M936" s="48">
        <v>2080.070005</v>
      </c>
      <c r="N936" s="48">
        <v>2990.4</v>
      </c>
      <c r="O936" s="50">
        <v>208.84413030000783</v>
      </c>
      <c r="P936" s="50">
        <v>217.94673447014159</v>
      </c>
      <c r="Q936" s="50">
        <v>833.66277515400748</v>
      </c>
      <c r="R936" s="50">
        <v>573.63414299235626</v>
      </c>
      <c r="S936" s="48">
        <v>43892.524644572281</v>
      </c>
      <c r="T936" s="48">
        <v>10218.935489102465</v>
      </c>
      <c r="U936" s="48">
        <v>33673.589155469817</v>
      </c>
      <c r="V936" s="48">
        <v>28492.343660897539</v>
      </c>
      <c r="W936" s="47"/>
      <c r="X936" s="42"/>
      <c r="Y936" s="42"/>
    </row>
    <row r="937" spans="1:25" ht="15.75" x14ac:dyDescent="0.25">
      <c r="A937" s="43" t="s">
        <v>2318</v>
      </c>
      <c r="B937" s="45" t="s">
        <v>2244</v>
      </c>
      <c r="C937" s="46">
        <v>1</v>
      </c>
      <c r="D937" s="46">
        <v>0</v>
      </c>
      <c r="E937" s="46"/>
      <c r="F937" s="42" t="s">
        <v>2301</v>
      </c>
      <c r="G937" s="42" t="s">
        <v>2319</v>
      </c>
      <c r="H937" s="48">
        <v>1462.2496197</v>
      </c>
      <c r="I937" s="48">
        <v>1791.8116825000002</v>
      </c>
      <c r="J937" s="48">
        <v>0</v>
      </c>
      <c r="K937" s="48">
        <v>0</v>
      </c>
      <c r="L937" s="48">
        <v>82.238633435052222</v>
      </c>
      <c r="M937" s="48">
        <v>1984.5997809999999</v>
      </c>
      <c r="N937" s="48">
        <v>0</v>
      </c>
      <c r="O937" s="50">
        <v>0</v>
      </c>
      <c r="P937" s="50">
        <v>80.281260833368577</v>
      </c>
      <c r="Q937" s="50">
        <v>866.44182298009446</v>
      </c>
      <c r="R937" s="50">
        <v>0</v>
      </c>
      <c r="S937" s="48">
        <v>2066.8384144350521</v>
      </c>
      <c r="T937" s="48">
        <v>329.56206280000015</v>
      </c>
      <c r="U937" s="48">
        <v>1737.2763516350519</v>
      </c>
      <c r="V937" s="48">
        <v>-329.56206280000015</v>
      </c>
      <c r="W937" s="47"/>
      <c r="X937" s="42"/>
      <c r="Y937" s="42"/>
    </row>
    <row r="938" spans="1:25" ht="15.75" x14ac:dyDescent="0.25">
      <c r="A938" s="43" t="s">
        <v>2320</v>
      </c>
      <c r="B938" s="45" t="s">
        <v>2244</v>
      </c>
      <c r="C938" s="46">
        <v>1</v>
      </c>
      <c r="D938" s="46">
        <v>0</v>
      </c>
      <c r="E938" s="46"/>
      <c r="F938" s="42" t="s">
        <v>2301</v>
      </c>
      <c r="G938" s="42" t="s">
        <v>2321</v>
      </c>
      <c r="H938" s="48">
        <v>16896.096141000002</v>
      </c>
      <c r="I938" s="48">
        <v>17624.035129</v>
      </c>
      <c r="J938" s="48">
        <v>0</v>
      </c>
      <c r="K938" s="48">
        <v>0</v>
      </c>
      <c r="L938" s="48">
        <v>88.872422153452121</v>
      </c>
      <c r="M938" s="48">
        <v>30800</v>
      </c>
      <c r="N938" s="48">
        <v>1456</v>
      </c>
      <c r="O938" s="50">
        <v>0</v>
      </c>
      <c r="P938" s="50">
        <v>80.281260833368577</v>
      </c>
      <c r="Q938" s="50">
        <v>887.67282298009445</v>
      </c>
      <c r="R938" s="50">
        <v>91.600135497849351</v>
      </c>
      <c r="S938" s="48">
        <v>32344.87242215345</v>
      </c>
      <c r="T938" s="48">
        <v>727.93898799999806</v>
      </c>
      <c r="U938" s="48">
        <v>31616.933434153452</v>
      </c>
      <c r="V938" s="48">
        <v>-727.93898799999806</v>
      </c>
      <c r="W938" s="47"/>
      <c r="X938" s="42"/>
      <c r="Y938" s="42"/>
    </row>
    <row r="939" spans="1:25" ht="15.75" x14ac:dyDescent="0.25">
      <c r="A939" s="43" t="s">
        <v>2322</v>
      </c>
      <c r="B939" s="45" t="s">
        <v>2244</v>
      </c>
      <c r="C939" s="46">
        <v>1</v>
      </c>
      <c r="D939" s="46">
        <v>0</v>
      </c>
      <c r="E939" s="46"/>
      <c r="F939" s="42" t="s">
        <v>2301</v>
      </c>
      <c r="G939" s="42" t="s">
        <v>2323</v>
      </c>
      <c r="H939" s="48">
        <v>943.74408570000003</v>
      </c>
      <c r="I939" s="48">
        <v>1037.3260651000001</v>
      </c>
      <c r="J939" s="48">
        <v>0</v>
      </c>
      <c r="K939" s="48">
        <v>0</v>
      </c>
      <c r="L939" s="48">
        <v>60.535642534939228</v>
      </c>
      <c r="M939" s="48">
        <v>1138.134129</v>
      </c>
      <c r="N939" s="48">
        <v>0</v>
      </c>
      <c r="O939" s="50">
        <v>0</v>
      </c>
      <c r="P939" s="50">
        <v>80.281260833368577</v>
      </c>
      <c r="Q939" s="50">
        <v>825.3447229800945</v>
      </c>
      <c r="R939" s="50">
        <v>0</v>
      </c>
      <c r="S939" s="48">
        <v>1198.6697715349392</v>
      </c>
      <c r="T939" s="48">
        <v>93.581979400000023</v>
      </c>
      <c r="U939" s="48">
        <v>1105.0877921349393</v>
      </c>
      <c r="V939" s="48">
        <v>-93.581979400000023</v>
      </c>
      <c r="W939" s="47"/>
      <c r="X939" s="42"/>
      <c r="Y939" s="42"/>
    </row>
    <row r="940" spans="1:25" ht="15.75" x14ac:dyDescent="0.25">
      <c r="A940" s="43" t="s">
        <v>2324</v>
      </c>
      <c r="B940" s="45" t="s">
        <v>2244</v>
      </c>
      <c r="C940" s="46">
        <v>1</v>
      </c>
      <c r="D940" s="46">
        <v>0</v>
      </c>
      <c r="E940" s="46"/>
      <c r="F940" s="42" t="s">
        <v>2301</v>
      </c>
      <c r="G940" s="42" t="s">
        <v>2325</v>
      </c>
      <c r="H940" s="48">
        <v>1359.6208062000001</v>
      </c>
      <c r="I940" s="48">
        <v>1730.1472133</v>
      </c>
      <c r="J940" s="48">
        <v>0</v>
      </c>
      <c r="K940" s="48">
        <v>0</v>
      </c>
      <c r="L940" s="48">
        <v>46.362406053235389</v>
      </c>
      <c r="M940" s="48">
        <v>2240</v>
      </c>
      <c r="N940" s="48">
        <v>0</v>
      </c>
      <c r="O940" s="50">
        <v>0</v>
      </c>
      <c r="P940" s="50">
        <v>80.281260833368577</v>
      </c>
      <c r="Q940" s="50">
        <v>1044.4055729800943</v>
      </c>
      <c r="R940" s="50">
        <v>0</v>
      </c>
      <c r="S940" s="48">
        <v>2286.3624060532352</v>
      </c>
      <c r="T940" s="48">
        <v>370.52640709999991</v>
      </c>
      <c r="U940" s="48">
        <v>1915.8359989532353</v>
      </c>
      <c r="V940" s="48">
        <v>-370.52640709999991</v>
      </c>
      <c r="W940" s="47"/>
      <c r="X940" s="42"/>
      <c r="Y940" s="42"/>
    </row>
    <row r="941" spans="1:25" ht="15.75" x14ac:dyDescent="0.25">
      <c r="A941" s="43" t="s">
        <v>2326</v>
      </c>
      <c r="B941" s="45" t="s">
        <v>2244</v>
      </c>
      <c r="C941" s="46">
        <v>1</v>
      </c>
      <c r="D941" s="46">
        <v>0</v>
      </c>
      <c r="E941" s="46"/>
      <c r="F941" s="42" t="s">
        <v>2301</v>
      </c>
      <c r="G941" s="42" t="s">
        <v>2327</v>
      </c>
      <c r="H941" s="48">
        <v>2645.0696253000001</v>
      </c>
      <c r="I941" s="48">
        <v>3310.9032010000001</v>
      </c>
      <c r="J941" s="48">
        <v>0</v>
      </c>
      <c r="K941" s="48">
        <v>0</v>
      </c>
      <c r="L941" s="48">
        <v>125.81877819871355</v>
      </c>
      <c r="M941" s="48">
        <v>9864.3917939999992</v>
      </c>
      <c r="N941" s="48">
        <v>0</v>
      </c>
      <c r="O941" s="50">
        <v>0</v>
      </c>
      <c r="P941" s="50">
        <v>80.281260833368577</v>
      </c>
      <c r="Q941" s="50">
        <v>1011.9386729800945</v>
      </c>
      <c r="R941" s="50">
        <v>0</v>
      </c>
      <c r="S941" s="48">
        <v>9990.2105721987136</v>
      </c>
      <c r="T941" s="48">
        <v>665.83357569999998</v>
      </c>
      <c r="U941" s="48">
        <v>9324.3769964987132</v>
      </c>
      <c r="V941" s="48">
        <v>-665.83357569999998</v>
      </c>
      <c r="W941" s="47"/>
      <c r="X941" s="42"/>
      <c r="Y941" s="42"/>
    </row>
    <row r="942" spans="1:25" ht="15.75" x14ac:dyDescent="0.25">
      <c r="A942" s="43" t="s">
        <v>2328</v>
      </c>
      <c r="B942" s="45" t="s">
        <v>2244</v>
      </c>
      <c r="C942" s="46">
        <v>0</v>
      </c>
      <c r="D942" s="46">
        <v>0</v>
      </c>
      <c r="E942" s="46"/>
      <c r="F942" s="42" t="s">
        <v>2301</v>
      </c>
      <c r="G942" s="42" t="s">
        <v>2329</v>
      </c>
      <c r="H942" s="48">
        <v>1161.4370938</v>
      </c>
      <c r="I942" s="48">
        <v>1456.6971567999999</v>
      </c>
      <c r="J942" s="48">
        <v>0</v>
      </c>
      <c r="K942" s="48">
        <v>9682.3455634000002</v>
      </c>
      <c r="L942" s="48">
        <v>96.541564020163889</v>
      </c>
      <c r="M942" s="48">
        <v>3360</v>
      </c>
      <c r="N942" s="48">
        <v>0</v>
      </c>
      <c r="O942" s="50">
        <v>227.15519160634906</v>
      </c>
      <c r="P942" s="50">
        <v>80.281260833368577</v>
      </c>
      <c r="Q942" s="50">
        <v>979.08942298009447</v>
      </c>
      <c r="R942" s="50">
        <v>0</v>
      </c>
      <c r="S942" s="48">
        <v>22821.232690820165</v>
      </c>
      <c r="T942" s="48">
        <v>295.26006299999995</v>
      </c>
      <c r="U942" s="48">
        <v>22525.972627820163</v>
      </c>
      <c r="V942" s="48">
        <v>19069.431063799999</v>
      </c>
      <c r="W942" s="47"/>
      <c r="X942" s="42"/>
      <c r="Y942" s="42"/>
    </row>
    <row r="943" spans="1:25" ht="15.75" x14ac:dyDescent="0.25">
      <c r="A943" s="43" t="s">
        <v>2330</v>
      </c>
      <c r="B943" s="45" t="s">
        <v>2244</v>
      </c>
      <c r="C943" s="46">
        <v>0</v>
      </c>
      <c r="D943" s="46">
        <v>0</v>
      </c>
      <c r="E943" s="46"/>
      <c r="F943" s="42" t="s">
        <v>2301</v>
      </c>
      <c r="G943" s="42" t="s">
        <v>2331</v>
      </c>
      <c r="H943" s="48">
        <v>2499.6281789999998</v>
      </c>
      <c r="I943" s="48">
        <v>3415.4434430000001</v>
      </c>
      <c r="J943" s="48">
        <v>0</v>
      </c>
      <c r="K943" s="48">
        <v>13296.474774</v>
      </c>
      <c r="L943" s="48">
        <v>167.38349695110506</v>
      </c>
      <c r="M943" s="48">
        <v>13813.333333</v>
      </c>
      <c r="N943" s="48">
        <v>0</v>
      </c>
      <c r="O943" s="50">
        <v>189.38405700270118</v>
      </c>
      <c r="P943" s="50">
        <v>80.281260833368577</v>
      </c>
      <c r="Q943" s="50">
        <v>916.76962298009437</v>
      </c>
      <c r="R943" s="50">
        <v>0</v>
      </c>
      <c r="S943" s="48">
        <v>40573.666377951107</v>
      </c>
      <c r="T943" s="48">
        <v>915.8152640000003</v>
      </c>
      <c r="U943" s="48">
        <v>39657.85111395111</v>
      </c>
      <c r="V943" s="48">
        <v>25677.134284</v>
      </c>
      <c r="W943" s="47"/>
      <c r="X943" s="42"/>
      <c r="Y943" s="42"/>
    </row>
    <row r="944" spans="1:25" ht="15.75" x14ac:dyDescent="0.25">
      <c r="A944" s="43" t="s">
        <v>2332</v>
      </c>
      <c r="B944" s="45" t="s">
        <v>2244</v>
      </c>
      <c r="C944" s="46">
        <v>0</v>
      </c>
      <c r="D944" s="46">
        <v>0</v>
      </c>
      <c r="E944" s="46"/>
      <c r="F944" s="42" t="s">
        <v>2301</v>
      </c>
      <c r="G944" s="42" t="s">
        <v>2333</v>
      </c>
      <c r="H944" s="48">
        <v>1213.8541531999999</v>
      </c>
      <c r="I944" s="48">
        <v>1615.3109916000001</v>
      </c>
      <c r="J944" s="48">
        <v>0</v>
      </c>
      <c r="K944" s="48">
        <v>10661.403988</v>
      </c>
      <c r="L944" s="48">
        <v>142.00737454248906</v>
      </c>
      <c r="M944" s="48">
        <v>4480</v>
      </c>
      <c r="N944" s="48">
        <v>0</v>
      </c>
      <c r="O944" s="50">
        <v>141.64431820459686</v>
      </c>
      <c r="P944" s="50">
        <v>80.281260833368577</v>
      </c>
      <c r="Q944" s="50">
        <v>815.25382298009436</v>
      </c>
      <c r="R944" s="50">
        <v>0</v>
      </c>
      <c r="S944" s="48">
        <v>25944.815350542489</v>
      </c>
      <c r="T944" s="48">
        <v>401.45683840000015</v>
      </c>
      <c r="U944" s="48">
        <v>25543.358512142488</v>
      </c>
      <c r="V944" s="48">
        <v>20921.351137599999</v>
      </c>
      <c r="W944" s="47"/>
      <c r="X944" s="42"/>
      <c r="Y944" s="42"/>
    </row>
    <row r="945" spans="1:25" ht="15.75" x14ac:dyDescent="0.25">
      <c r="A945" s="43" t="s">
        <v>2334</v>
      </c>
      <c r="B945" s="45" t="s">
        <v>2244</v>
      </c>
      <c r="C945" s="46">
        <v>1</v>
      </c>
      <c r="D945" s="46">
        <v>0</v>
      </c>
      <c r="E945" s="46"/>
      <c r="F945" s="42" t="s">
        <v>2301</v>
      </c>
      <c r="G945" s="42" t="s">
        <v>2335</v>
      </c>
      <c r="H945" s="48">
        <v>1679.3127168999999</v>
      </c>
      <c r="I945" s="48">
        <v>2350.7534974</v>
      </c>
      <c r="J945" s="48">
        <v>0</v>
      </c>
      <c r="K945" s="48">
        <v>0</v>
      </c>
      <c r="L945" s="48">
        <v>7.7923715786266321</v>
      </c>
      <c r="M945" s="48">
        <v>1120</v>
      </c>
      <c r="N945" s="48">
        <v>6154.4000000000005</v>
      </c>
      <c r="O945" s="50">
        <v>0</v>
      </c>
      <c r="P945" s="50">
        <v>80.281260833368577</v>
      </c>
      <c r="Q945" s="50">
        <v>1098.7132229800945</v>
      </c>
      <c r="R945" s="50">
        <v>434.67509152385963</v>
      </c>
      <c r="S945" s="48">
        <v>7282.192371578627</v>
      </c>
      <c r="T945" s="48">
        <v>671.44078050000007</v>
      </c>
      <c r="U945" s="48">
        <v>6610.7515910786269</v>
      </c>
      <c r="V945" s="48">
        <v>-671.44078050000007</v>
      </c>
      <c r="W945" s="47"/>
      <c r="X945" s="42"/>
      <c r="Y945" s="42"/>
    </row>
    <row r="946" spans="1:25" ht="15.75" x14ac:dyDescent="0.25">
      <c r="A946" s="43" t="s">
        <v>2336</v>
      </c>
      <c r="B946" s="45" t="s">
        <v>2244</v>
      </c>
      <c r="C946" s="46">
        <v>0</v>
      </c>
      <c r="D946" s="46">
        <v>0</v>
      </c>
      <c r="E946" s="46"/>
      <c r="F946" s="42" t="s">
        <v>2301</v>
      </c>
      <c r="G946" s="42" t="s">
        <v>2337</v>
      </c>
      <c r="H946" s="48">
        <v>896.11732800000004</v>
      </c>
      <c r="I946" s="48">
        <v>1050.0890208000001</v>
      </c>
      <c r="J946" s="48">
        <v>0</v>
      </c>
      <c r="K946" s="48">
        <v>18756.394233013925</v>
      </c>
      <c r="L946" s="48">
        <v>31.113151972892311</v>
      </c>
      <c r="M946" s="48">
        <v>14560</v>
      </c>
      <c r="N946" s="48">
        <v>0</v>
      </c>
      <c r="O946" s="50">
        <v>215.86291402471892</v>
      </c>
      <c r="P946" s="50">
        <v>80.281260833368577</v>
      </c>
      <c r="Q946" s="50">
        <v>1268.7838229800946</v>
      </c>
      <c r="R946" s="50">
        <v>0</v>
      </c>
      <c r="S946" s="48">
        <v>52103.901618000746</v>
      </c>
      <c r="T946" s="48">
        <v>153.97169280000003</v>
      </c>
      <c r="U946" s="48">
        <v>51949.929925200748</v>
      </c>
      <c r="V946" s="48">
        <v>37358.816773227853</v>
      </c>
      <c r="W946" s="47"/>
      <c r="X946" s="42"/>
      <c r="Y946" s="42"/>
    </row>
    <row r="947" spans="1:25" ht="15.75" x14ac:dyDescent="0.25">
      <c r="A947" s="43" t="s">
        <v>2338</v>
      </c>
      <c r="B947" s="45" t="s">
        <v>2244</v>
      </c>
      <c r="C947" s="46">
        <v>0</v>
      </c>
      <c r="D947" s="46">
        <v>0</v>
      </c>
      <c r="E947" s="46"/>
      <c r="F947" s="42" t="s">
        <v>2301</v>
      </c>
      <c r="G947" s="42" t="s">
        <v>2339</v>
      </c>
      <c r="H947" s="48">
        <v>706.99646080000002</v>
      </c>
      <c r="I947" s="48">
        <v>850.48311269999999</v>
      </c>
      <c r="J947" s="48">
        <v>0</v>
      </c>
      <c r="K947" s="48">
        <v>10449.136729100001</v>
      </c>
      <c r="L947" s="48">
        <v>60.151022797108652</v>
      </c>
      <c r="M947" s="48">
        <v>1680</v>
      </c>
      <c r="N947" s="48">
        <v>0</v>
      </c>
      <c r="O947" s="50">
        <v>206.79461205549612</v>
      </c>
      <c r="P947" s="50">
        <v>80.281260833368577</v>
      </c>
      <c r="Q947" s="50">
        <v>1152.8314229800944</v>
      </c>
      <c r="R947" s="50">
        <v>0</v>
      </c>
      <c r="S947" s="48">
        <v>22638.42448099711</v>
      </c>
      <c r="T947" s="48">
        <v>143.48665189999997</v>
      </c>
      <c r="U947" s="48">
        <v>22494.937829097111</v>
      </c>
      <c r="V947" s="48">
        <v>20754.786806300002</v>
      </c>
      <c r="W947" s="47"/>
      <c r="X947" s="42"/>
      <c r="Y947" s="42"/>
    </row>
    <row r="948" spans="1:25" ht="15.75" x14ac:dyDescent="0.25">
      <c r="A948" s="43" t="s">
        <v>2340</v>
      </c>
      <c r="B948" s="45" t="s">
        <v>2244</v>
      </c>
      <c r="C948" s="46">
        <v>0</v>
      </c>
      <c r="D948" s="46">
        <v>0</v>
      </c>
      <c r="E948" s="46"/>
      <c r="F948" s="42" t="s">
        <v>2301</v>
      </c>
      <c r="G948" s="42" t="s">
        <v>2341</v>
      </c>
      <c r="H948" s="48">
        <v>4778.5648440000004</v>
      </c>
      <c r="I948" s="48">
        <v>6544.4276769999997</v>
      </c>
      <c r="J948" s="48">
        <v>0</v>
      </c>
      <c r="K948" s="48">
        <v>44632.486330498599</v>
      </c>
      <c r="L948" s="48">
        <v>158.31102867452162</v>
      </c>
      <c r="M948" s="48">
        <v>3360</v>
      </c>
      <c r="N948" s="48">
        <v>0</v>
      </c>
      <c r="O948" s="50">
        <v>185.72835472706788</v>
      </c>
      <c r="P948" s="50">
        <v>80.281260833368577</v>
      </c>
      <c r="Q948" s="50">
        <v>1128.7843229800944</v>
      </c>
      <c r="R948" s="50">
        <v>0</v>
      </c>
      <c r="S948" s="48">
        <v>92783.28368967172</v>
      </c>
      <c r="T948" s="48">
        <v>1765.8628329999992</v>
      </c>
      <c r="U948" s="48">
        <v>91017.420856671728</v>
      </c>
      <c r="V948" s="48">
        <v>87499.109827997192</v>
      </c>
      <c r="W948" s="47"/>
      <c r="X948" s="42"/>
      <c r="Y948" s="42"/>
    </row>
    <row r="949" spans="1:25" ht="15.75" x14ac:dyDescent="0.25">
      <c r="A949" s="43" t="s">
        <v>2342</v>
      </c>
      <c r="B949" s="45" t="s">
        <v>2244</v>
      </c>
      <c r="C949" s="46">
        <v>1</v>
      </c>
      <c r="D949" s="46">
        <v>0</v>
      </c>
      <c r="E949" s="46"/>
      <c r="F949" s="42" t="s">
        <v>1946</v>
      </c>
      <c r="G949" s="42" t="s">
        <v>2343</v>
      </c>
      <c r="H949" s="48">
        <v>86512.301392000008</v>
      </c>
      <c r="I949" s="48">
        <v>101849.5444</v>
      </c>
      <c r="J949" s="48">
        <v>0</v>
      </c>
      <c r="K949" s="48">
        <v>0</v>
      </c>
      <c r="L949" s="48">
        <v>207.32816319743048</v>
      </c>
      <c r="M949" s="48">
        <v>21840</v>
      </c>
      <c r="N949" s="48">
        <v>0</v>
      </c>
      <c r="O949" s="50">
        <v>0</v>
      </c>
      <c r="P949" s="50">
        <v>80.281260833368577</v>
      </c>
      <c r="Q949" s="50">
        <v>495.33828459036692</v>
      </c>
      <c r="R949" s="50">
        <v>0</v>
      </c>
      <c r="S949" s="48">
        <v>22047.328163197431</v>
      </c>
      <c r="T949" s="48">
        <v>15337.24300799999</v>
      </c>
      <c r="U949" s="48">
        <v>6710.0851551974411</v>
      </c>
      <c r="V949" s="48">
        <v>-15337.24300799999</v>
      </c>
      <c r="W949" s="47"/>
      <c r="X949" s="42"/>
      <c r="Y949" s="42"/>
    </row>
    <row r="950" spans="1:25" ht="15.75" x14ac:dyDescent="0.25">
      <c r="A950" s="43" t="s">
        <v>2344</v>
      </c>
      <c r="B950" s="45" t="s">
        <v>2345</v>
      </c>
      <c r="C950" s="46">
        <v>1</v>
      </c>
      <c r="D950" s="46">
        <v>0</v>
      </c>
      <c r="E950" s="46"/>
      <c r="F950" s="42" t="s">
        <v>1946</v>
      </c>
      <c r="G950" s="42" t="s">
        <v>2343</v>
      </c>
      <c r="H950" s="48">
        <v>176760.29304217995</v>
      </c>
      <c r="I950" s="48">
        <v>181436.56312200517</v>
      </c>
      <c r="J950" s="48">
        <v>3822040.4908418129</v>
      </c>
      <c r="K950" s="48">
        <v>0</v>
      </c>
      <c r="L950" s="48">
        <v>115.82033972322301</v>
      </c>
      <c r="M950" s="48">
        <v>2123.2703649999999</v>
      </c>
      <c r="N950" s="48">
        <v>0</v>
      </c>
      <c r="O950" s="50">
        <v>0</v>
      </c>
      <c r="P950" s="50">
        <v>14.774609129730898</v>
      </c>
      <c r="Q950" s="50">
        <v>495.33828459036692</v>
      </c>
      <c r="R950" s="50">
        <v>0</v>
      </c>
      <c r="S950" s="48">
        <v>3824279.5815465357</v>
      </c>
      <c r="T950" s="48">
        <v>4676.270079825219</v>
      </c>
      <c r="U950" s="48">
        <v>3819603.3114667106</v>
      </c>
      <c r="V950" s="48">
        <v>3817364.2207619878</v>
      </c>
      <c r="W950" s="47"/>
      <c r="X950" s="42"/>
      <c r="Y950" s="42"/>
    </row>
    <row r="951" spans="1:25" ht="15.75" x14ac:dyDescent="0.25">
      <c r="A951" s="43" t="s">
        <v>2346</v>
      </c>
      <c r="B951" s="45" t="s">
        <v>2284</v>
      </c>
      <c r="C951" s="46">
        <v>0</v>
      </c>
      <c r="D951" s="46">
        <v>0</v>
      </c>
      <c r="E951" s="46">
        <v>1</v>
      </c>
      <c r="F951" s="42" t="s">
        <v>1946</v>
      </c>
      <c r="G951" s="42" t="s">
        <v>2343</v>
      </c>
      <c r="H951" s="48">
        <v>2715.7009217669292</v>
      </c>
      <c r="I951" s="48">
        <v>2909.8344639191682</v>
      </c>
      <c r="J951" s="48">
        <v>0</v>
      </c>
      <c r="K951" s="48">
        <v>0</v>
      </c>
      <c r="L951" s="48">
        <v>24.337661096110772</v>
      </c>
      <c r="M951" s="48">
        <v>1120</v>
      </c>
      <c r="N951" s="48">
        <v>0</v>
      </c>
      <c r="O951" s="50">
        <v>0</v>
      </c>
      <c r="P951" s="50">
        <v>239.74140791715573</v>
      </c>
      <c r="Q951" s="50">
        <v>818.18592298009435</v>
      </c>
      <c r="R951" s="50">
        <v>0</v>
      </c>
      <c r="S951" s="48">
        <v>1144.3376610961109</v>
      </c>
      <c r="T951" s="48">
        <v>194.13354215223899</v>
      </c>
      <c r="U951" s="48">
        <v>950.20411894387189</v>
      </c>
      <c r="V951" s="48">
        <v>-194.13354215223899</v>
      </c>
      <c r="W951" s="47"/>
      <c r="X951" s="42"/>
      <c r="Y951" s="42"/>
    </row>
    <row r="952" spans="1:25" ht="15.75" x14ac:dyDescent="0.25">
      <c r="A952" s="43" t="s">
        <v>2347</v>
      </c>
      <c r="B952" s="45" t="s">
        <v>2345</v>
      </c>
      <c r="C952" s="46">
        <v>1</v>
      </c>
      <c r="D952" s="46">
        <v>0</v>
      </c>
      <c r="E952" s="46"/>
      <c r="F952" s="42" t="s">
        <v>1946</v>
      </c>
      <c r="G952" s="42" t="s">
        <v>2348</v>
      </c>
      <c r="H952" s="48">
        <v>74936.964218816196</v>
      </c>
      <c r="I952" s="48">
        <v>76539.104300667561</v>
      </c>
      <c r="J952" s="48">
        <v>0</v>
      </c>
      <c r="K952" s="48">
        <v>0</v>
      </c>
      <c r="L952" s="48">
        <v>78.856511785239704</v>
      </c>
      <c r="M952" s="48">
        <v>0</v>
      </c>
      <c r="N952" s="48">
        <v>0</v>
      </c>
      <c r="O952" s="50">
        <v>0</v>
      </c>
      <c r="P952" s="50">
        <v>14.774609129730898</v>
      </c>
      <c r="Q952" s="50">
        <v>0</v>
      </c>
      <c r="R952" s="50">
        <v>0</v>
      </c>
      <c r="S952" s="48">
        <v>78.856511785239704</v>
      </c>
      <c r="T952" s="48">
        <v>1602.1400818513648</v>
      </c>
      <c r="U952" s="48">
        <v>-1523.2835700661251</v>
      </c>
      <c r="V952" s="48">
        <v>-1602.1400818513648</v>
      </c>
      <c r="W952" s="47"/>
      <c r="X952" s="42"/>
      <c r="Y952" s="42"/>
    </row>
    <row r="953" spans="1:25" ht="15.75" x14ac:dyDescent="0.25">
      <c r="A953" s="43" t="s">
        <v>2349</v>
      </c>
      <c r="B953" s="45" t="s">
        <v>2284</v>
      </c>
      <c r="C953" s="46">
        <v>0</v>
      </c>
      <c r="D953" s="46">
        <v>0</v>
      </c>
      <c r="E953" s="46">
        <v>1</v>
      </c>
      <c r="F953" s="42" t="s">
        <v>1946</v>
      </c>
      <c r="G953" s="42" t="s">
        <v>2348</v>
      </c>
      <c r="H953" s="48">
        <v>1264.3901068677433</v>
      </c>
      <c r="I953" s="48">
        <v>1276.2214141038494</v>
      </c>
      <c r="J953" s="48">
        <v>0</v>
      </c>
      <c r="K953" s="48">
        <v>0</v>
      </c>
      <c r="L953" s="48">
        <v>14.645485350960948</v>
      </c>
      <c r="M953" s="48">
        <v>0</v>
      </c>
      <c r="N953" s="48">
        <v>0</v>
      </c>
      <c r="O953" s="50">
        <v>0</v>
      </c>
      <c r="P953" s="50">
        <v>239.74140791715573</v>
      </c>
      <c r="Q953" s="50">
        <v>0</v>
      </c>
      <c r="R953" s="50">
        <v>0</v>
      </c>
      <c r="S953" s="48">
        <v>14.645485350960948</v>
      </c>
      <c r="T953" s="48">
        <v>11.831307236106113</v>
      </c>
      <c r="U953" s="48">
        <v>2.814178114854835</v>
      </c>
      <c r="V953" s="48">
        <v>-11.831307236106113</v>
      </c>
      <c r="W953" s="47"/>
      <c r="X953" s="42"/>
      <c r="Y953" s="42"/>
    </row>
    <row r="954" spans="1:25" ht="15.75" x14ac:dyDescent="0.25">
      <c r="A954" s="43" t="s">
        <v>2350</v>
      </c>
      <c r="B954" s="45" t="s">
        <v>2244</v>
      </c>
      <c r="C954" s="46">
        <v>1</v>
      </c>
      <c r="D954" s="46">
        <v>0</v>
      </c>
      <c r="E954" s="46"/>
      <c r="F954" s="42" t="s">
        <v>1946</v>
      </c>
      <c r="G954" s="42" t="s">
        <v>2351</v>
      </c>
      <c r="H954" s="48">
        <v>1539.4032081</v>
      </c>
      <c r="I954" s="48">
        <v>1918.7338611</v>
      </c>
      <c r="J954" s="48">
        <v>0</v>
      </c>
      <c r="K954" s="48">
        <v>0</v>
      </c>
      <c r="L954" s="48">
        <v>228.13049139573315</v>
      </c>
      <c r="M954" s="48">
        <v>5600</v>
      </c>
      <c r="N954" s="48">
        <v>257.60000000000002</v>
      </c>
      <c r="O954" s="50">
        <v>0</v>
      </c>
      <c r="P954" s="50">
        <v>80.281260833368577</v>
      </c>
      <c r="Q954" s="50">
        <v>495.33828459036692</v>
      </c>
      <c r="R954" s="50">
        <v>401.47310600734107</v>
      </c>
      <c r="S954" s="48">
        <v>6085.7304913957332</v>
      </c>
      <c r="T954" s="48">
        <v>379.33065299999998</v>
      </c>
      <c r="U954" s="48">
        <v>5706.3998383957332</v>
      </c>
      <c r="V954" s="48">
        <v>-379.33065299999998</v>
      </c>
      <c r="W954" s="47"/>
      <c r="X954" s="42"/>
      <c r="Y954" s="42"/>
    </row>
    <row r="955" spans="1:25" ht="15.75" x14ac:dyDescent="0.25">
      <c r="A955" s="43" t="s">
        <v>2352</v>
      </c>
      <c r="B955" s="45" t="s">
        <v>2244</v>
      </c>
      <c r="C955" s="46">
        <v>0</v>
      </c>
      <c r="D955" s="46">
        <v>0</v>
      </c>
      <c r="E955" s="46"/>
      <c r="F955" s="42" t="s">
        <v>1946</v>
      </c>
      <c r="G955" s="42" t="s">
        <v>2353</v>
      </c>
      <c r="H955" s="48">
        <v>206990.67351299999</v>
      </c>
      <c r="I955" s="48">
        <v>207848.76791999998</v>
      </c>
      <c r="J955" s="48">
        <v>0</v>
      </c>
      <c r="K955" s="48">
        <v>4254.8450060564346</v>
      </c>
      <c r="L955" s="48">
        <v>10160.49629158415</v>
      </c>
      <c r="M955" s="48">
        <v>29854.531555000001</v>
      </c>
      <c r="N955" s="48">
        <v>0</v>
      </c>
      <c r="O955" s="50">
        <v>80.203061983155791</v>
      </c>
      <c r="P955" s="50">
        <v>80.281260833368577</v>
      </c>
      <c r="Q955" s="50">
        <v>939.48707298009435</v>
      </c>
      <c r="R955" s="50">
        <v>0</v>
      </c>
      <c r="S955" s="48">
        <v>48524.717858697019</v>
      </c>
      <c r="T955" s="48">
        <v>858.09440699999686</v>
      </c>
      <c r="U955" s="48">
        <v>47666.623451697022</v>
      </c>
      <c r="V955" s="48">
        <v>7651.5956051128724</v>
      </c>
      <c r="W955" s="47"/>
      <c r="X955" s="42"/>
      <c r="Y955" s="42"/>
    </row>
    <row r="956" spans="1:25" ht="15.75" x14ac:dyDescent="0.25">
      <c r="A956" s="43" t="s">
        <v>2354</v>
      </c>
      <c r="B956" s="45" t="s">
        <v>2345</v>
      </c>
      <c r="C956" s="46">
        <v>0</v>
      </c>
      <c r="D956" s="46">
        <v>0</v>
      </c>
      <c r="E956" s="46"/>
      <c r="F956" s="42" t="s">
        <v>1946</v>
      </c>
      <c r="G956" s="42" t="s">
        <v>2353</v>
      </c>
      <c r="H956" s="48">
        <v>719030.65966458886</v>
      </c>
      <c r="I956" s="48">
        <v>1071229.439857241</v>
      </c>
      <c r="J956" s="48">
        <v>10537601.149791079</v>
      </c>
      <c r="K956" s="48">
        <v>0</v>
      </c>
      <c r="L956" s="48">
        <v>13461.092236702822</v>
      </c>
      <c r="M956" s="48">
        <v>1120</v>
      </c>
      <c r="N956" s="48">
        <v>1680</v>
      </c>
      <c r="O956" s="50">
        <v>0</v>
      </c>
      <c r="P956" s="50">
        <v>14.774609129730898</v>
      </c>
      <c r="Q956" s="50">
        <v>1039.4304329800943</v>
      </c>
      <c r="R956" s="50">
        <v>142.21346913103133</v>
      </c>
      <c r="S956" s="48">
        <v>10553862.242027782</v>
      </c>
      <c r="T956" s="48">
        <v>352198.78019265214</v>
      </c>
      <c r="U956" s="48">
        <v>10201663.461835129</v>
      </c>
      <c r="V956" s="48">
        <v>10185402.369598426</v>
      </c>
      <c r="W956" s="47"/>
      <c r="X956" s="42"/>
      <c r="Y956" s="42"/>
    </row>
    <row r="957" spans="1:25" ht="15.75" x14ac:dyDescent="0.25">
      <c r="A957" s="53" t="s">
        <v>2355</v>
      </c>
      <c r="B957" s="54" t="s">
        <v>2244</v>
      </c>
      <c r="C957" s="55">
        <v>1</v>
      </c>
      <c r="D957" s="55">
        <v>0</v>
      </c>
      <c r="E957" s="55"/>
      <c r="F957" s="56" t="s">
        <v>1946</v>
      </c>
      <c r="G957" s="56" t="s">
        <v>2356</v>
      </c>
      <c r="H957" s="57">
        <v>80739.592697999993</v>
      </c>
      <c r="I957" s="57">
        <v>80991.4285925</v>
      </c>
      <c r="J957" s="57">
        <v>0</v>
      </c>
      <c r="K957" s="57">
        <v>0</v>
      </c>
      <c r="L957" s="57">
        <v>5181.5221333577156</v>
      </c>
      <c r="M957" s="57">
        <v>40996.499141</v>
      </c>
      <c r="N957" s="57">
        <v>0</v>
      </c>
      <c r="O957" s="58">
        <v>0</v>
      </c>
      <c r="P957" s="58">
        <v>80.281260833368577</v>
      </c>
      <c r="Q957" s="58">
        <v>854.5598229800944</v>
      </c>
      <c r="R957" s="58">
        <v>0</v>
      </c>
      <c r="S957" s="57">
        <v>46178.021274357714</v>
      </c>
      <c r="T957" s="57">
        <v>251.83589450000727</v>
      </c>
      <c r="U957" s="57">
        <v>45926.185379857707</v>
      </c>
      <c r="V957" s="57">
        <v>-251.83589450000727</v>
      </c>
      <c r="W957" s="59"/>
      <c r="X957" s="56"/>
      <c r="Y957" s="56"/>
    </row>
    <row r="958" spans="1:25" ht="15.75" x14ac:dyDescent="0.25">
      <c r="A958" s="43" t="s">
        <v>2357</v>
      </c>
      <c r="B958" s="45" t="s">
        <v>2244</v>
      </c>
      <c r="C958" s="46">
        <v>0</v>
      </c>
      <c r="D958" s="46">
        <v>0</v>
      </c>
      <c r="E958" s="46"/>
      <c r="F958" s="42" t="s">
        <v>1946</v>
      </c>
      <c r="G958" s="42" t="s">
        <v>2358</v>
      </c>
      <c r="H958" s="48">
        <v>118143.816425</v>
      </c>
      <c r="I958" s="48">
        <v>118896.77644300001</v>
      </c>
      <c r="J958" s="48">
        <v>0</v>
      </c>
      <c r="K958" s="48">
        <v>2130.2111163931322</v>
      </c>
      <c r="L958" s="48">
        <v>5030.4452401091512</v>
      </c>
      <c r="M958" s="48">
        <v>28191.973559999999</v>
      </c>
      <c r="N958" s="48">
        <v>370.72</v>
      </c>
      <c r="O958" s="50">
        <v>143.3047875175823</v>
      </c>
      <c r="P958" s="50">
        <v>80.281260833368577</v>
      </c>
      <c r="Q958" s="50">
        <v>734.34384709774145</v>
      </c>
      <c r="R958" s="50">
        <v>1073.1770064361003</v>
      </c>
      <c r="S958" s="48">
        <v>37853.561032895414</v>
      </c>
      <c r="T958" s="48">
        <v>752.9600180000125</v>
      </c>
      <c r="U958" s="48">
        <v>37100.601014895401</v>
      </c>
      <c r="V958" s="48">
        <v>3507.4622147862519</v>
      </c>
      <c r="W958" s="47"/>
      <c r="X958" s="42"/>
      <c r="Y958" s="42"/>
    </row>
    <row r="959" spans="1:25" ht="15.75" x14ac:dyDescent="0.25">
      <c r="A959" s="43" t="s">
        <v>2359</v>
      </c>
      <c r="B959" s="45" t="s">
        <v>2244</v>
      </c>
      <c r="C959" s="46">
        <v>0</v>
      </c>
      <c r="D959" s="46">
        <v>0</v>
      </c>
      <c r="E959" s="46"/>
      <c r="F959" s="42" t="s">
        <v>1946</v>
      </c>
      <c r="G959" s="42" t="s">
        <v>1946</v>
      </c>
      <c r="H959" s="48">
        <v>35077.423703499997</v>
      </c>
      <c r="I959" s="48">
        <v>35205.286694999995</v>
      </c>
      <c r="J959" s="48">
        <v>0</v>
      </c>
      <c r="K959" s="48">
        <v>0</v>
      </c>
      <c r="L959" s="48">
        <v>656.66322764781728</v>
      </c>
      <c r="M959" s="48">
        <v>3804.8678540000001</v>
      </c>
      <c r="N959" s="48">
        <v>0</v>
      </c>
      <c r="O959" s="50">
        <v>0</v>
      </c>
      <c r="P959" s="50">
        <v>80.281260833368577</v>
      </c>
      <c r="Q959" s="50">
        <v>876.26622298009443</v>
      </c>
      <c r="R959" s="50">
        <v>0</v>
      </c>
      <c r="S959" s="48">
        <v>4461.5310816478177</v>
      </c>
      <c r="T959" s="48">
        <v>127.86299149999832</v>
      </c>
      <c r="U959" s="48">
        <v>4333.6680901478194</v>
      </c>
      <c r="V959" s="48">
        <v>-127.86299149999832</v>
      </c>
      <c r="W959" s="47"/>
      <c r="X959" s="42"/>
      <c r="Y959" s="42"/>
    </row>
    <row r="960" spans="1:25" ht="15.75" x14ac:dyDescent="0.25">
      <c r="A960" s="43" t="s">
        <v>2360</v>
      </c>
      <c r="B960" s="45" t="s">
        <v>2345</v>
      </c>
      <c r="C960" s="46">
        <v>0</v>
      </c>
      <c r="D960" s="46">
        <v>0</v>
      </c>
      <c r="E960" s="46"/>
      <c r="F960" s="42" t="s">
        <v>1946</v>
      </c>
      <c r="G960" s="42" t="s">
        <v>1946</v>
      </c>
      <c r="H960" s="48">
        <v>97703.226519446151</v>
      </c>
      <c r="I960" s="48">
        <v>152424.77169711923</v>
      </c>
      <c r="J960" s="48">
        <v>12420682.95201179</v>
      </c>
      <c r="K960" s="48">
        <v>0</v>
      </c>
      <c r="L960" s="48">
        <v>2900.0133985455591</v>
      </c>
      <c r="M960" s="48">
        <v>1120</v>
      </c>
      <c r="N960" s="48">
        <v>0</v>
      </c>
      <c r="O960" s="50">
        <v>0</v>
      </c>
      <c r="P960" s="50">
        <v>14.774609129730898</v>
      </c>
      <c r="Q960" s="50">
        <v>787.53837298009444</v>
      </c>
      <c r="R960" s="50">
        <v>0</v>
      </c>
      <c r="S960" s="48">
        <v>12424702.965410335</v>
      </c>
      <c r="T960" s="48">
        <v>54721.545177673077</v>
      </c>
      <c r="U960" s="48">
        <v>12369981.420232661</v>
      </c>
      <c r="V960" s="48">
        <v>12365961.406834116</v>
      </c>
      <c r="W960" s="47"/>
      <c r="X960" s="42"/>
      <c r="Y960" s="42"/>
    </row>
    <row r="961" spans="1:25" ht="15.75" x14ac:dyDescent="0.25">
      <c r="A961" s="43" t="s">
        <v>2361</v>
      </c>
      <c r="B961" s="45" t="s">
        <v>2244</v>
      </c>
      <c r="C961" s="46">
        <v>0</v>
      </c>
      <c r="D961" s="46">
        <v>0</v>
      </c>
      <c r="E961" s="46"/>
      <c r="F961" s="42" t="s">
        <v>1946</v>
      </c>
      <c r="G961" s="42" t="s">
        <v>2362</v>
      </c>
      <c r="H961" s="48">
        <v>404824.76577410003</v>
      </c>
      <c r="I961" s="48">
        <v>425864.50717</v>
      </c>
      <c r="J961" s="48">
        <v>0</v>
      </c>
      <c r="K961" s="48">
        <v>0</v>
      </c>
      <c r="L961" s="48">
        <v>5688.9455201877372</v>
      </c>
      <c r="M961" s="48">
        <v>57400.317383000001</v>
      </c>
      <c r="N961" s="48">
        <v>840</v>
      </c>
      <c r="O961" s="50">
        <v>0</v>
      </c>
      <c r="P961" s="50">
        <v>80.281260833368577</v>
      </c>
      <c r="Q961" s="50">
        <v>824.55147298009433</v>
      </c>
      <c r="R961" s="50">
        <v>459.36501845877729</v>
      </c>
      <c r="S961" s="48">
        <v>63929.262903187737</v>
      </c>
      <c r="T961" s="48">
        <v>21039.741395899968</v>
      </c>
      <c r="U961" s="48">
        <v>42889.521507287769</v>
      </c>
      <c r="V961" s="48">
        <v>-21039.741395899968</v>
      </c>
      <c r="W961" s="47"/>
      <c r="X961" s="42"/>
      <c r="Y961" s="42"/>
    </row>
    <row r="962" spans="1:25" ht="15.75" x14ac:dyDescent="0.25">
      <c r="A962" s="43" t="s">
        <v>2363</v>
      </c>
      <c r="B962" s="45" t="s">
        <v>2244</v>
      </c>
      <c r="C962" s="46">
        <v>1</v>
      </c>
      <c r="D962" s="46">
        <v>0</v>
      </c>
      <c r="E962" s="46"/>
      <c r="F962" s="42" t="s">
        <v>2364</v>
      </c>
      <c r="G962" s="42" t="s">
        <v>831</v>
      </c>
      <c r="H962" s="48">
        <v>471.26455429999999</v>
      </c>
      <c r="I962" s="48">
        <v>654.6158782</v>
      </c>
      <c r="J962" s="48">
        <v>0</v>
      </c>
      <c r="K962" s="48">
        <v>0</v>
      </c>
      <c r="L962" s="48">
        <v>308.08712708003401</v>
      </c>
      <c r="M962" s="48">
        <v>4480</v>
      </c>
      <c r="N962" s="48">
        <v>0</v>
      </c>
      <c r="O962" s="50">
        <v>0</v>
      </c>
      <c r="P962" s="50">
        <v>80.281260833368577</v>
      </c>
      <c r="Q962" s="50">
        <v>812.04382298009432</v>
      </c>
      <c r="R962" s="50">
        <v>0</v>
      </c>
      <c r="S962" s="48">
        <v>4788.0871270800344</v>
      </c>
      <c r="T962" s="48">
        <v>183.35132390000001</v>
      </c>
      <c r="U962" s="48">
        <v>4604.7358031800341</v>
      </c>
      <c r="V962" s="48">
        <v>-183.35132390000001</v>
      </c>
      <c r="W962" s="47"/>
      <c r="X962" s="42"/>
      <c r="Y962" s="42"/>
    </row>
    <row r="963" spans="1:25" ht="15.75" x14ac:dyDescent="0.25">
      <c r="A963" s="43" t="s">
        <v>2365</v>
      </c>
      <c r="B963" s="45" t="s">
        <v>2244</v>
      </c>
      <c r="C963" s="46">
        <v>0</v>
      </c>
      <c r="D963" s="46">
        <v>0</v>
      </c>
      <c r="E963" s="46"/>
      <c r="F963" s="42" t="s">
        <v>2364</v>
      </c>
      <c r="G963" s="42" t="s">
        <v>2366</v>
      </c>
      <c r="H963" s="48">
        <v>466.2221672</v>
      </c>
      <c r="I963" s="48">
        <v>466.2221672</v>
      </c>
      <c r="J963" s="48">
        <v>0</v>
      </c>
      <c r="K963" s="48">
        <v>502.85891860127958</v>
      </c>
      <c r="L963" s="48">
        <v>142.61598821097741</v>
      </c>
      <c r="M963" s="48">
        <v>0</v>
      </c>
      <c r="N963" s="48">
        <v>0</v>
      </c>
      <c r="O963" s="50">
        <v>133.89017372922964</v>
      </c>
      <c r="P963" s="50">
        <v>80.281260833368577</v>
      </c>
      <c r="Q963" s="50">
        <v>0</v>
      </c>
      <c r="R963" s="50">
        <v>0</v>
      </c>
      <c r="S963" s="48">
        <v>1148.3338254135365</v>
      </c>
      <c r="T963" s="48">
        <v>0</v>
      </c>
      <c r="U963" s="48">
        <v>1148.3338254135365</v>
      </c>
      <c r="V963" s="48">
        <v>1005.7178372025592</v>
      </c>
      <c r="W963" s="47"/>
      <c r="X963" s="42"/>
      <c r="Y963" s="42"/>
    </row>
    <row r="964" spans="1:25" ht="15.75" x14ac:dyDescent="0.25">
      <c r="A964" s="43" t="s">
        <v>2367</v>
      </c>
      <c r="B964" s="45" t="s">
        <v>2244</v>
      </c>
      <c r="C964" s="46">
        <v>1</v>
      </c>
      <c r="D964" s="46">
        <v>0</v>
      </c>
      <c r="E964" s="46"/>
      <c r="F964" s="42" t="s">
        <v>2364</v>
      </c>
      <c r="G964" s="42" t="s">
        <v>2368</v>
      </c>
      <c r="H964" s="48">
        <v>2427.2845834</v>
      </c>
      <c r="I964" s="48">
        <v>3666.2988974</v>
      </c>
      <c r="J964" s="48">
        <v>0</v>
      </c>
      <c r="K964" s="48">
        <v>0</v>
      </c>
      <c r="L964" s="48">
        <v>268.57106726000944</v>
      </c>
      <c r="M964" s="48">
        <v>4080.2418280000002</v>
      </c>
      <c r="N964" s="48">
        <v>0</v>
      </c>
      <c r="O964" s="50">
        <v>0</v>
      </c>
      <c r="P964" s="50">
        <v>80.281260833368577</v>
      </c>
      <c r="Q964" s="50">
        <v>734.34384709774145</v>
      </c>
      <c r="R964" s="50">
        <v>0</v>
      </c>
      <c r="S964" s="48">
        <v>4348.81289526001</v>
      </c>
      <c r="T964" s="48">
        <v>1239.014314</v>
      </c>
      <c r="U964" s="48">
        <v>3109.79858126001</v>
      </c>
      <c r="V964" s="48">
        <v>-1239.014314</v>
      </c>
      <c r="W964" s="47"/>
      <c r="X964" s="42"/>
      <c r="Y964" s="42"/>
    </row>
    <row r="965" spans="1:25" ht="15.75" x14ac:dyDescent="0.25">
      <c r="A965" s="43" t="s">
        <v>2369</v>
      </c>
      <c r="B965" s="45" t="s">
        <v>2244</v>
      </c>
      <c r="C965" s="46">
        <v>1</v>
      </c>
      <c r="D965" s="46">
        <v>0</v>
      </c>
      <c r="E965" s="46"/>
      <c r="F965" s="42" t="s">
        <v>2364</v>
      </c>
      <c r="G965" s="42" t="s">
        <v>2364</v>
      </c>
      <c r="H965" s="48">
        <v>377.27111824999997</v>
      </c>
      <c r="I965" s="48">
        <v>422.67071759999999</v>
      </c>
      <c r="J965" s="48">
        <v>0</v>
      </c>
      <c r="K965" s="48">
        <v>0</v>
      </c>
      <c r="L965" s="48">
        <v>1224.2010692323329</v>
      </c>
      <c r="M965" s="48">
        <v>6551.8554400000003</v>
      </c>
      <c r="N965" s="48">
        <v>0</v>
      </c>
      <c r="O965" s="50">
        <v>0</v>
      </c>
      <c r="P965" s="50">
        <v>80.281260833368577</v>
      </c>
      <c r="Q965" s="50">
        <v>495.33828459036692</v>
      </c>
      <c r="R965" s="50">
        <v>0</v>
      </c>
      <c r="S965" s="48">
        <v>7776.0565092323332</v>
      </c>
      <c r="T965" s="48">
        <v>45.399599350000017</v>
      </c>
      <c r="U965" s="48">
        <v>7730.6569098823329</v>
      </c>
      <c r="V965" s="48">
        <v>-45.399599350000017</v>
      </c>
      <c r="W965" s="47"/>
      <c r="X965" s="42"/>
      <c r="Y965" s="42"/>
    </row>
    <row r="966" spans="1:25" ht="15.75" x14ac:dyDescent="0.25">
      <c r="A966" s="43" t="s">
        <v>2370</v>
      </c>
      <c r="B966" s="45" t="s">
        <v>1437</v>
      </c>
      <c r="C966" s="46">
        <v>1</v>
      </c>
      <c r="D966" s="46">
        <v>0</v>
      </c>
      <c r="E966" s="46">
        <v>1</v>
      </c>
      <c r="F966" s="42" t="s">
        <v>2371</v>
      </c>
      <c r="G966" s="42" t="s">
        <v>2371</v>
      </c>
      <c r="H966" s="48">
        <v>4359.0469107661829</v>
      </c>
      <c r="I966" s="48">
        <v>4403.811344390816</v>
      </c>
      <c r="J966" s="48">
        <v>0</v>
      </c>
      <c r="K966" s="48">
        <v>0</v>
      </c>
      <c r="L966" s="48">
        <v>21.531896552527634</v>
      </c>
      <c r="M966" s="48">
        <v>0</v>
      </c>
      <c r="N966" s="48">
        <v>0</v>
      </c>
      <c r="O966" s="50">
        <v>0</v>
      </c>
      <c r="P966" s="50">
        <v>217.94673447014159</v>
      </c>
      <c r="Q966" s="50">
        <v>0</v>
      </c>
      <c r="R966" s="50">
        <v>0</v>
      </c>
      <c r="S966" s="48">
        <v>21.531896552527634</v>
      </c>
      <c r="T966" s="48">
        <v>44.764433624633057</v>
      </c>
      <c r="U966" s="48">
        <v>-23.232537072105423</v>
      </c>
      <c r="V966" s="48">
        <v>-44.764433624633057</v>
      </c>
      <c r="W966" s="47"/>
      <c r="X966" s="42"/>
      <c r="Y966" s="42"/>
    </row>
    <row r="967" spans="1:25" ht="15.75" x14ac:dyDescent="0.25">
      <c r="A967" s="43" t="s">
        <v>2372</v>
      </c>
      <c r="B967" s="45" t="s">
        <v>2244</v>
      </c>
      <c r="C967" s="46">
        <v>0</v>
      </c>
      <c r="D967" s="46">
        <v>0</v>
      </c>
      <c r="E967" s="46"/>
      <c r="F967" s="42" t="s">
        <v>2371</v>
      </c>
      <c r="G967" s="42" t="s">
        <v>2373</v>
      </c>
      <c r="H967" s="48">
        <v>503.7908572</v>
      </c>
      <c r="I967" s="48">
        <v>747.34881180000002</v>
      </c>
      <c r="J967" s="48">
        <v>0</v>
      </c>
      <c r="K967" s="48">
        <v>5108.3262113727442</v>
      </c>
      <c r="L967" s="48">
        <v>286.57256555032205</v>
      </c>
      <c r="M967" s="48">
        <v>681140.93831999996</v>
      </c>
      <c r="N967" s="48">
        <v>0</v>
      </c>
      <c r="O967" s="50">
        <v>91.631288574767794</v>
      </c>
      <c r="P967" s="50">
        <v>80.281260833368577</v>
      </c>
      <c r="Q967" s="50">
        <v>728.49478661645799</v>
      </c>
      <c r="R967" s="50">
        <v>0</v>
      </c>
      <c r="S967" s="48">
        <v>691644.16330829577</v>
      </c>
      <c r="T967" s="48">
        <v>243.55795460000002</v>
      </c>
      <c r="U967" s="48">
        <v>691400.60535369581</v>
      </c>
      <c r="V967" s="48">
        <v>9973.0944681454876</v>
      </c>
      <c r="W967" s="47"/>
      <c r="X967" s="42"/>
      <c r="Y967" s="42"/>
    </row>
    <row r="968" spans="1:25" ht="15.75" x14ac:dyDescent="0.25">
      <c r="A968" s="43" t="s">
        <v>2374</v>
      </c>
      <c r="B968" s="45" t="s">
        <v>1437</v>
      </c>
      <c r="C968" s="46">
        <v>1</v>
      </c>
      <c r="D968" s="46">
        <v>0</v>
      </c>
      <c r="E968" s="46">
        <v>1</v>
      </c>
      <c r="F968" s="42" t="s">
        <v>2371</v>
      </c>
      <c r="G968" s="42" t="s">
        <v>2373</v>
      </c>
      <c r="H968" s="48">
        <v>7579.309242095318</v>
      </c>
      <c r="I968" s="48">
        <v>8082.7982219650667</v>
      </c>
      <c r="J968" s="48">
        <v>0</v>
      </c>
      <c r="K968" s="48">
        <v>0</v>
      </c>
      <c r="L968" s="48">
        <v>44.363235103772439</v>
      </c>
      <c r="M968" s="48">
        <v>9835.7413219999999</v>
      </c>
      <c r="N968" s="48">
        <v>0</v>
      </c>
      <c r="O968" s="50">
        <v>0</v>
      </c>
      <c r="P968" s="50">
        <v>217.94673447014159</v>
      </c>
      <c r="Q968" s="50">
        <v>500.09660718567989</v>
      </c>
      <c r="R968" s="50">
        <v>0</v>
      </c>
      <c r="S968" s="48">
        <v>9880.1045571037721</v>
      </c>
      <c r="T968" s="48">
        <v>503.48897986974862</v>
      </c>
      <c r="U968" s="48">
        <v>9376.6155772340244</v>
      </c>
      <c r="V968" s="48">
        <v>-503.48897986974862</v>
      </c>
      <c r="W968" s="47"/>
      <c r="X968" s="42"/>
      <c r="Y968" s="42"/>
    </row>
    <row r="969" spans="1:25" ht="15.75" x14ac:dyDescent="0.25">
      <c r="A969" s="43" t="s">
        <v>2375</v>
      </c>
      <c r="B969" s="45" t="s">
        <v>2244</v>
      </c>
      <c r="C969" s="46">
        <v>1</v>
      </c>
      <c r="D969" s="46">
        <v>0</v>
      </c>
      <c r="E969" s="46"/>
      <c r="F969" s="42" t="s">
        <v>2371</v>
      </c>
      <c r="G969" s="42" t="s">
        <v>2376</v>
      </c>
      <c r="H969" s="48">
        <v>8443.4654420000006</v>
      </c>
      <c r="I969" s="48">
        <v>8443.4654420000006</v>
      </c>
      <c r="J969" s="48">
        <v>0</v>
      </c>
      <c r="K969" s="48">
        <v>0</v>
      </c>
      <c r="L969" s="48">
        <v>20.3881190002088</v>
      </c>
      <c r="M969" s="48">
        <v>3707.0609420000001</v>
      </c>
      <c r="N969" s="48">
        <v>0</v>
      </c>
      <c r="O969" s="50">
        <v>0</v>
      </c>
      <c r="P969" s="50">
        <v>80.281260833368577</v>
      </c>
      <c r="Q969" s="50">
        <v>728.49478661645799</v>
      </c>
      <c r="R969" s="50">
        <v>0</v>
      </c>
      <c r="S969" s="48">
        <v>3727.449061000209</v>
      </c>
      <c r="T969" s="48">
        <v>0</v>
      </c>
      <c r="U969" s="48">
        <v>3727.449061000209</v>
      </c>
      <c r="V969" s="48">
        <v>0</v>
      </c>
      <c r="W969" s="47"/>
      <c r="X969" s="42"/>
      <c r="Y969" s="42"/>
    </row>
    <row r="970" spans="1:25" ht="15.75" x14ac:dyDescent="0.25">
      <c r="A970" s="43" t="s">
        <v>2377</v>
      </c>
      <c r="B970" s="45" t="s">
        <v>1437</v>
      </c>
      <c r="C970" s="46">
        <v>1</v>
      </c>
      <c r="D970" s="46">
        <v>0</v>
      </c>
      <c r="E970" s="46">
        <v>1</v>
      </c>
      <c r="F970" s="42" t="s">
        <v>2371</v>
      </c>
      <c r="G970" s="42" t="s">
        <v>2376</v>
      </c>
      <c r="H970" s="48">
        <v>23229.891678140233</v>
      </c>
      <c r="I970" s="48">
        <v>24890.090839275057</v>
      </c>
      <c r="J970" s="48">
        <v>0</v>
      </c>
      <c r="K970" s="48">
        <v>0</v>
      </c>
      <c r="L970" s="48">
        <v>253.75484293328458</v>
      </c>
      <c r="M970" s="48">
        <v>1120</v>
      </c>
      <c r="N970" s="48">
        <v>0</v>
      </c>
      <c r="O970" s="50">
        <v>0</v>
      </c>
      <c r="P970" s="50">
        <v>217.94673447014159</v>
      </c>
      <c r="Q970" s="50">
        <v>728.49478661645799</v>
      </c>
      <c r="R970" s="50">
        <v>0</v>
      </c>
      <c r="S970" s="48">
        <v>1373.7548429332846</v>
      </c>
      <c r="T970" s="48">
        <v>1660.199161134824</v>
      </c>
      <c r="U970" s="48">
        <v>-286.44431820153932</v>
      </c>
      <c r="V970" s="48">
        <v>-1660.199161134824</v>
      </c>
      <c r="W970" s="47"/>
      <c r="X970" s="42"/>
      <c r="Y970" s="42"/>
    </row>
    <row r="971" spans="1:25" ht="15.75" x14ac:dyDescent="0.25">
      <c r="A971" s="43" t="s">
        <v>2378</v>
      </c>
      <c r="B971" s="45" t="s">
        <v>2244</v>
      </c>
      <c r="C971" s="46">
        <v>0</v>
      </c>
      <c r="D971" s="46">
        <v>0</v>
      </c>
      <c r="E971" s="46"/>
      <c r="F971" s="42" t="s">
        <v>2371</v>
      </c>
      <c r="G971" s="42" t="s">
        <v>2103</v>
      </c>
      <c r="H971" s="48">
        <v>1644.077403</v>
      </c>
      <c r="I971" s="48">
        <v>2755.3133600000001</v>
      </c>
      <c r="J971" s="48">
        <v>0</v>
      </c>
      <c r="K971" s="48">
        <v>1536.9050595927222</v>
      </c>
      <c r="L971" s="48">
        <v>459.52050987453509</v>
      </c>
      <c r="M971" s="48">
        <v>542773.35663099994</v>
      </c>
      <c r="N971" s="48">
        <v>0</v>
      </c>
      <c r="O971" s="50">
        <v>89.19815803835462</v>
      </c>
      <c r="P971" s="50">
        <v>80.281260833368577</v>
      </c>
      <c r="Q971" s="50">
        <v>728.49478661645799</v>
      </c>
      <c r="R971" s="50">
        <v>0</v>
      </c>
      <c r="S971" s="48">
        <v>546306.68726005987</v>
      </c>
      <c r="T971" s="48">
        <v>1111.2359570000001</v>
      </c>
      <c r="U971" s="48">
        <v>545195.45130305982</v>
      </c>
      <c r="V971" s="48">
        <v>1962.5741621854443</v>
      </c>
      <c r="W971" s="47"/>
      <c r="X971" s="42"/>
      <c r="Y971" s="42"/>
    </row>
    <row r="972" spans="1:25" ht="15.75" x14ac:dyDescent="0.25">
      <c r="A972" s="43" t="s">
        <v>2379</v>
      </c>
      <c r="B972" s="45" t="s">
        <v>1437</v>
      </c>
      <c r="C972" s="46">
        <v>1</v>
      </c>
      <c r="D972" s="46">
        <v>0</v>
      </c>
      <c r="E972" s="46">
        <v>1</v>
      </c>
      <c r="F972" s="42" t="s">
        <v>2371</v>
      </c>
      <c r="G972" s="42" t="s">
        <v>2103</v>
      </c>
      <c r="H972" s="48">
        <v>2814.1895335912718</v>
      </c>
      <c r="I972" s="48">
        <v>3030.7503207933682</v>
      </c>
      <c r="J972" s="48">
        <v>0</v>
      </c>
      <c r="K972" s="48">
        <v>0</v>
      </c>
      <c r="L972" s="48">
        <v>7.5561997664538936</v>
      </c>
      <c r="M972" s="48">
        <v>7368.5185760000004</v>
      </c>
      <c r="N972" s="48">
        <v>0</v>
      </c>
      <c r="O972" s="50">
        <v>0</v>
      </c>
      <c r="P972" s="50">
        <v>217.94673447014159</v>
      </c>
      <c r="Q972" s="50">
        <v>728.49478661645799</v>
      </c>
      <c r="R972" s="50">
        <v>0</v>
      </c>
      <c r="S972" s="48">
        <v>7376.074775766454</v>
      </c>
      <c r="T972" s="48">
        <v>216.56078720209644</v>
      </c>
      <c r="U972" s="48">
        <v>7159.5139885643575</v>
      </c>
      <c r="V972" s="48">
        <v>-216.56078720209644</v>
      </c>
      <c r="W972" s="47"/>
      <c r="X972" s="42"/>
      <c r="Y972" s="42"/>
    </row>
    <row r="973" spans="1:25" ht="15.75" x14ac:dyDescent="0.25">
      <c r="A973" s="43" t="s">
        <v>2380</v>
      </c>
      <c r="B973" s="45" t="s">
        <v>2244</v>
      </c>
      <c r="C973" s="46">
        <v>1</v>
      </c>
      <c r="D973" s="46">
        <v>0</v>
      </c>
      <c r="E973" s="46"/>
      <c r="F973" s="42" t="s">
        <v>2371</v>
      </c>
      <c r="G973" s="42" t="s">
        <v>2381</v>
      </c>
      <c r="H973" s="48">
        <v>39303.766022700001</v>
      </c>
      <c r="I973" s="48">
        <v>39831.447675999996</v>
      </c>
      <c r="J973" s="48">
        <v>0</v>
      </c>
      <c r="K973" s="48">
        <v>0</v>
      </c>
      <c r="L973" s="48">
        <v>2209.6549500263172</v>
      </c>
      <c r="M973" s="48">
        <v>237913.52070299999</v>
      </c>
      <c r="N973" s="48">
        <v>0</v>
      </c>
      <c r="O973" s="50">
        <v>0</v>
      </c>
      <c r="P973" s="50">
        <v>80.281260833368577</v>
      </c>
      <c r="Q973" s="50">
        <v>914.81457298009434</v>
      </c>
      <c r="R973" s="50">
        <v>0</v>
      </c>
      <c r="S973" s="48">
        <v>240123.17565302629</v>
      </c>
      <c r="T973" s="48">
        <v>527.68165329999465</v>
      </c>
      <c r="U973" s="48">
        <v>239595.49399972631</v>
      </c>
      <c r="V973" s="48">
        <v>-527.68165329999465</v>
      </c>
      <c r="W973" s="47"/>
      <c r="X973" s="42"/>
      <c r="Y973" s="42"/>
    </row>
    <row r="974" spans="1:25" ht="15.75" x14ac:dyDescent="0.25">
      <c r="A974" s="43" t="s">
        <v>2382</v>
      </c>
      <c r="B974" s="45" t="s">
        <v>2244</v>
      </c>
      <c r="C974" s="46">
        <v>1</v>
      </c>
      <c r="D974" s="46">
        <v>0</v>
      </c>
      <c r="E974" s="46"/>
      <c r="F974" s="42" t="s">
        <v>2371</v>
      </c>
      <c r="G974" s="42" t="s">
        <v>2383</v>
      </c>
      <c r="H974" s="48">
        <v>46332.238737899999</v>
      </c>
      <c r="I974" s="48">
        <v>46566.444865700003</v>
      </c>
      <c r="J974" s="48">
        <v>0</v>
      </c>
      <c r="K974" s="48">
        <v>0</v>
      </c>
      <c r="L974" s="48">
        <v>2355.941387530208</v>
      </c>
      <c r="M974" s="48">
        <v>8516.5005590000001</v>
      </c>
      <c r="N974" s="48">
        <v>0</v>
      </c>
      <c r="O974" s="50">
        <v>0</v>
      </c>
      <c r="P974" s="50">
        <v>80.281260833368577</v>
      </c>
      <c r="Q974" s="50">
        <v>943.77417298009436</v>
      </c>
      <c r="R974" s="50">
        <v>0</v>
      </c>
      <c r="S974" s="48">
        <v>10872.441946530209</v>
      </c>
      <c r="T974" s="48">
        <v>234.20612780000374</v>
      </c>
      <c r="U974" s="48">
        <v>10638.235818730205</v>
      </c>
      <c r="V974" s="48">
        <v>-234.20612780000374</v>
      </c>
      <c r="W974" s="47"/>
      <c r="X974" s="42"/>
      <c r="Y974" s="42"/>
    </row>
    <row r="975" spans="1:25" ht="15.75" x14ac:dyDescent="0.25">
      <c r="A975" s="43" t="s">
        <v>2384</v>
      </c>
      <c r="B975" s="45" t="s">
        <v>1437</v>
      </c>
      <c r="C975" s="46">
        <v>1</v>
      </c>
      <c r="D975" s="46">
        <v>0</v>
      </c>
      <c r="E975" s="46">
        <v>1</v>
      </c>
      <c r="F975" s="42" t="s">
        <v>2371</v>
      </c>
      <c r="G975" s="42" t="s">
        <v>2383</v>
      </c>
      <c r="H975" s="48">
        <v>2900.7387863784261</v>
      </c>
      <c r="I975" s="48">
        <v>2994.9101441910398</v>
      </c>
      <c r="J975" s="48">
        <v>0</v>
      </c>
      <c r="K975" s="48">
        <v>0</v>
      </c>
      <c r="L975" s="48">
        <v>35.400355678095266</v>
      </c>
      <c r="M975" s="48">
        <v>0</v>
      </c>
      <c r="N975" s="48">
        <v>0</v>
      </c>
      <c r="O975" s="50">
        <v>0</v>
      </c>
      <c r="P975" s="50">
        <v>217.94673447014159</v>
      </c>
      <c r="Q975" s="50">
        <v>0</v>
      </c>
      <c r="R975" s="50">
        <v>0</v>
      </c>
      <c r="S975" s="48">
        <v>35.400355678095266</v>
      </c>
      <c r="T975" s="48">
        <v>94.171357812613678</v>
      </c>
      <c r="U975" s="48">
        <v>-58.771002134518412</v>
      </c>
      <c r="V975" s="48">
        <v>-94.171357812613678</v>
      </c>
      <c r="W975" s="47"/>
      <c r="X975" s="42"/>
      <c r="Y975" s="42"/>
    </row>
    <row r="976" spans="1:25" ht="15.75" x14ac:dyDescent="0.25">
      <c r="A976" s="43" t="s">
        <v>2385</v>
      </c>
      <c r="B976" s="45" t="s">
        <v>2244</v>
      </c>
      <c r="C976" s="46">
        <v>0</v>
      </c>
      <c r="D976" s="46">
        <v>0</v>
      </c>
      <c r="E976" s="46"/>
      <c r="F976" s="42" t="s">
        <v>2371</v>
      </c>
      <c r="G976" s="42" t="s">
        <v>2386</v>
      </c>
      <c r="H976" s="48">
        <v>23454.150811</v>
      </c>
      <c r="I976" s="48">
        <v>25520.238962000003</v>
      </c>
      <c r="J976" s="48">
        <v>0</v>
      </c>
      <c r="K976" s="48">
        <v>349.14936925902924</v>
      </c>
      <c r="L976" s="48">
        <v>569.00415283655639</v>
      </c>
      <c r="M976" s="48">
        <v>0</v>
      </c>
      <c r="N976" s="48">
        <v>0</v>
      </c>
      <c r="O976" s="50">
        <v>128.25511050845711</v>
      </c>
      <c r="P976" s="50">
        <v>80.281260833368577</v>
      </c>
      <c r="Q976" s="50">
        <v>0</v>
      </c>
      <c r="R976" s="50">
        <v>0</v>
      </c>
      <c r="S976" s="48">
        <v>1267.302891354615</v>
      </c>
      <c r="T976" s="48">
        <v>2066.0881510000036</v>
      </c>
      <c r="U976" s="48">
        <v>-798.78525964538858</v>
      </c>
      <c r="V976" s="48">
        <v>-1367.789412481945</v>
      </c>
      <c r="W976" s="47"/>
      <c r="X976" s="42"/>
      <c r="Y976" s="42"/>
    </row>
    <row r="977" spans="1:25" ht="15.75" x14ac:dyDescent="0.25">
      <c r="A977" s="43" t="s">
        <v>2387</v>
      </c>
      <c r="B977" s="45" t="s">
        <v>2244</v>
      </c>
      <c r="C977" s="46">
        <v>1</v>
      </c>
      <c r="D977" s="46">
        <v>1</v>
      </c>
      <c r="E977" s="46"/>
      <c r="F977" s="42" t="s">
        <v>2388</v>
      </c>
      <c r="G977" s="42" t="s">
        <v>2388</v>
      </c>
      <c r="H977" s="48">
        <v>526677.79220899998</v>
      </c>
      <c r="I977" s="48">
        <v>705224.94510000001</v>
      </c>
      <c r="J977" s="48">
        <v>0</v>
      </c>
      <c r="K977" s="48">
        <v>0</v>
      </c>
      <c r="L977" s="48">
        <v>15888.681557186252</v>
      </c>
      <c r="M977" s="48">
        <v>125440</v>
      </c>
      <c r="N977" s="48">
        <v>5411.8399999999992</v>
      </c>
      <c r="O977" s="50">
        <v>0</v>
      </c>
      <c r="P977" s="50">
        <v>80.281260833368577</v>
      </c>
      <c r="Q977" s="50">
        <v>954.55968298009452</v>
      </c>
      <c r="R977" s="50">
        <v>94.325829657631914</v>
      </c>
      <c r="S977" s="48">
        <v>146740.52155718624</v>
      </c>
      <c r="T977" s="48">
        <v>178547.15289100003</v>
      </c>
      <c r="U977" s="48">
        <v>-31806.631333813799</v>
      </c>
      <c r="V977" s="48">
        <v>-178547.15289100003</v>
      </c>
      <c r="W977" s="47"/>
      <c r="X977" s="42"/>
      <c r="Y977" s="42"/>
    </row>
    <row r="978" spans="1:25" ht="15.75" x14ac:dyDescent="0.25">
      <c r="A978" s="43" t="s">
        <v>2389</v>
      </c>
      <c r="B978" s="45" t="s">
        <v>2244</v>
      </c>
      <c r="C978" s="46">
        <v>1</v>
      </c>
      <c r="D978" s="46">
        <v>1</v>
      </c>
      <c r="E978" s="46"/>
      <c r="F978" s="42" t="s">
        <v>2390</v>
      </c>
      <c r="G978" s="42" t="s">
        <v>2391</v>
      </c>
      <c r="H978" s="48">
        <v>76718.892785000004</v>
      </c>
      <c r="I978" s="48">
        <v>78264.689723999996</v>
      </c>
      <c r="J978" s="48">
        <v>0</v>
      </c>
      <c r="K978" s="48">
        <v>0</v>
      </c>
      <c r="L978" s="48">
        <v>2039.6661870693149</v>
      </c>
      <c r="M978" s="48">
        <v>3360</v>
      </c>
      <c r="N978" s="48">
        <v>0</v>
      </c>
      <c r="O978" s="50">
        <v>0</v>
      </c>
      <c r="P978" s="50">
        <v>80.281260833368577</v>
      </c>
      <c r="Q978" s="50">
        <v>790.47320418208494</v>
      </c>
      <c r="R978" s="50">
        <v>0</v>
      </c>
      <c r="S978" s="48">
        <v>5399.6661870693151</v>
      </c>
      <c r="T978" s="48">
        <v>1545.7969389999926</v>
      </c>
      <c r="U978" s="48">
        <v>3853.8692480693226</v>
      </c>
      <c r="V978" s="48">
        <v>-1545.7969389999926</v>
      </c>
      <c r="W978" s="47"/>
      <c r="X978" s="42"/>
      <c r="Y978" s="42"/>
    </row>
    <row r="979" spans="1:25" ht="15.75" x14ac:dyDescent="0.25">
      <c r="A979" s="43" t="s">
        <v>2392</v>
      </c>
      <c r="B979" s="45" t="s">
        <v>2244</v>
      </c>
      <c r="C979" s="46">
        <v>1</v>
      </c>
      <c r="D979" s="46">
        <v>1</v>
      </c>
      <c r="E979" s="46"/>
      <c r="F979" s="42" t="s">
        <v>2390</v>
      </c>
      <c r="G979" s="42" t="s">
        <v>2393</v>
      </c>
      <c r="H979" s="48">
        <v>21102.649495999998</v>
      </c>
      <c r="I979" s="48">
        <v>32324.715345999997</v>
      </c>
      <c r="J979" s="48">
        <v>0</v>
      </c>
      <c r="K979" s="48">
        <v>0</v>
      </c>
      <c r="L979" s="48">
        <v>2222.8555350867778</v>
      </c>
      <c r="M979" s="48">
        <v>11200</v>
      </c>
      <c r="N979" s="48">
        <v>280</v>
      </c>
      <c r="O979" s="50">
        <v>0</v>
      </c>
      <c r="P979" s="50">
        <v>80.281260833368577</v>
      </c>
      <c r="Q979" s="50">
        <v>808.23482298009435</v>
      </c>
      <c r="R979" s="50">
        <v>581.49180966719211</v>
      </c>
      <c r="S979" s="48">
        <v>13702.855535086777</v>
      </c>
      <c r="T979" s="48">
        <v>11222.065849999999</v>
      </c>
      <c r="U979" s="48">
        <v>2480.7896850867783</v>
      </c>
      <c r="V979" s="48">
        <v>-11222.065849999999</v>
      </c>
      <c r="W979" s="47"/>
      <c r="X979" s="42"/>
      <c r="Y979" s="42"/>
    </row>
    <row r="980" spans="1:25" ht="15.75" x14ac:dyDescent="0.25">
      <c r="A980" s="43" t="s">
        <v>2394</v>
      </c>
      <c r="B980" s="45" t="s">
        <v>2244</v>
      </c>
      <c r="C980" s="46">
        <v>1</v>
      </c>
      <c r="D980" s="46">
        <v>1</v>
      </c>
      <c r="E980" s="46"/>
      <c r="F980" s="42" t="s">
        <v>2390</v>
      </c>
      <c r="G980" s="42" t="s">
        <v>2395</v>
      </c>
      <c r="H980" s="48">
        <v>5881.4575180000002</v>
      </c>
      <c r="I980" s="48">
        <v>7386.6492980000003</v>
      </c>
      <c r="J980" s="48">
        <v>0</v>
      </c>
      <c r="K980" s="48">
        <v>0</v>
      </c>
      <c r="L980" s="48">
        <v>5388.6592936042161</v>
      </c>
      <c r="M980" s="48">
        <v>3360</v>
      </c>
      <c r="N980" s="48">
        <v>0</v>
      </c>
      <c r="O980" s="50">
        <v>0</v>
      </c>
      <c r="P980" s="50">
        <v>80.281260833368577</v>
      </c>
      <c r="Q980" s="50">
        <v>847.84744798009433</v>
      </c>
      <c r="R980" s="50">
        <v>0</v>
      </c>
      <c r="S980" s="48">
        <v>8748.6592936042161</v>
      </c>
      <c r="T980" s="48">
        <v>1505.1917800000001</v>
      </c>
      <c r="U980" s="48">
        <v>7243.467513604216</v>
      </c>
      <c r="V980" s="48">
        <v>-1505.1917800000001</v>
      </c>
      <c r="W980" s="47"/>
      <c r="X980" s="42"/>
      <c r="Y980" s="42"/>
    </row>
    <row r="981" spans="1:25" ht="15.75" x14ac:dyDescent="0.25">
      <c r="A981" s="43" t="s">
        <v>2396</v>
      </c>
      <c r="B981" s="45" t="s">
        <v>2244</v>
      </c>
      <c r="C981" s="46">
        <v>1</v>
      </c>
      <c r="D981" s="46">
        <v>1</v>
      </c>
      <c r="E981" s="46"/>
      <c r="F981" s="42" t="s">
        <v>2397</v>
      </c>
      <c r="G981" s="42" t="s">
        <v>2398</v>
      </c>
      <c r="H981" s="48">
        <v>66905.466864000002</v>
      </c>
      <c r="I981" s="48">
        <v>66320.354800000001</v>
      </c>
      <c r="J981" s="48">
        <v>0</v>
      </c>
      <c r="K981" s="48">
        <v>0</v>
      </c>
      <c r="L981" s="48">
        <v>1375.0078266121038</v>
      </c>
      <c r="M981" s="48">
        <v>10080</v>
      </c>
      <c r="N981" s="48">
        <v>36926.399999999994</v>
      </c>
      <c r="O981" s="50">
        <v>0</v>
      </c>
      <c r="P981" s="50">
        <v>80.281260833368577</v>
      </c>
      <c r="Q981" s="50">
        <v>838.95882298009451</v>
      </c>
      <c r="R981" s="50">
        <v>142.22222142555373</v>
      </c>
      <c r="S981" s="48">
        <v>48381.4078266121</v>
      </c>
      <c r="T981" s="48">
        <v>0</v>
      </c>
      <c r="U981" s="48">
        <v>48966.5198906121</v>
      </c>
      <c r="V981" s="48">
        <v>0</v>
      </c>
      <c r="W981" s="47"/>
      <c r="X981" s="42"/>
      <c r="Y981" s="42"/>
    </row>
    <row r="982" spans="1:25" ht="15.75" x14ac:dyDescent="0.25">
      <c r="A982" s="43" t="s">
        <v>2399</v>
      </c>
      <c r="B982" s="45" t="s">
        <v>2244</v>
      </c>
      <c r="C982" s="46">
        <v>1</v>
      </c>
      <c r="D982" s="46">
        <v>1</v>
      </c>
      <c r="E982" s="46"/>
      <c r="F982" s="42" t="s">
        <v>2397</v>
      </c>
      <c r="G982" s="42" t="s">
        <v>2400</v>
      </c>
      <c r="H982" s="48">
        <v>107173.44011</v>
      </c>
      <c r="I982" s="48">
        <v>139380.37020499998</v>
      </c>
      <c r="J982" s="48">
        <v>0</v>
      </c>
      <c r="K982" s="48">
        <v>0</v>
      </c>
      <c r="L982" s="48">
        <v>462.09187733437722</v>
      </c>
      <c r="M982" s="48">
        <v>4480</v>
      </c>
      <c r="N982" s="48">
        <v>0</v>
      </c>
      <c r="O982" s="50">
        <v>0</v>
      </c>
      <c r="P982" s="50">
        <v>80.281260833368577</v>
      </c>
      <c r="Q982" s="50">
        <v>828.12922298009448</v>
      </c>
      <c r="R982" s="50">
        <v>0</v>
      </c>
      <c r="S982" s="48">
        <v>4942.0918773343774</v>
      </c>
      <c r="T982" s="48">
        <v>32206.930094999989</v>
      </c>
      <c r="U982" s="48">
        <v>-27264.838217665612</v>
      </c>
      <c r="V982" s="48">
        <v>-32206.930094999989</v>
      </c>
      <c r="W982" s="47"/>
      <c r="X982" s="42"/>
      <c r="Y982" s="42"/>
    </row>
    <row r="983" spans="1:25" ht="15.75" x14ac:dyDescent="0.25">
      <c r="A983" s="43" t="s">
        <v>2401</v>
      </c>
      <c r="B983" s="45" t="s">
        <v>2244</v>
      </c>
      <c r="C983" s="46">
        <v>1</v>
      </c>
      <c r="D983" s="46">
        <v>1</v>
      </c>
      <c r="E983" s="46"/>
      <c r="F983" s="42" t="s">
        <v>2397</v>
      </c>
      <c r="G983" s="42" t="s">
        <v>2402</v>
      </c>
      <c r="H983" s="48">
        <v>223039.45908199999</v>
      </c>
      <c r="I983" s="48">
        <v>242334.81479</v>
      </c>
      <c r="J983" s="48">
        <v>0</v>
      </c>
      <c r="K983" s="48">
        <v>0</v>
      </c>
      <c r="L983" s="48">
        <v>7984.4334354666989</v>
      </c>
      <c r="M983" s="48">
        <v>40320</v>
      </c>
      <c r="N983" s="48">
        <v>2240</v>
      </c>
      <c r="O983" s="50">
        <v>0</v>
      </c>
      <c r="P983" s="50">
        <v>80.281260833368577</v>
      </c>
      <c r="Q983" s="50">
        <v>1030.5609229800943</v>
      </c>
      <c r="R983" s="50">
        <v>36.593167614677348</v>
      </c>
      <c r="S983" s="48">
        <v>50544.433435466701</v>
      </c>
      <c r="T983" s="48">
        <v>19295.355708000017</v>
      </c>
      <c r="U983" s="48">
        <v>31249.077727466683</v>
      </c>
      <c r="V983" s="48">
        <v>-19295.355708000017</v>
      </c>
      <c r="W983" s="47"/>
      <c r="X983" s="42"/>
      <c r="Y983" s="42"/>
    </row>
    <row r="984" spans="1:25" ht="15.75" x14ac:dyDescent="0.25">
      <c r="A984" s="43" t="s">
        <v>2403</v>
      </c>
      <c r="B984" s="45" t="s">
        <v>2244</v>
      </c>
      <c r="C984" s="46">
        <v>1</v>
      </c>
      <c r="D984" s="46">
        <v>1</v>
      </c>
      <c r="E984" s="46"/>
      <c r="F984" s="42" t="s">
        <v>2397</v>
      </c>
      <c r="G984" s="42" t="s">
        <v>2404</v>
      </c>
      <c r="H984" s="48">
        <v>39097.359349999999</v>
      </c>
      <c r="I984" s="48">
        <v>39016.64327</v>
      </c>
      <c r="J984" s="48">
        <v>0</v>
      </c>
      <c r="K984" s="48">
        <v>0</v>
      </c>
      <c r="L984" s="48">
        <v>743.52522032818172</v>
      </c>
      <c r="M984" s="48">
        <v>4480</v>
      </c>
      <c r="N984" s="48">
        <v>0</v>
      </c>
      <c r="O984" s="50">
        <v>0</v>
      </c>
      <c r="P984" s="50">
        <v>80.281260833368577</v>
      </c>
      <c r="Q984" s="50">
        <v>814.08382298009428</v>
      </c>
      <c r="R984" s="50">
        <v>0</v>
      </c>
      <c r="S984" s="48">
        <v>5223.5252203281816</v>
      </c>
      <c r="T984" s="48">
        <v>0</v>
      </c>
      <c r="U984" s="48">
        <v>5304.2413003281799</v>
      </c>
      <c r="V984" s="48">
        <v>0</v>
      </c>
      <c r="W984" s="47"/>
      <c r="X984" s="42"/>
      <c r="Y984" s="42"/>
    </row>
    <row r="985" spans="1:25" ht="15.75" x14ac:dyDescent="0.25">
      <c r="A985" s="43" t="s">
        <v>2405</v>
      </c>
      <c r="B985" s="45" t="s">
        <v>2244</v>
      </c>
      <c r="C985" s="46">
        <v>1</v>
      </c>
      <c r="D985" s="46">
        <v>0</v>
      </c>
      <c r="E985" s="46"/>
      <c r="F985" s="42" t="s">
        <v>2397</v>
      </c>
      <c r="G985" s="42" t="s">
        <v>2406</v>
      </c>
      <c r="H985" s="48">
        <v>177316.29028233999</v>
      </c>
      <c r="I985" s="48">
        <v>153397.20630415998</v>
      </c>
      <c r="J985" s="48">
        <v>0</v>
      </c>
      <c r="K985" s="48">
        <v>0</v>
      </c>
      <c r="L985" s="48">
        <v>794.4420404216736</v>
      </c>
      <c r="M985" s="48">
        <v>2240</v>
      </c>
      <c r="N985" s="48">
        <v>0</v>
      </c>
      <c r="O985" s="50">
        <v>0</v>
      </c>
      <c r="P985" s="50">
        <v>80.281260833368577</v>
      </c>
      <c r="Q985" s="50">
        <v>888.68847298009428</v>
      </c>
      <c r="R985" s="50">
        <v>0</v>
      </c>
      <c r="S985" s="48">
        <v>3034.4420404216735</v>
      </c>
      <c r="T985" s="48">
        <v>0</v>
      </c>
      <c r="U985" s="48">
        <v>26953.526018601689</v>
      </c>
      <c r="V985" s="48">
        <v>0</v>
      </c>
      <c r="W985" s="47"/>
      <c r="X985" s="42"/>
      <c r="Y985" s="42"/>
    </row>
    <row r="986" spans="1:25" ht="15.75" x14ac:dyDescent="0.25">
      <c r="A986" s="43" t="s">
        <v>2407</v>
      </c>
      <c r="B986" s="45" t="s">
        <v>2244</v>
      </c>
      <c r="C986" s="46">
        <v>1</v>
      </c>
      <c r="D986" s="46">
        <v>1</v>
      </c>
      <c r="E986" s="46"/>
      <c r="F986" s="42" t="s">
        <v>2397</v>
      </c>
      <c r="G986" s="42" t="s">
        <v>2408</v>
      </c>
      <c r="H986" s="48">
        <v>173102.39496469998</v>
      </c>
      <c r="I986" s="48">
        <v>150740.228477</v>
      </c>
      <c r="J986" s="48">
        <v>0</v>
      </c>
      <c r="K986" s="48">
        <v>0</v>
      </c>
      <c r="L986" s="48">
        <v>2913.3191520638461</v>
      </c>
      <c r="M986" s="48">
        <v>3360</v>
      </c>
      <c r="N986" s="48">
        <v>0</v>
      </c>
      <c r="O986" s="50">
        <v>0</v>
      </c>
      <c r="P986" s="50">
        <v>80.281260833368577</v>
      </c>
      <c r="Q986" s="50">
        <v>893.66882298009432</v>
      </c>
      <c r="R986" s="50">
        <v>0</v>
      </c>
      <c r="S986" s="48">
        <v>6273.3191520638466</v>
      </c>
      <c r="T986" s="48">
        <v>0</v>
      </c>
      <c r="U986" s="48">
        <v>28635.485639763832</v>
      </c>
      <c r="V986" s="48">
        <v>0</v>
      </c>
      <c r="W986" s="47"/>
      <c r="X986" s="42"/>
      <c r="Y986" s="42"/>
    </row>
    <row r="987" spans="1:25" ht="15.75" x14ac:dyDescent="0.25">
      <c r="A987" s="43" t="s">
        <v>2409</v>
      </c>
      <c r="B987" s="45" t="s">
        <v>2244</v>
      </c>
      <c r="C987" s="46">
        <v>0</v>
      </c>
      <c r="D987" s="46">
        <v>0</v>
      </c>
      <c r="E987" s="46"/>
      <c r="F987" s="42" t="s">
        <v>941</v>
      </c>
      <c r="G987" s="42" t="s">
        <v>2410</v>
      </c>
      <c r="H987" s="48">
        <v>6.9156924249999996</v>
      </c>
      <c r="I987" s="48">
        <v>11.590025929999999</v>
      </c>
      <c r="J987" s="48">
        <v>0</v>
      </c>
      <c r="K987" s="48">
        <v>1511.1309663127288</v>
      </c>
      <c r="L987" s="48">
        <v>549.29729197497045</v>
      </c>
      <c r="M987" s="48">
        <v>95347.172896999997</v>
      </c>
      <c r="N987" s="48">
        <v>0</v>
      </c>
      <c r="O987" s="50">
        <v>169.25940617719422</v>
      </c>
      <c r="P987" s="50">
        <v>80.281260833368577</v>
      </c>
      <c r="Q987" s="50">
        <v>507.67525332227461</v>
      </c>
      <c r="R987" s="50">
        <v>0</v>
      </c>
      <c r="S987" s="48">
        <v>98918.73212160042</v>
      </c>
      <c r="T987" s="48">
        <v>4.6743335049999999</v>
      </c>
      <c r="U987" s="48">
        <v>98914.057788095422</v>
      </c>
      <c r="V987" s="48">
        <v>3017.5875991204575</v>
      </c>
      <c r="W987" s="47"/>
      <c r="X987" s="42"/>
      <c r="Y987" s="42"/>
    </row>
    <row r="988" spans="1:25" ht="15.75" x14ac:dyDescent="0.25">
      <c r="A988" s="43" t="s">
        <v>2411</v>
      </c>
      <c r="B988" s="45" t="s">
        <v>2244</v>
      </c>
      <c r="C988" s="46">
        <v>0</v>
      </c>
      <c r="D988" s="46">
        <v>0</v>
      </c>
      <c r="E988" s="46"/>
      <c r="F988" s="42" t="s">
        <v>941</v>
      </c>
      <c r="G988" s="42" t="s">
        <v>1084</v>
      </c>
      <c r="H988" s="48">
        <v>4950.2526379999999</v>
      </c>
      <c r="I988" s="48">
        <v>8296.1405620000005</v>
      </c>
      <c r="J988" s="48">
        <v>0</v>
      </c>
      <c r="K988" s="48">
        <v>2025.9957251331655</v>
      </c>
      <c r="L988" s="48">
        <v>83.566817518878565</v>
      </c>
      <c r="M988" s="48">
        <v>1120</v>
      </c>
      <c r="N988" s="48">
        <v>0</v>
      </c>
      <c r="O988" s="50">
        <v>124.22587150324202</v>
      </c>
      <c r="P988" s="50">
        <v>80.281260833368577</v>
      </c>
      <c r="Q988" s="50">
        <v>507.67525332227461</v>
      </c>
      <c r="R988" s="50">
        <v>0</v>
      </c>
      <c r="S988" s="48">
        <v>5255.5582677852099</v>
      </c>
      <c r="T988" s="48">
        <v>3345.8879240000006</v>
      </c>
      <c r="U988" s="48">
        <v>1909.6703437852093</v>
      </c>
      <c r="V988" s="48">
        <v>706.10352626633039</v>
      </c>
      <c r="W988" s="47"/>
      <c r="X988" s="42"/>
      <c r="Y988" s="42"/>
    </row>
    <row r="989" spans="1:25" ht="15.75" x14ac:dyDescent="0.25">
      <c r="A989" s="43" t="s">
        <v>2412</v>
      </c>
      <c r="B989" s="45" t="s">
        <v>2244</v>
      </c>
      <c r="C989" s="46">
        <v>1</v>
      </c>
      <c r="D989" s="46">
        <v>0</v>
      </c>
      <c r="E989" s="46"/>
      <c r="F989" s="42" t="s">
        <v>941</v>
      </c>
      <c r="G989" s="42" t="s">
        <v>2413</v>
      </c>
      <c r="H989" s="48">
        <v>9194.2257509999999</v>
      </c>
      <c r="I989" s="48">
        <v>15408.625529999999</v>
      </c>
      <c r="J989" s="48">
        <v>0</v>
      </c>
      <c r="K989" s="48">
        <v>0</v>
      </c>
      <c r="L989" s="48">
        <v>455.14199385832291</v>
      </c>
      <c r="M989" s="48">
        <v>38080</v>
      </c>
      <c r="N989" s="48">
        <v>504</v>
      </c>
      <c r="O989" s="50">
        <v>0</v>
      </c>
      <c r="P989" s="50">
        <v>80.281260833368577</v>
      </c>
      <c r="Q989" s="50">
        <v>1096.4845229800944</v>
      </c>
      <c r="R989" s="50">
        <v>312.10213005044761</v>
      </c>
      <c r="S989" s="48">
        <v>39039.14199385832</v>
      </c>
      <c r="T989" s="48">
        <v>6214.3997789999994</v>
      </c>
      <c r="U989" s="48">
        <v>32824.742214858321</v>
      </c>
      <c r="V989" s="48">
        <v>-6214.3997789999994</v>
      </c>
      <c r="W989" s="47"/>
      <c r="X989" s="42"/>
      <c r="Y989" s="42"/>
    </row>
    <row r="990" spans="1:25" ht="15.75" x14ac:dyDescent="0.25">
      <c r="A990" s="43" t="s">
        <v>2414</v>
      </c>
      <c r="B990" s="45" t="s">
        <v>2244</v>
      </c>
      <c r="C990" s="46">
        <v>0</v>
      </c>
      <c r="D990" s="46">
        <v>0</v>
      </c>
      <c r="E990" s="46"/>
      <c r="F990" s="42" t="s">
        <v>941</v>
      </c>
      <c r="G990" s="42" t="s">
        <v>1601</v>
      </c>
      <c r="H990" s="48">
        <v>407.35741760000002</v>
      </c>
      <c r="I990" s="48">
        <v>682.69129729999997</v>
      </c>
      <c r="J990" s="48">
        <v>0</v>
      </c>
      <c r="K990" s="48">
        <v>0</v>
      </c>
      <c r="L990" s="48">
        <v>87.744974594790335</v>
      </c>
      <c r="M990" s="48">
        <v>1120</v>
      </c>
      <c r="N990" s="48">
        <v>0</v>
      </c>
      <c r="O990" s="50">
        <v>0</v>
      </c>
      <c r="P990" s="50">
        <v>80.281260833368577</v>
      </c>
      <c r="Q990" s="50">
        <v>507.67525332227461</v>
      </c>
      <c r="R990" s="50">
        <v>0</v>
      </c>
      <c r="S990" s="48">
        <v>1207.7449745947904</v>
      </c>
      <c r="T990" s="48">
        <v>275.33387969999995</v>
      </c>
      <c r="U990" s="48">
        <v>932.41109489479049</v>
      </c>
      <c r="V990" s="48">
        <v>-275.33387969999995</v>
      </c>
      <c r="W990" s="47"/>
      <c r="X990" s="42"/>
      <c r="Y990" s="42"/>
    </row>
    <row r="991" spans="1:25" ht="15.75" x14ac:dyDescent="0.25">
      <c r="A991" s="43" t="s">
        <v>2415</v>
      </c>
      <c r="B991" s="45" t="s">
        <v>2244</v>
      </c>
      <c r="C991" s="46">
        <v>0</v>
      </c>
      <c r="D991" s="46">
        <v>0</v>
      </c>
      <c r="E991" s="46"/>
      <c r="F991" s="42" t="s">
        <v>941</v>
      </c>
      <c r="G991" s="42" t="s">
        <v>2416</v>
      </c>
      <c r="H991" s="48">
        <v>2104.8272980000002</v>
      </c>
      <c r="I991" s="48">
        <v>2784.9238859999996</v>
      </c>
      <c r="J991" s="48">
        <v>0</v>
      </c>
      <c r="K991" s="48">
        <v>14968.086478178697</v>
      </c>
      <c r="L991" s="48">
        <v>59.854490985465873</v>
      </c>
      <c r="M991" s="48">
        <v>1120</v>
      </c>
      <c r="N991" s="48">
        <v>0</v>
      </c>
      <c r="O991" s="50">
        <v>66.538222471896233</v>
      </c>
      <c r="P991" s="50">
        <v>80.281260833368577</v>
      </c>
      <c r="Q991" s="50">
        <v>943.8758729800943</v>
      </c>
      <c r="R991" s="50">
        <v>0</v>
      </c>
      <c r="S991" s="48">
        <v>31116.027447342858</v>
      </c>
      <c r="T991" s="48">
        <v>680.09658799999943</v>
      </c>
      <c r="U991" s="48">
        <v>30435.930859342858</v>
      </c>
      <c r="V991" s="48">
        <v>29256.076368357393</v>
      </c>
      <c r="W991" s="47"/>
      <c r="X991" s="42"/>
      <c r="Y991" s="42"/>
    </row>
    <row r="992" spans="1:25" ht="15.75" x14ac:dyDescent="0.25">
      <c r="A992" s="43" t="s">
        <v>2417</v>
      </c>
      <c r="B992" s="45" t="s">
        <v>2244</v>
      </c>
      <c r="C992" s="46">
        <v>1</v>
      </c>
      <c r="D992" s="46">
        <v>1</v>
      </c>
      <c r="E992" s="46"/>
      <c r="F992" s="42" t="s">
        <v>941</v>
      </c>
      <c r="G992" s="42" t="s">
        <v>2418</v>
      </c>
      <c r="H992" s="48">
        <v>288174.94049100002</v>
      </c>
      <c r="I992" s="48">
        <v>410987.39396999998</v>
      </c>
      <c r="J992" s="48">
        <v>0</v>
      </c>
      <c r="K992" s="48">
        <v>0</v>
      </c>
      <c r="L992" s="48">
        <v>3046.6836533485057</v>
      </c>
      <c r="M992" s="48">
        <v>181440</v>
      </c>
      <c r="N992" s="48">
        <v>0</v>
      </c>
      <c r="O992" s="50">
        <v>0</v>
      </c>
      <c r="P992" s="50">
        <v>80.281260833368577</v>
      </c>
      <c r="Q992" s="50">
        <v>808.99969798009442</v>
      </c>
      <c r="R992" s="50">
        <v>0</v>
      </c>
      <c r="S992" s="48">
        <v>184486.6836533485</v>
      </c>
      <c r="T992" s="48">
        <v>122812.45347899996</v>
      </c>
      <c r="U992" s="48">
        <v>61674.230174348544</v>
      </c>
      <c r="V992" s="48">
        <v>-122812.45347899996</v>
      </c>
      <c r="W992" s="47"/>
      <c r="X992" s="42"/>
      <c r="Y992" s="42"/>
    </row>
    <row r="993" spans="1:25" ht="15.75" x14ac:dyDescent="0.25">
      <c r="A993" s="43" t="s">
        <v>2419</v>
      </c>
      <c r="B993" s="45" t="s">
        <v>2244</v>
      </c>
      <c r="C993" s="46">
        <v>1</v>
      </c>
      <c r="D993" s="46">
        <v>0</v>
      </c>
      <c r="E993" s="46"/>
      <c r="F993" s="42" t="s">
        <v>2420</v>
      </c>
      <c r="G993" s="42" t="s">
        <v>2421</v>
      </c>
      <c r="H993" s="48">
        <v>5692.1104139999998</v>
      </c>
      <c r="I993" s="48">
        <v>6639.4147229999999</v>
      </c>
      <c r="J993" s="48">
        <v>0</v>
      </c>
      <c r="K993" s="48">
        <v>0</v>
      </c>
      <c r="L993" s="48">
        <v>86.932470492338027</v>
      </c>
      <c r="M993" s="48">
        <v>0</v>
      </c>
      <c r="N993" s="48">
        <v>0</v>
      </c>
      <c r="O993" s="50">
        <v>0</v>
      </c>
      <c r="P993" s="50">
        <v>80.281260833368577</v>
      </c>
      <c r="Q993" s="50">
        <v>0</v>
      </c>
      <c r="R993" s="50">
        <v>0</v>
      </c>
      <c r="S993" s="48">
        <v>86.932470492338027</v>
      </c>
      <c r="T993" s="48">
        <v>947.3043090000001</v>
      </c>
      <c r="U993" s="48">
        <v>-860.37183850766212</v>
      </c>
      <c r="V993" s="48">
        <v>-947.3043090000001</v>
      </c>
      <c r="W993" s="47"/>
      <c r="X993" s="42"/>
      <c r="Y993" s="42"/>
    </row>
    <row r="994" spans="1:25" ht="15.75" x14ac:dyDescent="0.25">
      <c r="A994" s="43" t="s">
        <v>2422</v>
      </c>
      <c r="B994" s="45" t="s">
        <v>2244</v>
      </c>
      <c r="C994" s="46">
        <v>1</v>
      </c>
      <c r="D994" s="46">
        <v>0</v>
      </c>
      <c r="E994" s="46"/>
      <c r="F994" s="42" t="s">
        <v>2420</v>
      </c>
      <c r="G994" s="42" t="s">
        <v>2423</v>
      </c>
      <c r="H994" s="48">
        <v>25740.066342999999</v>
      </c>
      <c r="I994" s="48">
        <v>38099.966102999999</v>
      </c>
      <c r="J994" s="48">
        <v>0</v>
      </c>
      <c r="K994" s="48">
        <v>0</v>
      </c>
      <c r="L994" s="48">
        <v>99.400588281962797</v>
      </c>
      <c r="M994" s="48">
        <v>4480</v>
      </c>
      <c r="N994" s="48">
        <v>4130</v>
      </c>
      <c r="O994" s="50">
        <v>0</v>
      </c>
      <c r="P994" s="50">
        <v>80.281260833368577</v>
      </c>
      <c r="Q994" s="50">
        <v>880.94532298009426</v>
      </c>
      <c r="R994" s="50">
        <v>47.133411070549464</v>
      </c>
      <c r="S994" s="48">
        <v>8709.400588281962</v>
      </c>
      <c r="T994" s="48">
        <v>12359.89976</v>
      </c>
      <c r="U994" s="48">
        <v>-3650.4991717180383</v>
      </c>
      <c r="V994" s="48">
        <v>-12359.89976</v>
      </c>
      <c r="W994" s="47"/>
      <c r="X994" s="42"/>
      <c r="Y994" s="42"/>
    </row>
    <row r="995" spans="1:25" ht="15.75" x14ac:dyDescent="0.25">
      <c r="A995" s="43" t="s">
        <v>2424</v>
      </c>
      <c r="B995" s="45" t="s">
        <v>2244</v>
      </c>
      <c r="C995" s="46">
        <v>1</v>
      </c>
      <c r="D995" s="46">
        <v>1</v>
      </c>
      <c r="E995" s="46"/>
      <c r="F995" s="42" t="s">
        <v>2420</v>
      </c>
      <c r="G995" s="42" t="s">
        <v>2425</v>
      </c>
      <c r="H995" s="48">
        <v>54027.46011</v>
      </c>
      <c r="I995" s="48">
        <v>62674.177760000006</v>
      </c>
      <c r="J995" s="48">
        <v>0</v>
      </c>
      <c r="K995" s="48">
        <v>0</v>
      </c>
      <c r="L995" s="48">
        <v>1914.3337149494346</v>
      </c>
      <c r="M995" s="48">
        <v>11760</v>
      </c>
      <c r="N995" s="48">
        <v>812</v>
      </c>
      <c r="O995" s="50">
        <v>0</v>
      </c>
      <c r="P995" s="50">
        <v>80.281260833368577</v>
      </c>
      <c r="Q995" s="50">
        <v>838.77186298009451</v>
      </c>
      <c r="R995" s="50">
        <v>103.63903496210554</v>
      </c>
      <c r="S995" s="48">
        <v>14486.333714949435</v>
      </c>
      <c r="T995" s="48">
        <v>8646.717650000006</v>
      </c>
      <c r="U995" s="48">
        <v>5839.6160649494286</v>
      </c>
      <c r="V995" s="48">
        <v>-8646.717650000006</v>
      </c>
      <c r="W995" s="47"/>
      <c r="X995" s="42"/>
      <c r="Y995" s="42"/>
    </row>
    <row r="996" spans="1:25" ht="15.75" x14ac:dyDescent="0.25">
      <c r="A996" s="43" t="s">
        <v>2426</v>
      </c>
      <c r="B996" s="45" t="s">
        <v>2244</v>
      </c>
      <c r="C996" s="46">
        <v>1</v>
      </c>
      <c r="D996" s="46">
        <v>1</v>
      </c>
      <c r="E996" s="46"/>
      <c r="F996" s="42" t="s">
        <v>2427</v>
      </c>
      <c r="G996" s="42" t="s">
        <v>2428</v>
      </c>
      <c r="H996" s="48">
        <v>330371.77109699999</v>
      </c>
      <c r="I996" s="48">
        <v>344057.53457000002</v>
      </c>
      <c r="J996" s="48">
        <v>0</v>
      </c>
      <c r="K996" s="48">
        <v>0</v>
      </c>
      <c r="L996" s="48">
        <v>5964.2419252309019</v>
      </c>
      <c r="M996" s="48">
        <v>286720</v>
      </c>
      <c r="N996" s="48">
        <v>392</v>
      </c>
      <c r="O996" s="50">
        <v>0</v>
      </c>
      <c r="P996" s="50">
        <v>80.281260833368577</v>
      </c>
      <c r="Q996" s="50">
        <v>1160.7988229800944</v>
      </c>
      <c r="R996" s="50">
        <v>42.549641822649782</v>
      </c>
      <c r="S996" s="48">
        <v>293076.24192523089</v>
      </c>
      <c r="T996" s="48">
        <v>13685.763473000028</v>
      </c>
      <c r="U996" s="48">
        <v>279390.47845223086</v>
      </c>
      <c r="V996" s="48">
        <v>-13685.763473000028</v>
      </c>
      <c r="W996" s="47"/>
      <c r="X996" s="42"/>
      <c r="Y996" s="42"/>
    </row>
    <row r="997" spans="1:25" ht="15.75" x14ac:dyDescent="0.25">
      <c r="A997" s="43" t="s">
        <v>2429</v>
      </c>
      <c r="B997" s="45" t="s">
        <v>2244</v>
      </c>
      <c r="C997" s="46">
        <v>1</v>
      </c>
      <c r="D997" s="46">
        <v>1</v>
      </c>
      <c r="E997" s="46"/>
      <c r="F997" s="42" t="s">
        <v>2427</v>
      </c>
      <c r="G997" s="42" t="s">
        <v>2430</v>
      </c>
      <c r="H997" s="48">
        <v>600830.02413079992</v>
      </c>
      <c r="I997" s="48">
        <v>859827.14839999995</v>
      </c>
      <c r="J997" s="48">
        <v>0</v>
      </c>
      <c r="K997" s="48">
        <v>0</v>
      </c>
      <c r="L997" s="48">
        <v>4074.5640908493019</v>
      </c>
      <c r="M997" s="48">
        <v>101920</v>
      </c>
      <c r="N997" s="48">
        <v>10108</v>
      </c>
      <c r="O997" s="50">
        <v>0</v>
      </c>
      <c r="P997" s="50">
        <v>80.281260833368577</v>
      </c>
      <c r="Q997" s="50">
        <v>935.20702298009451</v>
      </c>
      <c r="R997" s="50">
        <v>50.983998499867916</v>
      </c>
      <c r="S997" s="48">
        <v>116102.56409084931</v>
      </c>
      <c r="T997" s="48">
        <v>258997.12426920002</v>
      </c>
      <c r="U997" s="48">
        <v>-142894.56017835072</v>
      </c>
      <c r="V997" s="48">
        <v>-258997.12426920002</v>
      </c>
      <c r="W997" s="47"/>
      <c r="X997" s="42"/>
      <c r="Y997" s="42"/>
    </row>
    <row r="998" spans="1:25" ht="15.75" x14ac:dyDescent="0.25">
      <c r="A998" s="43" t="s">
        <v>2431</v>
      </c>
      <c r="B998" s="45" t="s">
        <v>2244</v>
      </c>
      <c r="C998" s="46">
        <v>1</v>
      </c>
      <c r="D998" s="46">
        <v>1</v>
      </c>
      <c r="E998" s="46"/>
      <c r="F998" s="42" t="s">
        <v>2427</v>
      </c>
      <c r="G998" s="42" t="s">
        <v>2432</v>
      </c>
      <c r="H998" s="48">
        <v>74213.25439799999</v>
      </c>
      <c r="I998" s="48">
        <v>80094.843596999999</v>
      </c>
      <c r="J998" s="48">
        <v>0</v>
      </c>
      <c r="K998" s="48">
        <v>0</v>
      </c>
      <c r="L998" s="48">
        <v>2323.3266515812111</v>
      </c>
      <c r="M998" s="48">
        <v>48160</v>
      </c>
      <c r="N998" s="48">
        <v>0</v>
      </c>
      <c r="O998" s="50">
        <v>0</v>
      </c>
      <c r="P998" s="50">
        <v>80.281260833368577</v>
      </c>
      <c r="Q998" s="50">
        <v>902.41382298009444</v>
      </c>
      <c r="R998" s="50">
        <v>0</v>
      </c>
      <c r="S998" s="48">
        <v>50483.326651581214</v>
      </c>
      <c r="T998" s="48">
        <v>5881.5891990000091</v>
      </c>
      <c r="U998" s="48">
        <v>44601.737452581205</v>
      </c>
      <c r="V998" s="48">
        <v>-5881.5891990000091</v>
      </c>
      <c r="W998" s="47"/>
      <c r="X998" s="42"/>
      <c r="Y998" s="42"/>
    </row>
    <row r="999" spans="1:25" ht="15.75" x14ac:dyDescent="0.25">
      <c r="A999" s="53" t="s">
        <v>2433</v>
      </c>
      <c r="B999" s="54" t="s">
        <v>2244</v>
      </c>
      <c r="C999" s="55">
        <v>1</v>
      </c>
      <c r="D999" s="55">
        <v>0</v>
      </c>
      <c r="E999" s="55"/>
      <c r="F999" s="56" t="s">
        <v>2427</v>
      </c>
      <c r="G999" s="56" t="s">
        <v>2434</v>
      </c>
      <c r="H999" s="57">
        <v>217733.66019700002</v>
      </c>
      <c r="I999" s="57">
        <v>221021.75717600001</v>
      </c>
      <c r="J999" s="57">
        <v>0</v>
      </c>
      <c r="K999" s="57">
        <v>0</v>
      </c>
      <c r="L999" s="57">
        <v>5359.0947375465512</v>
      </c>
      <c r="M999" s="57">
        <v>23923.858824999999</v>
      </c>
      <c r="N999" s="57">
        <v>0</v>
      </c>
      <c r="O999" s="58">
        <v>0</v>
      </c>
      <c r="P999" s="58">
        <v>80.281260833368577</v>
      </c>
      <c r="Q999" s="58">
        <v>866.45332298009453</v>
      </c>
      <c r="R999" s="58">
        <v>0</v>
      </c>
      <c r="S999" s="57">
        <v>29282.953562546551</v>
      </c>
      <c r="T999" s="57">
        <v>3288.0969789999945</v>
      </c>
      <c r="U999" s="57">
        <v>25994.856583546556</v>
      </c>
      <c r="V999" s="57">
        <v>-3288.0969789999945</v>
      </c>
      <c r="W999" s="59"/>
      <c r="X999" s="56"/>
      <c r="Y999" s="56"/>
    </row>
    <row r="1000" spans="1:25" ht="15.75" x14ac:dyDescent="0.25">
      <c r="A1000" s="43" t="s">
        <v>2435</v>
      </c>
      <c r="B1000" s="45" t="s">
        <v>2244</v>
      </c>
      <c r="C1000" s="46">
        <v>1</v>
      </c>
      <c r="D1000" s="46">
        <v>0</v>
      </c>
      <c r="E1000" s="46"/>
      <c r="F1000" s="42" t="s">
        <v>2436</v>
      </c>
      <c r="G1000" s="42" t="s">
        <v>2436</v>
      </c>
      <c r="H1000" s="48">
        <v>230699.51148799999</v>
      </c>
      <c r="I1000" s="48">
        <v>235048.87945000001</v>
      </c>
      <c r="J1000" s="48">
        <v>0</v>
      </c>
      <c r="K1000" s="48">
        <v>0</v>
      </c>
      <c r="L1000" s="48">
        <v>17868.502709125103</v>
      </c>
      <c r="M1000" s="48">
        <v>112889.744424</v>
      </c>
      <c r="N1000" s="48">
        <v>291.2</v>
      </c>
      <c r="O1000" s="50">
        <v>0</v>
      </c>
      <c r="P1000" s="50">
        <v>80.281260833368577</v>
      </c>
      <c r="Q1000" s="50">
        <v>956.42062298009432</v>
      </c>
      <c r="R1000" s="50">
        <v>240.48819708761337</v>
      </c>
      <c r="S1000" s="48">
        <v>131049.44713312511</v>
      </c>
      <c r="T1000" s="48">
        <v>4349.3679620000185</v>
      </c>
      <c r="U1000" s="48">
        <v>126700.07917112509</v>
      </c>
      <c r="V1000" s="48">
        <v>-4349.3679620000185</v>
      </c>
      <c r="W1000" s="47"/>
      <c r="X1000" s="42"/>
      <c r="Y1000" s="42"/>
    </row>
    <row r="1001" spans="1:25" ht="15.75" x14ac:dyDescent="0.25">
      <c r="A1001" s="43" t="s">
        <v>2437</v>
      </c>
      <c r="B1001" s="45" t="s">
        <v>2244</v>
      </c>
      <c r="C1001" s="46">
        <v>0</v>
      </c>
      <c r="D1001" s="46">
        <v>0</v>
      </c>
      <c r="E1001" s="46"/>
      <c r="F1001" s="42" t="s">
        <v>2436</v>
      </c>
      <c r="G1001" s="42" t="s">
        <v>2438</v>
      </c>
      <c r="H1001" s="48">
        <v>74668.635208399995</v>
      </c>
      <c r="I1001" s="48">
        <v>75164.044876</v>
      </c>
      <c r="J1001" s="48">
        <v>0</v>
      </c>
      <c r="K1001" s="48">
        <v>0</v>
      </c>
      <c r="L1001" s="48">
        <v>4954.4477636736829</v>
      </c>
      <c r="M1001" s="48">
        <v>3127.3495720000001</v>
      </c>
      <c r="N1001" s="48">
        <v>0</v>
      </c>
      <c r="O1001" s="50">
        <v>0</v>
      </c>
      <c r="P1001" s="50">
        <v>80.281260833368577</v>
      </c>
      <c r="Q1001" s="50">
        <v>1180.7074229800944</v>
      </c>
      <c r="R1001" s="50">
        <v>0</v>
      </c>
      <c r="S1001" s="48">
        <v>8081.7973356736829</v>
      </c>
      <c r="T1001" s="48">
        <v>495.40966760000447</v>
      </c>
      <c r="U1001" s="48">
        <v>7586.3876680736785</v>
      </c>
      <c r="V1001" s="48">
        <v>-495.40966760000447</v>
      </c>
      <c r="W1001" s="47"/>
      <c r="X1001" s="42"/>
      <c r="Y1001" s="42"/>
    </row>
    <row r="1002" spans="1:25" ht="15.75" x14ac:dyDescent="0.25">
      <c r="A1002" s="43" t="s">
        <v>2439</v>
      </c>
      <c r="B1002" s="45" t="s">
        <v>2244</v>
      </c>
      <c r="C1002" s="46">
        <v>0</v>
      </c>
      <c r="D1002" s="46">
        <v>0</v>
      </c>
      <c r="E1002" s="46"/>
      <c r="F1002" s="42" t="s">
        <v>2436</v>
      </c>
      <c r="G1002" s="42" t="s">
        <v>2440</v>
      </c>
      <c r="H1002" s="48">
        <v>116314.20768040999</v>
      </c>
      <c r="I1002" s="48">
        <v>116424.6082626</v>
      </c>
      <c r="J1002" s="48">
        <v>0</v>
      </c>
      <c r="K1002" s="48">
        <v>0</v>
      </c>
      <c r="L1002" s="48">
        <v>7109.2477029198817</v>
      </c>
      <c r="M1002" s="48">
        <v>0</v>
      </c>
      <c r="N1002" s="48">
        <v>0</v>
      </c>
      <c r="O1002" s="50">
        <v>0</v>
      </c>
      <c r="P1002" s="50">
        <v>80.281260833368577</v>
      </c>
      <c r="Q1002" s="50">
        <v>0</v>
      </c>
      <c r="R1002" s="50">
        <v>0</v>
      </c>
      <c r="S1002" s="48">
        <v>7109.2477029198817</v>
      </c>
      <c r="T1002" s="48">
        <v>110.40058219000639</v>
      </c>
      <c r="U1002" s="48">
        <v>6998.8471207298753</v>
      </c>
      <c r="V1002" s="48">
        <v>-110.40058219000639</v>
      </c>
      <c r="W1002" s="47"/>
      <c r="X1002" s="42"/>
      <c r="Y1002" s="42"/>
    </row>
    <row r="1003" spans="1:25" ht="15.75" x14ac:dyDescent="0.25">
      <c r="A1003" s="43" t="s">
        <v>2441</v>
      </c>
      <c r="B1003" s="45" t="s">
        <v>2244</v>
      </c>
      <c r="C1003" s="46">
        <v>1</v>
      </c>
      <c r="D1003" s="46">
        <v>0</v>
      </c>
      <c r="E1003" s="46"/>
      <c r="F1003" s="42" t="s">
        <v>2442</v>
      </c>
      <c r="G1003" s="42" t="s">
        <v>2443</v>
      </c>
      <c r="H1003" s="48">
        <v>1632.3809845000001</v>
      </c>
      <c r="I1003" s="48">
        <v>2297.6985857</v>
      </c>
      <c r="J1003" s="48">
        <v>0</v>
      </c>
      <c r="K1003" s="48">
        <v>0</v>
      </c>
      <c r="L1003" s="48">
        <v>1128.8292466817236</v>
      </c>
      <c r="M1003" s="48">
        <v>17920</v>
      </c>
      <c r="N1003" s="48">
        <v>0</v>
      </c>
      <c r="O1003" s="50">
        <v>0</v>
      </c>
      <c r="P1003" s="50">
        <v>80.281260833368577</v>
      </c>
      <c r="Q1003" s="50">
        <v>902.16582298009439</v>
      </c>
      <c r="R1003" s="50">
        <v>0</v>
      </c>
      <c r="S1003" s="48">
        <v>19048.829246681722</v>
      </c>
      <c r="T1003" s="48">
        <v>665.3176011999999</v>
      </c>
      <c r="U1003" s="48">
        <v>18383.511645481722</v>
      </c>
      <c r="V1003" s="48">
        <v>-665.3176011999999</v>
      </c>
      <c r="W1003" s="47"/>
      <c r="X1003" s="42"/>
      <c r="Y1003" s="42"/>
    </row>
    <row r="1004" spans="1:25" ht="15.75" x14ac:dyDescent="0.25">
      <c r="A1004" s="43" t="s">
        <v>2444</v>
      </c>
      <c r="B1004" s="45" t="s">
        <v>2244</v>
      </c>
      <c r="C1004" s="46">
        <v>0</v>
      </c>
      <c r="D1004" s="46">
        <v>0</v>
      </c>
      <c r="E1004" s="46"/>
      <c r="F1004" s="42" t="s">
        <v>2442</v>
      </c>
      <c r="G1004" s="42" t="s">
        <v>2442</v>
      </c>
      <c r="H1004" s="48">
        <v>397.17837292999997</v>
      </c>
      <c r="I1004" s="48">
        <v>625.12284133000003</v>
      </c>
      <c r="J1004" s="48">
        <v>0</v>
      </c>
      <c r="K1004" s="48">
        <v>0</v>
      </c>
      <c r="L1004" s="48">
        <v>484.2603984495039</v>
      </c>
      <c r="M1004" s="48">
        <v>1680</v>
      </c>
      <c r="N1004" s="48">
        <v>0</v>
      </c>
      <c r="O1004" s="50">
        <v>0</v>
      </c>
      <c r="P1004" s="50">
        <v>80.281260833368577</v>
      </c>
      <c r="Q1004" s="50">
        <v>880.06482298009439</v>
      </c>
      <c r="R1004" s="50">
        <v>0</v>
      </c>
      <c r="S1004" s="48">
        <v>2164.260398449504</v>
      </c>
      <c r="T1004" s="48">
        <v>227.94446840000006</v>
      </c>
      <c r="U1004" s="48">
        <v>1936.315930049504</v>
      </c>
      <c r="V1004" s="48">
        <v>-227.94446840000006</v>
      </c>
      <c r="W1004" s="47"/>
      <c r="X1004" s="42"/>
      <c r="Y1004" s="42"/>
    </row>
    <row r="1005" spans="1:25" ht="15.75" x14ac:dyDescent="0.25">
      <c r="A1005" s="43" t="s">
        <v>2445</v>
      </c>
      <c r="B1005" s="45" t="s">
        <v>2244</v>
      </c>
      <c r="C1005" s="46">
        <v>0</v>
      </c>
      <c r="D1005" s="46">
        <v>0</v>
      </c>
      <c r="E1005" s="46"/>
      <c r="F1005" s="42" t="s">
        <v>2442</v>
      </c>
      <c r="G1005" s="42" t="s">
        <v>2446</v>
      </c>
      <c r="H1005" s="48">
        <v>13345.14086</v>
      </c>
      <c r="I1005" s="48">
        <v>13345.14086</v>
      </c>
      <c r="J1005" s="48">
        <v>0</v>
      </c>
      <c r="K1005" s="48">
        <v>0</v>
      </c>
      <c r="L1005" s="48">
        <v>3012.238508907295</v>
      </c>
      <c r="M1005" s="48">
        <v>0</v>
      </c>
      <c r="N1005" s="48">
        <v>0</v>
      </c>
      <c r="O1005" s="50">
        <v>0</v>
      </c>
      <c r="P1005" s="50">
        <v>80.281260833368577</v>
      </c>
      <c r="Q1005" s="50">
        <v>0</v>
      </c>
      <c r="R1005" s="50">
        <v>0</v>
      </c>
      <c r="S1005" s="48">
        <v>3012.238508907295</v>
      </c>
      <c r="T1005" s="48">
        <v>0</v>
      </c>
      <c r="U1005" s="48">
        <v>3012.238508907295</v>
      </c>
      <c r="V1005" s="48">
        <v>0</v>
      </c>
      <c r="W1005" s="47"/>
      <c r="X1005" s="42"/>
      <c r="Y1005" s="42"/>
    </row>
    <row r="1006" spans="1:25" ht="15.75" x14ac:dyDescent="0.25">
      <c r="A1006" s="43" t="s">
        <v>2447</v>
      </c>
      <c r="B1006" s="45" t="s">
        <v>2244</v>
      </c>
      <c r="C1006" s="46">
        <v>1</v>
      </c>
      <c r="D1006" s="46">
        <v>0</v>
      </c>
      <c r="E1006" s="46"/>
      <c r="F1006" s="42" t="s">
        <v>2448</v>
      </c>
      <c r="G1006" s="42" t="s">
        <v>2448</v>
      </c>
      <c r="H1006" s="48">
        <v>3310.8732709999999</v>
      </c>
      <c r="I1006" s="48">
        <v>2804.1077196899996</v>
      </c>
      <c r="J1006" s="48">
        <v>0</v>
      </c>
      <c r="K1006" s="48">
        <v>0</v>
      </c>
      <c r="L1006" s="48">
        <v>32.578832803249576</v>
      </c>
      <c r="M1006" s="48">
        <v>0</v>
      </c>
      <c r="N1006" s="48">
        <v>0</v>
      </c>
      <c r="O1006" s="50">
        <v>0</v>
      </c>
      <c r="P1006" s="50">
        <v>80.281260833368577</v>
      </c>
      <c r="Q1006" s="50">
        <v>0</v>
      </c>
      <c r="R1006" s="50">
        <v>0</v>
      </c>
      <c r="S1006" s="48">
        <v>32.578832803249576</v>
      </c>
      <c r="T1006" s="48">
        <v>0</v>
      </c>
      <c r="U1006" s="48">
        <v>539.34438411324993</v>
      </c>
      <c r="V1006" s="48">
        <v>0</v>
      </c>
      <c r="W1006" s="47"/>
      <c r="X1006" s="42"/>
      <c r="Y1006" s="42"/>
    </row>
    <row r="1007" spans="1:25" ht="15.75" x14ac:dyDescent="0.25">
      <c r="A1007" s="43" t="s">
        <v>2449</v>
      </c>
      <c r="B1007" s="45" t="s">
        <v>2244</v>
      </c>
      <c r="C1007" s="46">
        <v>1</v>
      </c>
      <c r="D1007" s="46">
        <v>1</v>
      </c>
      <c r="E1007" s="46"/>
      <c r="F1007" s="42" t="s">
        <v>2450</v>
      </c>
      <c r="G1007" s="42" t="s">
        <v>2451</v>
      </c>
      <c r="H1007" s="48">
        <v>38866.166797999998</v>
      </c>
      <c r="I1007" s="48">
        <v>40895.462074000003</v>
      </c>
      <c r="J1007" s="48">
        <v>0</v>
      </c>
      <c r="K1007" s="48">
        <v>0</v>
      </c>
      <c r="L1007" s="48">
        <v>1631.7049276686098</v>
      </c>
      <c r="M1007" s="48">
        <v>0</v>
      </c>
      <c r="N1007" s="48">
        <v>2016</v>
      </c>
      <c r="O1007" s="50">
        <v>0</v>
      </c>
      <c r="P1007" s="50">
        <v>80.281260833368577</v>
      </c>
      <c r="Q1007" s="50">
        <v>0</v>
      </c>
      <c r="R1007" s="50">
        <v>679.06201265735967</v>
      </c>
      <c r="S1007" s="48">
        <v>3647.7049276686098</v>
      </c>
      <c r="T1007" s="48">
        <v>2029.2952760000044</v>
      </c>
      <c r="U1007" s="48">
        <v>1618.4096516686054</v>
      </c>
      <c r="V1007" s="48">
        <v>-2029.2952760000044</v>
      </c>
      <c r="W1007" s="47"/>
      <c r="X1007" s="42"/>
      <c r="Y1007" s="42"/>
    </row>
    <row r="1008" spans="1:25" ht="15.75" x14ac:dyDescent="0.25">
      <c r="A1008" s="43" t="s">
        <v>2452</v>
      </c>
      <c r="B1008" s="45" t="s">
        <v>2244</v>
      </c>
      <c r="C1008" s="46">
        <v>0</v>
      </c>
      <c r="D1008" s="46">
        <v>0</v>
      </c>
      <c r="E1008" s="46"/>
      <c r="F1008" s="42" t="s">
        <v>2450</v>
      </c>
      <c r="G1008" s="42" t="s">
        <v>2453</v>
      </c>
      <c r="H1008" s="48">
        <v>150</v>
      </c>
      <c r="I1008" s="48">
        <v>251.38536869999999</v>
      </c>
      <c r="J1008" s="48">
        <v>0</v>
      </c>
      <c r="K1008" s="48">
        <v>1022.1146071736451</v>
      </c>
      <c r="L1008" s="48">
        <v>1068.6336156075899</v>
      </c>
      <c r="M1008" s="48">
        <v>1120</v>
      </c>
      <c r="N1008" s="48">
        <v>0</v>
      </c>
      <c r="O1008" s="50">
        <v>142.14741544243503</v>
      </c>
      <c r="P1008" s="50">
        <v>80.281260833368577</v>
      </c>
      <c r="Q1008" s="50">
        <v>815.70132298009435</v>
      </c>
      <c r="R1008" s="50">
        <v>0</v>
      </c>
      <c r="S1008" s="48">
        <v>4232.86282995488</v>
      </c>
      <c r="T1008" s="48">
        <v>101.38536869999999</v>
      </c>
      <c r="U1008" s="48">
        <v>4131.4774612548799</v>
      </c>
      <c r="V1008" s="48">
        <v>1942.8438456472902</v>
      </c>
      <c r="W1008" s="47"/>
      <c r="X1008" s="42"/>
      <c r="Y1008" s="42"/>
    </row>
    <row r="1009" spans="1:25" ht="15.75" x14ac:dyDescent="0.25">
      <c r="A1009" s="43" t="s">
        <v>2454</v>
      </c>
      <c r="B1009" s="45" t="s">
        <v>1437</v>
      </c>
      <c r="C1009" s="46">
        <v>0</v>
      </c>
      <c r="D1009" s="46">
        <v>0</v>
      </c>
      <c r="E1009" s="46">
        <v>1</v>
      </c>
      <c r="F1009" s="42" t="s">
        <v>2450</v>
      </c>
      <c r="G1009" s="42" t="s">
        <v>2453</v>
      </c>
      <c r="H1009" s="48">
        <v>370.96820714975843</v>
      </c>
      <c r="I1009" s="48">
        <v>370.96820714975843</v>
      </c>
      <c r="J1009" s="48">
        <v>0</v>
      </c>
      <c r="K1009" s="48">
        <v>0</v>
      </c>
      <c r="L1009" s="48">
        <v>11.289546559880717</v>
      </c>
      <c r="M1009" s="48">
        <v>0</v>
      </c>
      <c r="N1009" s="48">
        <v>0</v>
      </c>
      <c r="O1009" s="50">
        <v>0</v>
      </c>
      <c r="P1009" s="50">
        <v>217.94673447014159</v>
      </c>
      <c r="Q1009" s="50">
        <v>0</v>
      </c>
      <c r="R1009" s="50">
        <v>0</v>
      </c>
      <c r="S1009" s="48">
        <v>11.289546559880717</v>
      </c>
      <c r="T1009" s="48">
        <v>0</v>
      </c>
      <c r="U1009" s="48">
        <v>11.289546559880717</v>
      </c>
      <c r="V1009" s="48">
        <v>0</v>
      </c>
      <c r="W1009" s="47"/>
      <c r="X1009" s="42"/>
      <c r="Y1009" s="42"/>
    </row>
    <row r="1010" spans="1:25" ht="15.75" x14ac:dyDescent="0.25">
      <c r="A1010" s="43" t="s">
        <v>2455</v>
      </c>
      <c r="B1010" s="45" t="s">
        <v>1437</v>
      </c>
      <c r="C1010" s="46">
        <v>0</v>
      </c>
      <c r="D1010" s="46">
        <v>0</v>
      </c>
      <c r="E1010" s="46">
        <v>1</v>
      </c>
      <c r="F1010" s="42" t="s">
        <v>2450</v>
      </c>
      <c r="G1010" s="42" t="s">
        <v>2456</v>
      </c>
      <c r="H1010" s="48">
        <v>1694.0306589851195</v>
      </c>
      <c r="I1010" s="48">
        <v>1696.4350340782075</v>
      </c>
      <c r="J1010" s="48">
        <v>0</v>
      </c>
      <c r="K1010" s="48">
        <v>0</v>
      </c>
      <c r="L1010" s="48">
        <v>44.633170629580171</v>
      </c>
      <c r="M1010" s="48">
        <v>0</v>
      </c>
      <c r="N1010" s="48">
        <v>0</v>
      </c>
      <c r="O1010" s="50">
        <v>0</v>
      </c>
      <c r="P1010" s="50">
        <v>217.94673447014159</v>
      </c>
      <c r="Q1010" s="50">
        <v>0</v>
      </c>
      <c r="R1010" s="50">
        <v>0</v>
      </c>
      <c r="S1010" s="48">
        <v>44.633170629580171</v>
      </c>
      <c r="T1010" s="48">
        <v>2.4043750930879924</v>
      </c>
      <c r="U1010" s="48">
        <v>42.228795536492179</v>
      </c>
      <c r="V1010" s="48">
        <v>-2.4043750930879924</v>
      </c>
      <c r="W1010" s="47"/>
      <c r="X1010" s="42"/>
      <c r="Y1010" s="42"/>
    </row>
    <row r="1011" spans="1:25" ht="15.75" x14ac:dyDescent="0.25">
      <c r="A1011" s="43" t="s">
        <v>377</v>
      </c>
      <c r="B1011" s="45" t="s">
        <v>3</v>
      </c>
      <c r="C1011" s="46">
        <v>0</v>
      </c>
      <c r="D1011" s="46">
        <v>0</v>
      </c>
      <c r="E1011" s="46"/>
      <c r="F1011" s="42" t="s">
        <v>160</v>
      </c>
      <c r="G1011" s="42" t="s">
        <v>160</v>
      </c>
      <c r="H1011" s="48">
        <v>77515.8</v>
      </c>
      <c r="I1011" s="48">
        <v>75777.622535701696</v>
      </c>
      <c r="J1011" s="48">
        <v>306259.95673948753</v>
      </c>
      <c r="K1011" s="48">
        <v>262413</v>
      </c>
      <c r="L1011" s="48">
        <v>3786.8322934972575</v>
      </c>
      <c r="M1011" s="48">
        <v>1120</v>
      </c>
      <c r="N1011" s="48">
        <v>0</v>
      </c>
      <c r="O1011" s="50">
        <v>91.967237834032744</v>
      </c>
      <c r="P1011" s="50">
        <v>115.95056869457493</v>
      </c>
      <c r="Q1011" s="50">
        <v>250</v>
      </c>
      <c r="R1011" s="50">
        <v>0</v>
      </c>
      <c r="S1011" s="48">
        <v>835992.78903298487</v>
      </c>
      <c r="T1011" s="48">
        <v>0</v>
      </c>
      <c r="U1011" s="48">
        <v>837730.9664972832</v>
      </c>
      <c r="V1011" s="48">
        <v>831085.95673948759</v>
      </c>
      <c r="W1011" s="47"/>
      <c r="X1011" s="42"/>
      <c r="Y1011" s="42"/>
    </row>
    <row r="1012" spans="1:25" ht="15.75" x14ac:dyDescent="0.25">
      <c r="A1012" s="43" t="s">
        <v>2457</v>
      </c>
      <c r="B1012" s="45" t="s">
        <v>774</v>
      </c>
      <c r="C1012" s="46">
        <v>0</v>
      </c>
      <c r="D1012" s="46">
        <v>0</v>
      </c>
      <c r="E1012" s="46"/>
      <c r="F1012" s="42" t="s">
        <v>160</v>
      </c>
      <c r="G1012" s="42" t="s">
        <v>160</v>
      </c>
      <c r="H1012" s="48">
        <v>68415.495767999993</v>
      </c>
      <c r="I1012" s="48">
        <v>66998.996969</v>
      </c>
      <c r="J1012" s="48">
        <v>0</v>
      </c>
      <c r="K1012" s="48">
        <v>71254.579343502483</v>
      </c>
      <c r="L1012" s="48">
        <v>1681.7494446827168</v>
      </c>
      <c r="M1012" s="48">
        <v>0</v>
      </c>
      <c r="N1012" s="48">
        <v>1489.6000000000001</v>
      </c>
      <c r="O1012" s="50">
        <v>79.414107486168092</v>
      </c>
      <c r="P1012" s="50">
        <v>54.486683617535398</v>
      </c>
      <c r="Q1012" s="50">
        <v>0</v>
      </c>
      <c r="R1012" s="50">
        <v>623.79953845022521</v>
      </c>
      <c r="S1012" s="48">
        <v>145680.50813168767</v>
      </c>
      <c r="T1012" s="48">
        <v>0</v>
      </c>
      <c r="U1012" s="48">
        <v>147097.00693068767</v>
      </c>
      <c r="V1012" s="48">
        <v>142509.15868700497</v>
      </c>
      <c r="W1012" s="47"/>
      <c r="X1012" s="42"/>
      <c r="Y1012" s="42"/>
    </row>
    <row r="1013" spans="1:25" ht="15.75" x14ac:dyDescent="0.25">
      <c r="A1013" s="43" t="s">
        <v>2458</v>
      </c>
      <c r="B1013" s="45" t="s">
        <v>2459</v>
      </c>
      <c r="C1013" s="46">
        <v>0</v>
      </c>
      <c r="D1013" s="46">
        <v>0</v>
      </c>
      <c r="E1013" s="46"/>
      <c r="F1013" s="42" t="s">
        <v>160</v>
      </c>
      <c r="G1013" s="42" t="s">
        <v>161</v>
      </c>
      <c r="H1013" s="48">
        <v>22952.255397509998</v>
      </c>
      <c r="I1013" s="48">
        <v>22964.699942790001</v>
      </c>
      <c r="J1013" s="48">
        <v>7474.5186024900031</v>
      </c>
      <c r="K1013" s="48">
        <v>422.02389911894272</v>
      </c>
      <c r="L1013" s="48">
        <v>617.86102698121863</v>
      </c>
      <c r="M1013" s="48">
        <v>1120</v>
      </c>
      <c r="N1013" s="48">
        <v>0</v>
      </c>
      <c r="O1013" s="50">
        <v>80.475008963218471</v>
      </c>
      <c r="P1013" s="50">
        <v>36.324455745023599</v>
      </c>
      <c r="Q1013" s="50">
        <v>250</v>
      </c>
      <c r="R1013" s="50">
        <v>0</v>
      </c>
      <c r="S1013" s="48">
        <v>10056.427427709106</v>
      </c>
      <c r="T1013" s="48">
        <v>12.444545280002785</v>
      </c>
      <c r="U1013" s="48">
        <v>10043.982882429103</v>
      </c>
      <c r="V1013" s="48">
        <v>8306.1218554478855</v>
      </c>
      <c r="W1013" s="47"/>
      <c r="X1013" s="42"/>
      <c r="Y1013" s="42"/>
    </row>
    <row r="1014" spans="1:25" ht="15.75" x14ac:dyDescent="0.25">
      <c r="A1014" s="43" t="s">
        <v>378</v>
      </c>
      <c r="B1014" s="45" t="s">
        <v>3</v>
      </c>
      <c r="C1014" s="46">
        <v>0</v>
      </c>
      <c r="D1014" s="46">
        <v>0</v>
      </c>
      <c r="E1014" s="46"/>
      <c r="F1014" s="42" t="s">
        <v>160</v>
      </c>
      <c r="G1014" s="42" t="s">
        <v>161</v>
      </c>
      <c r="H1014" s="48">
        <v>335.50108002030697</v>
      </c>
      <c r="I1014" s="48">
        <v>0</v>
      </c>
      <c r="J1014" s="48">
        <v>247030.45821575218</v>
      </c>
      <c r="K1014" s="48">
        <v>0</v>
      </c>
      <c r="L1014" s="48">
        <v>35.658911115642688</v>
      </c>
      <c r="M1014" s="48">
        <v>0</v>
      </c>
      <c r="N1014" s="48">
        <v>0</v>
      </c>
      <c r="O1014" s="50">
        <v>0</v>
      </c>
      <c r="P1014" s="50">
        <v>115.95056869457493</v>
      </c>
      <c r="Q1014" s="50">
        <v>0</v>
      </c>
      <c r="R1014" s="50">
        <v>0</v>
      </c>
      <c r="S1014" s="48">
        <v>247066.11712686782</v>
      </c>
      <c r="T1014" s="48">
        <v>0</v>
      </c>
      <c r="U1014" s="48">
        <v>247401.61820688812</v>
      </c>
      <c r="V1014" s="48">
        <v>247030.45821575218</v>
      </c>
      <c r="W1014" s="47"/>
      <c r="X1014" s="42"/>
      <c r="Y1014" s="42"/>
    </row>
    <row r="1015" spans="1:25" ht="15.75" x14ac:dyDescent="0.25">
      <c r="A1015" s="43" t="s">
        <v>2460</v>
      </c>
      <c r="B1015" s="45" t="s">
        <v>774</v>
      </c>
      <c r="C1015" s="46">
        <v>0</v>
      </c>
      <c r="D1015" s="46">
        <v>0</v>
      </c>
      <c r="E1015" s="46"/>
      <c r="F1015" s="42" t="s">
        <v>160</v>
      </c>
      <c r="G1015" s="42" t="s">
        <v>161</v>
      </c>
      <c r="H1015" s="48">
        <v>32706.011016200002</v>
      </c>
      <c r="I1015" s="48">
        <v>32182.003031200002</v>
      </c>
      <c r="J1015" s="48">
        <v>0</v>
      </c>
      <c r="K1015" s="48">
        <v>566.44638006665286</v>
      </c>
      <c r="L1015" s="48">
        <v>727.28006434626764</v>
      </c>
      <c r="M1015" s="48">
        <v>1120</v>
      </c>
      <c r="N1015" s="48">
        <v>0</v>
      </c>
      <c r="O1015" s="50">
        <v>72.915824630273576</v>
      </c>
      <c r="P1015" s="50">
        <v>54.486683617535398</v>
      </c>
      <c r="Q1015" s="50">
        <v>250</v>
      </c>
      <c r="R1015" s="50">
        <v>0</v>
      </c>
      <c r="S1015" s="48">
        <v>2980.1728244795731</v>
      </c>
      <c r="T1015" s="48">
        <v>0</v>
      </c>
      <c r="U1015" s="48">
        <v>3504.1808094795733</v>
      </c>
      <c r="V1015" s="48">
        <v>1132.8927601333057</v>
      </c>
      <c r="W1015" s="47"/>
      <c r="X1015" s="42"/>
      <c r="Y1015" s="42"/>
    </row>
    <row r="1016" spans="1:25" ht="15.75" x14ac:dyDescent="0.25">
      <c r="A1016" s="43" t="s">
        <v>2461</v>
      </c>
      <c r="B1016" s="45" t="s">
        <v>2459</v>
      </c>
      <c r="C1016" s="46">
        <v>0</v>
      </c>
      <c r="D1016" s="46">
        <v>0</v>
      </c>
      <c r="E1016" s="46"/>
      <c r="F1016" s="42" t="s">
        <v>298</v>
      </c>
      <c r="G1016" s="42" t="s">
        <v>162</v>
      </c>
      <c r="H1016" s="48">
        <v>135577.506674</v>
      </c>
      <c r="I1016" s="48">
        <v>136002.22861300001</v>
      </c>
      <c r="J1016" s="48">
        <v>0</v>
      </c>
      <c r="K1016" s="48">
        <v>267627.54440480232</v>
      </c>
      <c r="L1016" s="48">
        <v>2826.6391203045682</v>
      </c>
      <c r="M1016" s="48">
        <v>1120</v>
      </c>
      <c r="N1016" s="48">
        <v>0</v>
      </c>
      <c r="O1016" s="50">
        <v>77.281480104082632</v>
      </c>
      <c r="P1016" s="50">
        <v>36.324455745023599</v>
      </c>
      <c r="Q1016" s="50">
        <v>250</v>
      </c>
      <c r="R1016" s="50">
        <v>0</v>
      </c>
      <c r="S1016" s="48">
        <v>539201.72792990925</v>
      </c>
      <c r="T1016" s="48">
        <v>424.72193900001002</v>
      </c>
      <c r="U1016" s="48">
        <v>538777.00599090918</v>
      </c>
      <c r="V1016" s="48">
        <v>534830.36687060469</v>
      </c>
      <c r="W1016" s="47"/>
      <c r="X1016" s="42"/>
      <c r="Y1016" s="42"/>
    </row>
    <row r="1017" spans="1:25" ht="15.75" x14ac:dyDescent="0.25">
      <c r="A1017" s="43" t="s">
        <v>379</v>
      </c>
      <c r="B1017" s="45" t="s">
        <v>3</v>
      </c>
      <c r="C1017" s="46">
        <v>0</v>
      </c>
      <c r="D1017" s="46">
        <v>0</v>
      </c>
      <c r="E1017" s="46"/>
      <c r="F1017" s="42" t="s">
        <v>298</v>
      </c>
      <c r="G1017" s="42" t="s">
        <v>162</v>
      </c>
      <c r="H1017" s="48">
        <v>11281</v>
      </c>
      <c r="I1017" s="48">
        <v>11389.512709943123</v>
      </c>
      <c r="J1017" s="48">
        <v>163107.82350695526</v>
      </c>
      <c r="K1017" s="48">
        <v>4515.8878161740467</v>
      </c>
      <c r="L1017" s="48">
        <v>1150.2834712010635</v>
      </c>
      <c r="M1017" s="48">
        <v>0</v>
      </c>
      <c r="N1017" s="48">
        <v>0</v>
      </c>
      <c r="O1017" s="50">
        <v>94.898295793151917</v>
      </c>
      <c r="P1017" s="50">
        <v>115.95056869457493</v>
      </c>
      <c r="Q1017" s="50">
        <v>0</v>
      </c>
      <c r="R1017" s="50">
        <v>0</v>
      </c>
      <c r="S1017" s="48">
        <v>173289.8826105044</v>
      </c>
      <c r="T1017" s="48">
        <v>108.5127099431229</v>
      </c>
      <c r="U1017" s="48">
        <v>173181.36990056129</v>
      </c>
      <c r="V1017" s="48">
        <v>172031.08642936024</v>
      </c>
      <c r="W1017" s="47"/>
      <c r="X1017" s="42"/>
      <c r="Y1017" s="42"/>
    </row>
    <row r="1018" spans="1:25" ht="15.75" x14ac:dyDescent="0.25">
      <c r="A1018" s="43" t="s">
        <v>2462</v>
      </c>
      <c r="B1018" s="45" t="s">
        <v>2459</v>
      </c>
      <c r="C1018" s="46">
        <v>0</v>
      </c>
      <c r="D1018" s="46">
        <v>0</v>
      </c>
      <c r="E1018" s="46"/>
      <c r="F1018" s="42" t="s">
        <v>298</v>
      </c>
      <c r="G1018" s="42" t="s">
        <v>163</v>
      </c>
      <c r="H1018" s="48">
        <v>343606.172854</v>
      </c>
      <c r="I1018" s="48">
        <v>344764.18981800001</v>
      </c>
      <c r="J1018" s="48">
        <v>0</v>
      </c>
      <c r="K1018" s="48">
        <v>412655.22671043739</v>
      </c>
      <c r="L1018" s="48">
        <v>4652.9211384535984</v>
      </c>
      <c r="M1018" s="48">
        <v>1120</v>
      </c>
      <c r="N1018" s="48">
        <v>0</v>
      </c>
      <c r="O1018" s="50">
        <v>82.004344238428843</v>
      </c>
      <c r="P1018" s="50">
        <v>36.324455745023599</v>
      </c>
      <c r="Q1018" s="50">
        <v>250</v>
      </c>
      <c r="R1018" s="50">
        <v>0</v>
      </c>
      <c r="S1018" s="48">
        <v>831083.37455932843</v>
      </c>
      <c r="T1018" s="48">
        <v>1158.0169640000095</v>
      </c>
      <c r="U1018" s="48">
        <v>829925.35759532847</v>
      </c>
      <c r="V1018" s="48">
        <v>824152.43645687471</v>
      </c>
      <c r="W1018" s="47"/>
      <c r="X1018" s="42"/>
      <c r="Y1018" s="42"/>
    </row>
    <row r="1019" spans="1:25" ht="15.75" x14ac:dyDescent="0.25">
      <c r="A1019" s="43" t="s">
        <v>380</v>
      </c>
      <c r="B1019" s="45" t="s">
        <v>3</v>
      </c>
      <c r="C1019" s="46">
        <v>0</v>
      </c>
      <c r="D1019" s="46">
        <v>0</v>
      </c>
      <c r="E1019" s="46"/>
      <c r="F1019" s="42" t="s">
        <v>298</v>
      </c>
      <c r="G1019" s="42" t="s">
        <v>163</v>
      </c>
      <c r="H1019" s="48">
        <v>109030.4133390503</v>
      </c>
      <c r="I1019" s="48">
        <v>108523.94453929205</v>
      </c>
      <c r="J1019" s="48">
        <v>469352.62486289308</v>
      </c>
      <c r="K1019" s="48">
        <v>141028.93044358099</v>
      </c>
      <c r="L1019" s="48">
        <v>2292.6005093096278</v>
      </c>
      <c r="M1019" s="48">
        <v>1120</v>
      </c>
      <c r="N1019" s="48">
        <v>481.59999999999997</v>
      </c>
      <c r="O1019" s="50">
        <v>97.943235347751454</v>
      </c>
      <c r="P1019" s="50">
        <v>115.95056869457493</v>
      </c>
      <c r="Q1019" s="50">
        <v>820.81534798009443</v>
      </c>
      <c r="R1019" s="50">
        <v>504.29889189261598</v>
      </c>
      <c r="S1019" s="48">
        <v>755304.68625936471</v>
      </c>
      <c r="T1019" s="48">
        <v>0</v>
      </c>
      <c r="U1019" s="48">
        <v>755811.15505912295</v>
      </c>
      <c r="V1019" s="48">
        <v>751410.48575005506</v>
      </c>
      <c r="W1019" s="47"/>
      <c r="X1019" s="42"/>
      <c r="Y1019" s="42"/>
    </row>
    <row r="1020" spans="1:25" ht="15.75" x14ac:dyDescent="0.25">
      <c r="A1020" s="43" t="s">
        <v>2463</v>
      </c>
      <c r="B1020" s="45" t="s">
        <v>2459</v>
      </c>
      <c r="C1020" s="46">
        <v>0</v>
      </c>
      <c r="D1020" s="46">
        <v>0</v>
      </c>
      <c r="E1020" s="46"/>
      <c r="F1020" s="42" t="s">
        <v>298</v>
      </c>
      <c r="G1020" s="42" t="s">
        <v>164</v>
      </c>
      <c r="H1020" s="48">
        <v>0</v>
      </c>
      <c r="I1020" s="48">
        <v>0</v>
      </c>
      <c r="J1020" s="48">
        <v>0</v>
      </c>
      <c r="K1020" s="48">
        <v>32771.930443580997</v>
      </c>
      <c r="L1020" s="48">
        <v>184.55091807593681</v>
      </c>
      <c r="M1020" s="48">
        <v>0</v>
      </c>
      <c r="N1020" s="48">
        <v>0</v>
      </c>
      <c r="O1020" s="50">
        <v>91.376246558527995</v>
      </c>
      <c r="P1020" s="50">
        <v>36.324455745023599</v>
      </c>
      <c r="Q1020" s="50">
        <v>0</v>
      </c>
      <c r="R1020" s="50">
        <v>0</v>
      </c>
      <c r="S1020" s="48">
        <v>65728.411805237934</v>
      </c>
      <c r="T1020" s="48">
        <v>0</v>
      </c>
      <c r="U1020" s="48">
        <v>65728.411805237934</v>
      </c>
      <c r="V1020" s="48">
        <v>65543.860887161994</v>
      </c>
      <c r="W1020" s="47"/>
      <c r="X1020" s="42"/>
      <c r="Y1020" s="42"/>
    </row>
    <row r="1021" spans="1:25" ht="15.75" x14ac:dyDescent="0.25">
      <c r="A1021" s="43" t="s">
        <v>381</v>
      </c>
      <c r="B1021" s="45" t="s">
        <v>3</v>
      </c>
      <c r="C1021" s="46">
        <v>0</v>
      </c>
      <c r="D1021" s="46">
        <v>0</v>
      </c>
      <c r="E1021" s="46"/>
      <c r="F1021" s="42" t="s">
        <v>298</v>
      </c>
      <c r="G1021" s="42" t="s">
        <v>164</v>
      </c>
      <c r="H1021" s="48">
        <v>72377.293389321494</v>
      </c>
      <c r="I1021" s="48">
        <v>77272.542607427182</v>
      </c>
      <c r="J1021" s="48">
        <v>509417.69411000254</v>
      </c>
      <c r="K1021" s="48">
        <v>391102.99961246998</v>
      </c>
      <c r="L1021" s="48">
        <v>6168.1128646864317</v>
      </c>
      <c r="M1021" s="48">
        <v>1120</v>
      </c>
      <c r="N1021" s="48">
        <v>0</v>
      </c>
      <c r="O1021" s="50">
        <v>95.003231211959985</v>
      </c>
      <c r="P1021" s="50">
        <v>115.95056869457493</v>
      </c>
      <c r="Q1021" s="50">
        <v>250</v>
      </c>
      <c r="R1021" s="50">
        <v>0</v>
      </c>
      <c r="S1021" s="48">
        <v>1298911.8061996289</v>
      </c>
      <c r="T1021" s="48">
        <v>4895.2492181056878</v>
      </c>
      <c r="U1021" s="48">
        <v>1294016.5569815231</v>
      </c>
      <c r="V1021" s="48">
        <v>1286728.4441168369</v>
      </c>
      <c r="W1021" s="47"/>
      <c r="X1021" s="42"/>
      <c r="Y1021" s="42"/>
    </row>
    <row r="1022" spans="1:25" ht="15.75" x14ac:dyDescent="0.25">
      <c r="A1022" s="43" t="s">
        <v>2464</v>
      </c>
      <c r="B1022" s="45" t="s">
        <v>2459</v>
      </c>
      <c r="C1022" s="46">
        <v>1</v>
      </c>
      <c r="D1022" s="46">
        <v>0</v>
      </c>
      <c r="E1022" s="46"/>
      <c r="F1022" s="42" t="s">
        <v>298</v>
      </c>
      <c r="G1022" s="42" t="s">
        <v>165</v>
      </c>
      <c r="H1022" s="48">
        <v>93244.472542299991</v>
      </c>
      <c r="I1022" s="48">
        <v>93379.779146799992</v>
      </c>
      <c r="J1022" s="48">
        <v>0</v>
      </c>
      <c r="K1022" s="48">
        <v>0</v>
      </c>
      <c r="L1022" s="48">
        <v>676.19883109848001</v>
      </c>
      <c r="M1022" s="48">
        <v>1120</v>
      </c>
      <c r="N1022" s="48">
        <v>0</v>
      </c>
      <c r="O1022" s="50">
        <v>0</v>
      </c>
      <c r="P1022" s="50">
        <v>36.324455745023599</v>
      </c>
      <c r="Q1022" s="50">
        <v>250</v>
      </c>
      <c r="R1022" s="50">
        <v>0</v>
      </c>
      <c r="S1022" s="48">
        <v>1796.19883109848</v>
      </c>
      <c r="T1022" s="48">
        <v>135.30660450000141</v>
      </c>
      <c r="U1022" s="48">
        <v>1660.8922265984786</v>
      </c>
      <c r="V1022" s="48">
        <v>-135.30660450000141</v>
      </c>
      <c r="W1022" s="47"/>
      <c r="X1022" s="42"/>
      <c r="Y1022" s="42"/>
    </row>
    <row r="1023" spans="1:25" ht="15.75" x14ac:dyDescent="0.25">
      <c r="A1023" s="43" t="s">
        <v>382</v>
      </c>
      <c r="B1023" s="45" t="s">
        <v>3</v>
      </c>
      <c r="C1023" s="46">
        <v>0</v>
      </c>
      <c r="D1023" s="46">
        <v>0</v>
      </c>
      <c r="E1023" s="46"/>
      <c r="F1023" s="42" t="s">
        <v>298</v>
      </c>
      <c r="G1023" s="42" t="s">
        <v>165</v>
      </c>
      <c r="H1023" s="48">
        <v>176232.53153888509</v>
      </c>
      <c r="I1023" s="48">
        <v>169005.67700575115</v>
      </c>
      <c r="J1023" s="48">
        <v>1335254.1993977402</v>
      </c>
      <c r="K1023" s="48">
        <v>57480.439647138344</v>
      </c>
      <c r="L1023" s="48">
        <v>1330.817927233654</v>
      </c>
      <c r="M1023" s="48">
        <v>0</v>
      </c>
      <c r="N1023" s="48">
        <v>4569.6000000000004</v>
      </c>
      <c r="O1023" s="50">
        <v>94.052067432745631</v>
      </c>
      <c r="P1023" s="50">
        <v>115.95056869457493</v>
      </c>
      <c r="Q1023" s="50">
        <v>0</v>
      </c>
      <c r="R1023" s="50">
        <v>172.94572694540508</v>
      </c>
      <c r="S1023" s="48">
        <v>1456115.4966192506</v>
      </c>
      <c r="T1023" s="48">
        <v>0</v>
      </c>
      <c r="U1023" s="48">
        <v>1463342.3511523847</v>
      </c>
      <c r="V1023" s="48">
        <v>1450215.0786920169</v>
      </c>
      <c r="W1023" s="47"/>
      <c r="X1023" s="42"/>
      <c r="Y1023" s="42"/>
    </row>
    <row r="1024" spans="1:25" ht="15.75" x14ac:dyDescent="0.25">
      <c r="A1024" s="43" t="s">
        <v>383</v>
      </c>
      <c r="B1024" s="45" t="s">
        <v>3</v>
      </c>
      <c r="C1024" s="46">
        <v>1</v>
      </c>
      <c r="D1024" s="46">
        <v>0</v>
      </c>
      <c r="E1024" s="46"/>
      <c r="F1024" s="42" t="s">
        <v>305</v>
      </c>
      <c r="G1024" s="42" t="s">
        <v>166</v>
      </c>
      <c r="H1024" s="48">
        <v>41506.476859268492</v>
      </c>
      <c r="I1024" s="48">
        <v>33579.642257233099</v>
      </c>
      <c r="J1024" s="48">
        <v>552389.96036900289</v>
      </c>
      <c r="K1024" s="48">
        <v>0</v>
      </c>
      <c r="L1024" s="48">
        <v>631.18238617016436</v>
      </c>
      <c r="M1024" s="48">
        <v>0</v>
      </c>
      <c r="N1024" s="48">
        <v>0</v>
      </c>
      <c r="O1024" s="50">
        <v>0</v>
      </c>
      <c r="P1024" s="50">
        <v>115.95056869457493</v>
      </c>
      <c r="Q1024" s="50">
        <v>0</v>
      </c>
      <c r="R1024" s="50">
        <v>0</v>
      </c>
      <c r="S1024" s="48">
        <v>553021.14275517303</v>
      </c>
      <c r="T1024" s="48">
        <v>0</v>
      </c>
      <c r="U1024" s="48">
        <v>560947.97735720838</v>
      </c>
      <c r="V1024" s="48">
        <v>552389.96036900289</v>
      </c>
      <c r="W1024" s="47"/>
      <c r="X1024" s="42"/>
      <c r="Y1024" s="42"/>
    </row>
    <row r="1025" spans="1:25" ht="15.75" x14ac:dyDescent="0.25">
      <c r="A1025" s="43" t="s">
        <v>2465</v>
      </c>
      <c r="B1025" s="45" t="s">
        <v>774</v>
      </c>
      <c r="C1025" s="46">
        <v>1</v>
      </c>
      <c r="D1025" s="46">
        <v>0</v>
      </c>
      <c r="E1025" s="46"/>
      <c r="F1025" s="42" t="s">
        <v>305</v>
      </c>
      <c r="G1025" s="42" t="s">
        <v>166</v>
      </c>
      <c r="H1025" s="48">
        <v>0</v>
      </c>
      <c r="I1025" s="48">
        <v>0</v>
      </c>
      <c r="J1025" s="48">
        <v>0</v>
      </c>
      <c r="K1025" s="48">
        <v>0</v>
      </c>
      <c r="L1025" s="48">
        <v>8.8592490896041305</v>
      </c>
      <c r="M1025" s="48">
        <v>1120</v>
      </c>
      <c r="N1025" s="48">
        <v>0</v>
      </c>
      <c r="O1025" s="50">
        <v>0</v>
      </c>
      <c r="P1025" s="50">
        <v>54.486683617535398</v>
      </c>
      <c r="Q1025" s="50">
        <v>738.41283691161743</v>
      </c>
      <c r="R1025" s="50">
        <v>0</v>
      </c>
      <c r="S1025" s="48">
        <v>1128.8592490896042</v>
      </c>
      <c r="T1025" s="48">
        <v>0</v>
      </c>
      <c r="U1025" s="48">
        <v>1128.8592490896042</v>
      </c>
      <c r="V1025" s="48">
        <v>0</v>
      </c>
      <c r="W1025" s="47"/>
      <c r="X1025" s="42"/>
      <c r="Y1025" s="42"/>
    </row>
    <row r="1026" spans="1:25" ht="15.75" x14ac:dyDescent="0.25">
      <c r="A1026" s="43" t="s">
        <v>384</v>
      </c>
      <c r="B1026" s="45" t="s">
        <v>3</v>
      </c>
      <c r="C1026" s="46">
        <v>1</v>
      </c>
      <c r="D1026" s="46">
        <v>0</v>
      </c>
      <c r="E1026" s="46"/>
      <c r="F1026" s="42" t="s">
        <v>305</v>
      </c>
      <c r="G1026" s="42" t="s">
        <v>167</v>
      </c>
      <c r="H1026" s="48">
        <v>124204.80265951484</v>
      </c>
      <c r="I1026" s="48">
        <v>165630.10860008217</v>
      </c>
      <c r="J1026" s="48">
        <v>1474538.8859494857</v>
      </c>
      <c r="K1026" s="48">
        <v>0</v>
      </c>
      <c r="L1026" s="48">
        <v>1865.6596847570668</v>
      </c>
      <c r="M1026" s="48">
        <v>1120</v>
      </c>
      <c r="N1026" s="48">
        <v>32793.599999999999</v>
      </c>
      <c r="O1026" s="50">
        <v>0</v>
      </c>
      <c r="P1026" s="50">
        <v>115.95056869457493</v>
      </c>
      <c r="Q1026" s="50">
        <v>888.91869298009442</v>
      </c>
      <c r="R1026" s="50">
        <v>79.394707780623264</v>
      </c>
      <c r="S1026" s="48">
        <v>1510318.1456342428</v>
      </c>
      <c r="T1026" s="48">
        <v>41425.305940567327</v>
      </c>
      <c r="U1026" s="48">
        <v>1468892.8396936755</v>
      </c>
      <c r="V1026" s="48">
        <v>1433113.5800089184</v>
      </c>
      <c r="W1026" s="47"/>
      <c r="X1026" s="42"/>
      <c r="Y1026" s="42"/>
    </row>
    <row r="1027" spans="1:25" ht="15.75" x14ac:dyDescent="0.25">
      <c r="A1027" s="43" t="s">
        <v>385</v>
      </c>
      <c r="B1027" s="45" t="s">
        <v>3</v>
      </c>
      <c r="C1027" s="46">
        <v>1</v>
      </c>
      <c r="D1027" s="46">
        <v>0</v>
      </c>
      <c r="E1027" s="46"/>
      <c r="F1027" s="42" t="s">
        <v>170</v>
      </c>
      <c r="G1027" s="42" t="s">
        <v>34</v>
      </c>
      <c r="H1027" s="48">
        <v>172483.21965486888</v>
      </c>
      <c r="I1027" s="48">
        <v>132233.09197175707</v>
      </c>
      <c r="J1027" s="48">
        <v>433058.84534113103</v>
      </c>
      <c r="K1027" s="48">
        <v>0</v>
      </c>
      <c r="L1027" s="48">
        <v>1842.2627762109371</v>
      </c>
      <c r="M1027" s="48">
        <v>1120</v>
      </c>
      <c r="N1027" s="48">
        <v>0</v>
      </c>
      <c r="O1027" s="50">
        <v>0</v>
      </c>
      <c r="P1027" s="50">
        <v>115.95056869457493</v>
      </c>
      <c r="Q1027" s="50">
        <v>791.19417298009444</v>
      </c>
      <c r="R1027" s="50">
        <v>0</v>
      </c>
      <c r="S1027" s="48">
        <v>436021.108117342</v>
      </c>
      <c r="T1027" s="48">
        <v>0</v>
      </c>
      <c r="U1027" s="48">
        <v>476271.23580045381</v>
      </c>
      <c r="V1027" s="48">
        <v>433058.84534113103</v>
      </c>
      <c r="W1027" s="47"/>
      <c r="X1027" s="42"/>
      <c r="Y1027" s="42"/>
    </row>
    <row r="1028" spans="1:25" ht="15.75" x14ac:dyDescent="0.25">
      <c r="A1028" s="43" t="s">
        <v>386</v>
      </c>
      <c r="B1028" s="45" t="s">
        <v>3</v>
      </c>
      <c r="C1028" s="46">
        <v>1</v>
      </c>
      <c r="D1028" s="46">
        <v>0</v>
      </c>
      <c r="E1028" s="46"/>
      <c r="F1028" s="42" t="s">
        <v>170</v>
      </c>
      <c r="G1028" s="42" t="s">
        <v>168</v>
      </c>
      <c r="H1028" s="48">
        <v>110567.33577763074</v>
      </c>
      <c r="I1028" s="48">
        <v>83227.739679740451</v>
      </c>
      <c r="J1028" s="48">
        <v>342831.8036308692</v>
      </c>
      <c r="K1028" s="48">
        <v>0</v>
      </c>
      <c r="L1028" s="48">
        <v>1571.5765348976699</v>
      </c>
      <c r="M1028" s="48">
        <v>1120</v>
      </c>
      <c r="N1028" s="48">
        <v>616</v>
      </c>
      <c r="O1028" s="50">
        <v>0</v>
      </c>
      <c r="P1028" s="50">
        <v>115.95056869457493</v>
      </c>
      <c r="Q1028" s="50">
        <v>655.71132128101192</v>
      </c>
      <c r="R1028" s="50">
        <v>82.726993218909215</v>
      </c>
      <c r="S1028" s="48">
        <v>346139.38016576687</v>
      </c>
      <c r="T1028" s="48">
        <v>0</v>
      </c>
      <c r="U1028" s="48">
        <v>373478.97626365715</v>
      </c>
      <c r="V1028" s="48">
        <v>342831.8036308692</v>
      </c>
      <c r="W1028" s="47"/>
      <c r="X1028" s="42"/>
      <c r="Y1028" s="42"/>
    </row>
    <row r="1029" spans="1:25" ht="15.75" x14ac:dyDescent="0.25">
      <c r="A1029" s="43" t="s">
        <v>387</v>
      </c>
      <c r="B1029" s="45" t="s">
        <v>3</v>
      </c>
      <c r="C1029" s="46">
        <v>1</v>
      </c>
      <c r="D1029" s="46">
        <v>0</v>
      </c>
      <c r="E1029" s="46"/>
      <c r="F1029" s="42" t="s">
        <v>170</v>
      </c>
      <c r="G1029" s="42" t="s">
        <v>169</v>
      </c>
      <c r="H1029" s="48">
        <v>37523.536108088127</v>
      </c>
      <c r="I1029" s="48">
        <v>31043.358743095599</v>
      </c>
      <c r="J1029" s="48">
        <v>962098.49904241215</v>
      </c>
      <c r="K1029" s="48">
        <v>0</v>
      </c>
      <c r="L1029" s="48">
        <v>420.2436928394751</v>
      </c>
      <c r="M1029" s="48">
        <v>1120</v>
      </c>
      <c r="N1029" s="48">
        <v>0</v>
      </c>
      <c r="O1029" s="50">
        <v>0</v>
      </c>
      <c r="P1029" s="50">
        <v>115.95056869457493</v>
      </c>
      <c r="Q1029" s="50">
        <v>655.71132128101192</v>
      </c>
      <c r="R1029" s="50">
        <v>0</v>
      </c>
      <c r="S1029" s="48">
        <v>963638.74273525167</v>
      </c>
      <c r="T1029" s="48">
        <v>0</v>
      </c>
      <c r="U1029" s="48">
        <v>970118.92010024423</v>
      </c>
      <c r="V1029" s="48">
        <v>962098.49904241215</v>
      </c>
      <c r="W1029" s="47"/>
      <c r="X1029" s="42"/>
      <c r="Y1029" s="42"/>
    </row>
    <row r="1030" spans="1:25" ht="15.75" x14ac:dyDescent="0.25">
      <c r="A1030" s="43" t="s">
        <v>388</v>
      </c>
      <c r="B1030" s="45" t="s">
        <v>3</v>
      </c>
      <c r="C1030" s="46">
        <v>1</v>
      </c>
      <c r="D1030" s="46">
        <v>0</v>
      </c>
      <c r="E1030" s="46"/>
      <c r="F1030" s="42" t="s">
        <v>170</v>
      </c>
      <c r="G1030" s="42" t="s">
        <v>170</v>
      </c>
      <c r="H1030" s="48">
        <v>20455.327805398898</v>
      </c>
      <c r="I1030" s="48">
        <v>86003.173480331563</v>
      </c>
      <c r="J1030" s="48">
        <v>2067184.6787651007</v>
      </c>
      <c r="K1030" s="48">
        <v>0</v>
      </c>
      <c r="L1030" s="48">
        <v>361.35224266432726</v>
      </c>
      <c r="M1030" s="48">
        <v>11200</v>
      </c>
      <c r="N1030" s="48">
        <v>2912</v>
      </c>
      <c r="O1030" s="50">
        <v>0</v>
      </c>
      <c r="P1030" s="50">
        <v>115.95056869457493</v>
      </c>
      <c r="Q1030" s="50">
        <v>829.81572298009428</v>
      </c>
      <c r="R1030" s="50">
        <v>78.350744553559167</v>
      </c>
      <c r="S1030" s="48">
        <v>2081658.0310077651</v>
      </c>
      <c r="T1030" s="48">
        <v>65547.845674932672</v>
      </c>
      <c r="U1030" s="48">
        <v>2016110.1853328324</v>
      </c>
      <c r="V1030" s="48">
        <v>2001636.833090168</v>
      </c>
      <c r="W1030" s="47"/>
      <c r="X1030" s="42"/>
      <c r="Y1030" s="42"/>
    </row>
    <row r="1031" spans="1:25" ht="15.75" x14ac:dyDescent="0.25">
      <c r="A1031" s="43" t="s">
        <v>2466</v>
      </c>
      <c r="B1031" s="45" t="s">
        <v>2284</v>
      </c>
      <c r="C1031" s="46">
        <v>0</v>
      </c>
      <c r="D1031" s="46">
        <v>0</v>
      </c>
      <c r="E1031" s="46">
        <v>1</v>
      </c>
      <c r="F1031" s="42" t="s">
        <v>180</v>
      </c>
      <c r="G1031" s="42" t="s">
        <v>171</v>
      </c>
      <c r="H1031" s="48">
        <v>7083.5982705345523</v>
      </c>
      <c r="I1031" s="48">
        <v>6683.9853671006222</v>
      </c>
      <c r="J1031" s="48">
        <v>0</v>
      </c>
      <c r="K1031" s="48">
        <v>29492.177344566415</v>
      </c>
      <c r="L1031" s="48">
        <v>278.89854051439693</v>
      </c>
      <c r="M1031" s="48">
        <v>1120</v>
      </c>
      <c r="N1031" s="48">
        <v>0</v>
      </c>
      <c r="O1031" s="50">
        <v>99.911712621154336</v>
      </c>
      <c r="P1031" s="50">
        <v>239.74140791715573</v>
      </c>
      <c r="Q1031" s="50">
        <v>738.41283691161743</v>
      </c>
      <c r="R1031" s="50">
        <v>0</v>
      </c>
      <c r="S1031" s="48">
        <v>60383.253229647227</v>
      </c>
      <c r="T1031" s="48">
        <v>0</v>
      </c>
      <c r="U1031" s="48">
        <v>60782.866133081159</v>
      </c>
      <c r="V1031" s="48">
        <v>58984.35468913283</v>
      </c>
      <c r="W1031" s="47"/>
      <c r="X1031" s="42"/>
      <c r="Y1031" s="42"/>
    </row>
    <row r="1032" spans="1:25" ht="15.75" x14ac:dyDescent="0.25">
      <c r="A1032" s="43" t="s">
        <v>389</v>
      </c>
      <c r="B1032" s="45" t="s">
        <v>3</v>
      </c>
      <c r="C1032" s="46">
        <v>0</v>
      </c>
      <c r="D1032" s="46">
        <v>0</v>
      </c>
      <c r="E1032" s="46"/>
      <c r="F1032" s="42" t="s">
        <v>180</v>
      </c>
      <c r="G1032" s="42" t="s">
        <v>171</v>
      </c>
      <c r="H1032" s="48">
        <v>78866.579285407046</v>
      </c>
      <c r="I1032" s="48">
        <v>15680.946558183712</v>
      </c>
      <c r="J1032" s="48">
        <v>0</v>
      </c>
      <c r="K1032" s="48">
        <v>49879.862011833342</v>
      </c>
      <c r="L1032" s="48">
        <v>2860.0204553659896</v>
      </c>
      <c r="M1032" s="48">
        <v>1120</v>
      </c>
      <c r="N1032" s="48">
        <v>0</v>
      </c>
      <c r="O1032" s="50">
        <v>110.41608742971357</v>
      </c>
      <c r="P1032" s="50">
        <v>115.95056869457493</v>
      </c>
      <c r="Q1032" s="50">
        <v>655.71132128101192</v>
      </c>
      <c r="R1032" s="50">
        <v>0</v>
      </c>
      <c r="S1032" s="48">
        <v>103739.74447903267</v>
      </c>
      <c r="T1032" s="48">
        <v>0</v>
      </c>
      <c r="U1032" s="48">
        <v>166925.377206256</v>
      </c>
      <c r="V1032" s="48">
        <v>99759.724023666684</v>
      </c>
      <c r="W1032" s="47"/>
      <c r="X1032" s="42"/>
      <c r="Y1032" s="42"/>
    </row>
    <row r="1033" spans="1:25" ht="15.75" x14ac:dyDescent="0.25">
      <c r="A1033" s="43" t="s">
        <v>390</v>
      </c>
      <c r="B1033" s="45" t="s">
        <v>3</v>
      </c>
      <c r="C1033" s="46">
        <v>0</v>
      </c>
      <c r="D1033" s="46">
        <v>0</v>
      </c>
      <c r="E1033" s="46"/>
      <c r="F1033" s="42" t="s">
        <v>180</v>
      </c>
      <c r="G1033" s="42" t="s">
        <v>172</v>
      </c>
      <c r="H1033" s="48">
        <v>10.623457808115075</v>
      </c>
      <c r="I1033" s="48">
        <v>0</v>
      </c>
      <c r="J1033" s="48">
        <v>11551.550662191885</v>
      </c>
      <c r="K1033" s="48">
        <v>15999.354806577772</v>
      </c>
      <c r="L1033" s="48">
        <v>938.53922251891527</v>
      </c>
      <c r="M1033" s="48">
        <v>1120</v>
      </c>
      <c r="N1033" s="48">
        <v>0</v>
      </c>
      <c r="O1033" s="50">
        <v>265.78500070649977</v>
      </c>
      <c r="P1033" s="50">
        <v>115.95056869457493</v>
      </c>
      <c r="Q1033" s="50">
        <v>738.41283691161743</v>
      </c>
      <c r="R1033" s="50">
        <v>0</v>
      </c>
      <c r="S1033" s="48">
        <v>45608.799497866341</v>
      </c>
      <c r="T1033" s="48">
        <v>0</v>
      </c>
      <c r="U1033" s="48">
        <v>45619.422955674454</v>
      </c>
      <c r="V1033" s="48">
        <v>43550.260275347428</v>
      </c>
      <c r="W1033" s="47"/>
      <c r="X1033" s="42"/>
      <c r="Y1033" s="42"/>
    </row>
    <row r="1034" spans="1:25" ht="15.75" x14ac:dyDescent="0.25">
      <c r="A1034" s="43" t="s">
        <v>391</v>
      </c>
      <c r="B1034" s="45" t="s">
        <v>3</v>
      </c>
      <c r="C1034" s="46">
        <v>0</v>
      </c>
      <c r="D1034" s="46">
        <v>0</v>
      </c>
      <c r="E1034" s="46"/>
      <c r="F1034" s="42" t="s">
        <v>180</v>
      </c>
      <c r="G1034" s="42" t="s">
        <v>173</v>
      </c>
      <c r="H1034" s="48">
        <v>0</v>
      </c>
      <c r="I1034" s="48">
        <v>0.15838888552929678</v>
      </c>
      <c r="J1034" s="48">
        <v>11562.17412</v>
      </c>
      <c r="K1034" s="48">
        <v>0</v>
      </c>
      <c r="L1034" s="48">
        <v>1470.6964587443417</v>
      </c>
      <c r="M1034" s="48">
        <v>0</v>
      </c>
      <c r="N1034" s="48">
        <v>0</v>
      </c>
      <c r="O1034" s="50">
        <v>0</v>
      </c>
      <c r="P1034" s="50">
        <v>115.95056869457493</v>
      </c>
      <c r="Q1034" s="50">
        <v>0</v>
      </c>
      <c r="R1034" s="50">
        <v>0</v>
      </c>
      <c r="S1034" s="48">
        <v>13032.870578744341</v>
      </c>
      <c r="T1034" s="48">
        <v>0.15838888552929678</v>
      </c>
      <c r="U1034" s="48">
        <v>13032.712189858812</v>
      </c>
      <c r="V1034" s="48">
        <v>11562.01573111447</v>
      </c>
      <c r="W1034" s="47"/>
      <c r="X1034" s="42"/>
      <c r="Y1034" s="42"/>
    </row>
    <row r="1035" spans="1:25" ht="15.75" x14ac:dyDescent="0.25">
      <c r="A1035" s="43" t="s">
        <v>392</v>
      </c>
      <c r="B1035" s="45" t="s">
        <v>3</v>
      </c>
      <c r="C1035" s="46">
        <v>0</v>
      </c>
      <c r="D1035" s="46">
        <v>0</v>
      </c>
      <c r="E1035" s="46"/>
      <c r="F1035" s="42" t="s">
        <v>180</v>
      </c>
      <c r="G1035" s="42" t="s">
        <v>174</v>
      </c>
      <c r="H1035" s="48">
        <v>33837.520648952996</v>
      </c>
      <c r="I1035" s="48">
        <v>38076.744174981672</v>
      </c>
      <c r="J1035" s="48">
        <v>0</v>
      </c>
      <c r="K1035" s="48">
        <v>38208.539989973957</v>
      </c>
      <c r="L1035" s="48">
        <v>204.80286318904817</v>
      </c>
      <c r="M1035" s="48">
        <v>11200</v>
      </c>
      <c r="N1035" s="48">
        <v>514.64</v>
      </c>
      <c r="O1035" s="50">
        <v>127.6584418065729</v>
      </c>
      <c r="P1035" s="50">
        <v>115.95056869457493</v>
      </c>
      <c r="Q1035" s="50">
        <v>846.12132298009442</v>
      </c>
      <c r="R1035" s="50">
        <v>474.37792830585443</v>
      </c>
      <c r="S1035" s="48">
        <v>88336.522843136961</v>
      </c>
      <c r="T1035" s="48">
        <v>4239.2235260286761</v>
      </c>
      <c r="U1035" s="48">
        <v>84097.299317108293</v>
      </c>
      <c r="V1035" s="48">
        <v>72177.85645391923</v>
      </c>
      <c r="W1035" s="47"/>
      <c r="X1035" s="42"/>
      <c r="Y1035" s="42"/>
    </row>
    <row r="1036" spans="1:25" ht="15.75" x14ac:dyDescent="0.25">
      <c r="A1036" s="43" t="s">
        <v>393</v>
      </c>
      <c r="B1036" s="45" t="s">
        <v>3</v>
      </c>
      <c r="C1036" s="46">
        <v>0</v>
      </c>
      <c r="D1036" s="46">
        <v>0</v>
      </c>
      <c r="E1036" s="46"/>
      <c r="F1036" s="42" t="s">
        <v>180</v>
      </c>
      <c r="G1036" s="42" t="s">
        <v>175</v>
      </c>
      <c r="H1036" s="48">
        <v>11171.248352419378</v>
      </c>
      <c r="I1036" s="48">
        <v>7373.4554700724111</v>
      </c>
      <c r="J1036" s="48">
        <v>4850.9837230806224</v>
      </c>
      <c r="K1036" s="48">
        <v>27033.867626253195</v>
      </c>
      <c r="L1036" s="48">
        <v>136.08875436558824</v>
      </c>
      <c r="M1036" s="48">
        <v>8076.9747379999999</v>
      </c>
      <c r="N1036" s="48">
        <v>0</v>
      </c>
      <c r="O1036" s="50">
        <v>128.48363904446046</v>
      </c>
      <c r="P1036" s="50">
        <v>115.95056869457493</v>
      </c>
      <c r="Q1036" s="50">
        <v>910.21182298009444</v>
      </c>
      <c r="R1036" s="50">
        <v>0</v>
      </c>
      <c r="S1036" s="48">
        <v>67131.782467952609</v>
      </c>
      <c r="T1036" s="48">
        <v>0</v>
      </c>
      <c r="U1036" s="48">
        <v>70929.575350299579</v>
      </c>
      <c r="V1036" s="48">
        <v>58918.718975587013</v>
      </c>
      <c r="W1036" s="47"/>
      <c r="X1036" s="42"/>
      <c r="Y1036" s="42"/>
    </row>
    <row r="1037" spans="1:25" ht="15.75" x14ac:dyDescent="0.25">
      <c r="A1037" s="43" t="s">
        <v>2467</v>
      </c>
      <c r="B1037" s="45" t="s">
        <v>2284</v>
      </c>
      <c r="C1037" s="46">
        <v>0</v>
      </c>
      <c r="D1037" s="46">
        <v>0</v>
      </c>
      <c r="E1037" s="46">
        <v>1</v>
      </c>
      <c r="F1037" s="42" t="s">
        <v>180</v>
      </c>
      <c r="G1037" s="42" t="s">
        <v>176</v>
      </c>
      <c r="H1037" s="48">
        <v>15193.884114859822</v>
      </c>
      <c r="I1037" s="48">
        <v>14413.566930583616</v>
      </c>
      <c r="J1037" s="48">
        <v>0</v>
      </c>
      <c r="K1037" s="48">
        <v>6475.2916369439699</v>
      </c>
      <c r="L1037" s="48">
        <v>495.60318586239208</v>
      </c>
      <c r="M1037" s="48">
        <v>1120</v>
      </c>
      <c r="N1037" s="48">
        <v>0</v>
      </c>
      <c r="O1037" s="50">
        <v>141.13546470545614</v>
      </c>
      <c r="P1037" s="50">
        <v>239.74140791715573</v>
      </c>
      <c r="Q1037" s="50">
        <v>738.41283691161743</v>
      </c>
      <c r="R1037" s="50">
        <v>0</v>
      </c>
      <c r="S1037" s="48">
        <v>14566.186459750332</v>
      </c>
      <c r="T1037" s="48">
        <v>0</v>
      </c>
      <c r="U1037" s="48">
        <v>15346.503644026538</v>
      </c>
      <c r="V1037" s="48">
        <v>12950.58327388794</v>
      </c>
      <c r="W1037" s="47"/>
      <c r="X1037" s="42"/>
      <c r="Y1037" s="42"/>
    </row>
    <row r="1038" spans="1:25" ht="15.75" x14ac:dyDescent="0.25">
      <c r="A1038" s="43" t="s">
        <v>394</v>
      </c>
      <c r="B1038" s="45" t="s">
        <v>3</v>
      </c>
      <c r="C1038" s="46">
        <v>0</v>
      </c>
      <c r="D1038" s="46">
        <v>0</v>
      </c>
      <c r="E1038" s="46"/>
      <c r="F1038" s="42" t="s">
        <v>180</v>
      </c>
      <c r="G1038" s="42" t="s">
        <v>176</v>
      </c>
      <c r="H1038" s="48">
        <v>11608.384658823399</v>
      </c>
      <c r="I1038" s="48">
        <v>11459.172991845495</v>
      </c>
      <c r="J1038" s="48">
        <v>0</v>
      </c>
      <c r="K1038" s="48">
        <v>154796.19298493591</v>
      </c>
      <c r="L1038" s="48">
        <v>1510.7495213104535</v>
      </c>
      <c r="M1038" s="48">
        <v>11200</v>
      </c>
      <c r="N1038" s="48">
        <v>0</v>
      </c>
      <c r="O1038" s="50">
        <v>101.41384218786641</v>
      </c>
      <c r="P1038" s="50">
        <v>115.95056869457493</v>
      </c>
      <c r="Q1038" s="50">
        <v>1024.8730729800943</v>
      </c>
      <c r="R1038" s="50">
        <v>0</v>
      </c>
      <c r="S1038" s="48">
        <v>322303.13549118227</v>
      </c>
      <c r="T1038" s="48">
        <v>0</v>
      </c>
      <c r="U1038" s="48">
        <v>322452.34715816018</v>
      </c>
      <c r="V1038" s="48">
        <v>309592.38596987183</v>
      </c>
      <c r="W1038" s="47"/>
      <c r="X1038" s="42"/>
      <c r="Y1038" s="42"/>
    </row>
    <row r="1039" spans="1:25" ht="15.75" x14ac:dyDescent="0.25">
      <c r="A1039" s="43" t="s">
        <v>2468</v>
      </c>
      <c r="B1039" s="45" t="s">
        <v>2284</v>
      </c>
      <c r="C1039" s="46">
        <v>0</v>
      </c>
      <c r="D1039" s="46">
        <v>0</v>
      </c>
      <c r="E1039" s="46">
        <v>1</v>
      </c>
      <c r="F1039" s="42" t="s">
        <v>180</v>
      </c>
      <c r="G1039" s="42" t="s">
        <v>321</v>
      </c>
      <c r="H1039" s="48">
        <v>38610.383239742725</v>
      </c>
      <c r="I1039" s="48">
        <v>36522.280634922092</v>
      </c>
      <c r="J1039" s="48">
        <v>0</v>
      </c>
      <c r="K1039" s="48">
        <v>2907.976085329914</v>
      </c>
      <c r="L1039" s="48">
        <v>1309.6471928482783</v>
      </c>
      <c r="M1039" s="48">
        <v>1120</v>
      </c>
      <c r="N1039" s="48">
        <v>0</v>
      </c>
      <c r="O1039" s="50">
        <v>120.20694997073109</v>
      </c>
      <c r="P1039" s="50">
        <v>239.74140791715573</v>
      </c>
      <c r="Q1039" s="50">
        <v>738.41283691161743</v>
      </c>
      <c r="R1039" s="50">
        <v>0</v>
      </c>
      <c r="S1039" s="48">
        <v>8245.5993635081068</v>
      </c>
      <c r="T1039" s="48">
        <v>0</v>
      </c>
      <c r="U1039" s="48">
        <v>10333.70196832874</v>
      </c>
      <c r="V1039" s="48">
        <v>5815.952170659828</v>
      </c>
      <c r="W1039" s="47"/>
      <c r="X1039" s="42"/>
      <c r="Y1039" s="42"/>
    </row>
    <row r="1040" spans="1:25" ht="15.75" x14ac:dyDescent="0.25">
      <c r="A1040" s="43" t="s">
        <v>395</v>
      </c>
      <c r="B1040" s="45" t="s">
        <v>3</v>
      </c>
      <c r="C1040" s="46">
        <v>0</v>
      </c>
      <c r="D1040" s="46">
        <v>0</v>
      </c>
      <c r="E1040" s="46"/>
      <c r="F1040" s="42" t="s">
        <v>180</v>
      </c>
      <c r="G1040" s="42" t="s">
        <v>321</v>
      </c>
      <c r="H1040" s="48">
        <v>106.69725815685604</v>
      </c>
      <c r="I1040" s="48">
        <v>0</v>
      </c>
      <c r="J1040" s="48">
        <v>7412.7081534340459</v>
      </c>
      <c r="K1040" s="48">
        <v>0</v>
      </c>
      <c r="L1040" s="48">
        <v>109.92325760594557</v>
      </c>
      <c r="M1040" s="48">
        <v>1120</v>
      </c>
      <c r="N1040" s="48">
        <v>0</v>
      </c>
      <c r="O1040" s="50">
        <v>0</v>
      </c>
      <c r="P1040" s="50">
        <v>115.95056869457493</v>
      </c>
      <c r="Q1040" s="50">
        <v>738.41283691161743</v>
      </c>
      <c r="R1040" s="50">
        <v>0</v>
      </c>
      <c r="S1040" s="48">
        <v>8642.6314110399908</v>
      </c>
      <c r="T1040" s="48">
        <v>0</v>
      </c>
      <c r="U1040" s="48">
        <v>8749.328669196846</v>
      </c>
      <c r="V1040" s="48">
        <v>7412.7081534340459</v>
      </c>
      <c r="W1040" s="47"/>
      <c r="X1040" s="42"/>
      <c r="Y1040" s="42"/>
    </row>
    <row r="1041" spans="1:25" ht="15.75" x14ac:dyDescent="0.25">
      <c r="A1041" s="43" t="s">
        <v>2469</v>
      </c>
      <c r="B1041" s="45" t="s">
        <v>2284</v>
      </c>
      <c r="C1041" s="46">
        <v>0</v>
      </c>
      <c r="D1041" s="46">
        <v>0</v>
      </c>
      <c r="E1041" s="46">
        <v>1</v>
      </c>
      <c r="F1041" s="42" t="s">
        <v>180</v>
      </c>
      <c r="G1041" s="42" t="s">
        <v>178</v>
      </c>
      <c r="H1041" s="48">
        <v>10429.011563035758</v>
      </c>
      <c r="I1041" s="48">
        <v>9865.8711593240496</v>
      </c>
      <c r="J1041" s="48">
        <v>0</v>
      </c>
      <c r="K1041" s="48">
        <v>3607.2889642236651</v>
      </c>
      <c r="L1041" s="48">
        <v>353.38310060499953</v>
      </c>
      <c r="M1041" s="48">
        <v>1120</v>
      </c>
      <c r="N1041" s="48">
        <v>0</v>
      </c>
      <c r="O1041" s="50">
        <v>152.6433823014074</v>
      </c>
      <c r="P1041" s="50">
        <v>239.74140791715573</v>
      </c>
      <c r="Q1041" s="50">
        <v>738.41283691161743</v>
      </c>
      <c r="R1041" s="50">
        <v>0</v>
      </c>
      <c r="S1041" s="48">
        <v>8687.9610290523306</v>
      </c>
      <c r="T1041" s="48">
        <v>0</v>
      </c>
      <c r="U1041" s="48">
        <v>9251.1014327640387</v>
      </c>
      <c r="V1041" s="48">
        <v>7214.5779284473301</v>
      </c>
      <c r="W1041" s="47"/>
      <c r="X1041" s="42"/>
      <c r="Y1041" s="42"/>
    </row>
    <row r="1042" spans="1:25" ht="15.75" x14ac:dyDescent="0.25">
      <c r="A1042" s="43" t="s">
        <v>396</v>
      </c>
      <c r="B1042" s="45" t="s">
        <v>3</v>
      </c>
      <c r="C1042" s="46">
        <v>0</v>
      </c>
      <c r="D1042" s="46">
        <v>0</v>
      </c>
      <c r="E1042" s="46"/>
      <c r="F1042" s="42" t="s">
        <v>180</v>
      </c>
      <c r="G1042" s="42" t="s">
        <v>178</v>
      </c>
      <c r="H1042" s="48">
        <v>19823.2</v>
      </c>
      <c r="I1042" s="48">
        <v>19457.856297883111</v>
      </c>
      <c r="J1042" s="48">
        <v>0</v>
      </c>
      <c r="K1042" s="48">
        <v>143032.69822696919</v>
      </c>
      <c r="L1042" s="48">
        <v>5448.2969686276811</v>
      </c>
      <c r="M1042" s="48">
        <v>11200</v>
      </c>
      <c r="N1042" s="48">
        <v>0</v>
      </c>
      <c r="O1042" s="50">
        <v>80.731940192500375</v>
      </c>
      <c r="P1042" s="50">
        <v>115.95056869457493</v>
      </c>
      <c r="Q1042" s="50">
        <v>1063.2523229800943</v>
      </c>
      <c r="R1042" s="50">
        <v>0</v>
      </c>
      <c r="S1042" s="48">
        <v>302713.69342256605</v>
      </c>
      <c r="T1042" s="48">
        <v>0</v>
      </c>
      <c r="U1042" s="48">
        <v>303079.03712468292</v>
      </c>
      <c r="V1042" s="48">
        <v>286065.39645393839</v>
      </c>
      <c r="W1042" s="47"/>
      <c r="X1042" s="42"/>
      <c r="Y1042" s="42"/>
    </row>
    <row r="1043" spans="1:25" ht="15.75" x14ac:dyDescent="0.25">
      <c r="A1043" s="43" t="s">
        <v>2470</v>
      </c>
      <c r="B1043" s="45" t="s">
        <v>2459</v>
      </c>
      <c r="C1043" s="46">
        <v>1</v>
      </c>
      <c r="D1043" s="46">
        <v>0</v>
      </c>
      <c r="E1043" s="46"/>
      <c r="F1043" s="42" t="s">
        <v>180</v>
      </c>
      <c r="G1043" s="42" t="s">
        <v>179</v>
      </c>
      <c r="H1043" s="48">
        <v>40069.097233860004</v>
      </c>
      <c r="I1043" s="48">
        <v>40081.121364160004</v>
      </c>
      <c r="J1043" s="48">
        <v>0</v>
      </c>
      <c r="K1043" s="48">
        <v>0</v>
      </c>
      <c r="L1043" s="48">
        <v>1249.5689915621381</v>
      </c>
      <c r="M1043" s="48">
        <v>1120</v>
      </c>
      <c r="N1043" s="48">
        <v>0</v>
      </c>
      <c r="O1043" s="50">
        <v>0</v>
      </c>
      <c r="P1043" s="50">
        <v>36.324455745023599</v>
      </c>
      <c r="Q1043" s="50">
        <v>853.64307298009453</v>
      </c>
      <c r="R1043" s="50">
        <v>0</v>
      </c>
      <c r="S1043" s="48">
        <v>2369.5689915621379</v>
      </c>
      <c r="T1043" s="48">
        <v>12.024130300000252</v>
      </c>
      <c r="U1043" s="48">
        <v>2357.5448612621376</v>
      </c>
      <c r="V1043" s="48">
        <v>-12.024130300000252</v>
      </c>
      <c r="W1043" s="47"/>
      <c r="X1043" s="42"/>
      <c r="Y1043" s="42"/>
    </row>
    <row r="1044" spans="1:25" ht="15.75" x14ac:dyDescent="0.25">
      <c r="A1044" s="43" t="s">
        <v>397</v>
      </c>
      <c r="B1044" s="45" t="s">
        <v>3</v>
      </c>
      <c r="C1044" s="46">
        <v>0</v>
      </c>
      <c r="D1044" s="46">
        <v>0</v>
      </c>
      <c r="E1044" s="46"/>
      <c r="F1044" s="42" t="s">
        <v>180</v>
      </c>
      <c r="G1044" s="42" t="s">
        <v>179</v>
      </c>
      <c r="H1044" s="48">
        <v>51936.091102424456</v>
      </c>
      <c r="I1044" s="48">
        <v>50988.432047173694</v>
      </c>
      <c r="J1044" s="48">
        <v>0</v>
      </c>
      <c r="K1044" s="48">
        <v>71563.468820278853</v>
      </c>
      <c r="L1044" s="48">
        <v>2721.8078112371677</v>
      </c>
      <c r="M1044" s="48">
        <v>1120</v>
      </c>
      <c r="N1044" s="48">
        <v>0</v>
      </c>
      <c r="O1044" s="50">
        <v>111.31076530816426</v>
      </c>
      <c r="P1044" s="50">
        <v>115.95056869457493</v>
      </c>
      <c r="Q1044" s="50">
        <v>1039.7463229800944</v>
      </c>
      <c r="R1044" s="50">
        <v>0</v>
      </c>
      <c r="S1044" s="48">
        <v>146968.74545179488</v>
      </c>
      <c r="T1044" s="48">
        <v>0</v>
      </c>
      <c r="U1044" s="48">
        <v>147916.40450704563</v>
      </c>
      <c r="V1044" s="48">
        <v>143126.93764055771</v>
      </c>
      <c r="W1044" s="47"/>
      <c r="X1044" s="42"/>
      <c r="Y1044" s="42"/>
    </row>
    <row r="1045" spans="1:25" ht="15.75" x14ac:dyDescent="0.25">
      <c r="A1045" s="43" t="s">
        <v>398</v>
      </c>
      <c r="B1045" s="45" t="s">
        <v>3</v>
      </c>
      <c r="C1045" s="46">
        <v>0</v>
      </c>
      <c r="D1045" s="46">
        <v>0</v>
      </c>
      <c r="E1045" s="46"/>
      <c r="F1045" s="42" t="s">
        <v>180</v>
      </c>
      <c r="G1045" s="42" t="s">
        <v>180</v>
      </c>
      <c r="H1045" s="48">
        <v>69.432483323807574</v>
      </c>
      <c r="I1045" s="48">
        <v>2.5167777710585937</v>
      </c>
      <c r="J1045" s="48">
        <v>10087.676680176191</v>
      </c>
      <c r="K1045" s="48">
        <v>47807.675173189622</v>
      </c>
      <c r="L1045" s="48">
        <v>2704.9264429557579</v>
      </c>
      <c r="M1045" s="48">
        <v>5876.0143850000004</v>
      </c>
      <c r="N1045" s="48">
        <v>0</v>
      </c>
      <c r="O1045" s="50">
        <v>116.88663834255883</v>
      </c>
      <c r="P1045" s="50">
        <v>115.95056869457493</v>
      </c>
      <c r="Q1045" s="50">
        <v>1008.9826829800943</v>
      </c>
      <c r="R1045" s="50">
        <v>0</v>
      </c>
      <c r="S1045" s="48">
        <v>114283.9678545112</v>
      </c>
      <c r="T1045" s="48">
        <v>0</v>
      </c>
      <c r="U1045" s="48">
        <v>114350.88356006394</v>
      </c>
      <c r="V1045" s="48">
        <v>105703.02702655544</v>
      </c>
      <c r="W1045" s="47"/>
      <c r="X1045" s="42"/>
      <c r="Y1045" s="42"/>
    </row>
    <row r="1046" spans="1:25" ht="15.75" x14ac:dyDescent="0.25">
      <c r="A1046" s="43" t="s">
        <v>399</v>
      </c>
      <c r="B1046" s="45" t="s">
        <v>3</v>
      </c>
      <c r="C1046" s="46">
        <v>1</v>
      </c>
      <c r="D1046" s="46">
        <v>0</v>
      </c>
      <c r="E1046" s="46"/>
      <c r="F1046" s="42" t="s">
        <v>326</v>
      </c>
      <c r="G1046" s="42" t="s">
        <v>181</v>
      </c>
      <c r="H1046" s="48">
        <v>45591.841297905979</v>
      </c>
      <c r="I1046" s="48">
        <v>45645.733974037394</v>
      </c>
      <c r="J1046" s="48">
        <v>299258.69519509398</v>
      </c>
      <c r="K1046" s="48">
        <v>0</v>
      </c>
      <c r="L1046" s="48">
        <v>397.08750540649692</v>
      </c>
      <c r="M1046" s="48">
        <v>1120</v>
      </c>
      <c r="N1046" s="48">
        <v>0</v>
      </c>
      <c r="O1046" s="50">
        <v>0</v>
      </c>
      <c r="P1046" s="50">
        <v>115.95056869457493</v>
      </c>
      <c r="Q1046" s="50">
        <v>731.95096298009435</v>
      </c>
      <c r="R1046" s="50">
        <v>0</v>
      </c>
      <c r="S1046" s="48">
        <v>300775.78270050051</v>
      </c>
      <c r="T1046" s="48">
        <v>53.892676131414191</v>
      </c>
      <c r="U1046" s="48">
        <v>300721.89002436912</v>
      </c>
      <c r="V1046" s="48">
        <v>299204.80251896259</v>
      </c>
      <c r="W1046" s="47"/>
      <c r="X1046" s="42"/>
      <c r="Y1046" s="42"/>
    </row>
    <row r="1047" spans="1:25" ht="15.75" x14ac:dyDescent="0.25">
      <c r="A1047" s="43" t="s">
        <v>400</v>
      </c>
      <c r="B1047" s="45" t="s">
        <v>3</v>
      </c>
      <c r="C1047" s="46">
        <v>1</v>
      </c>
      <c r="D1047" s="46">
        <v>0</v>
      </c>
      <c r="E1047" s="46"/>
      <c r="F1047" s="42" t="s">
        <v>326</v>
      </c>
      <c r="G1047" s="42" t="s">
        <v>182</v>
      </c>
      <c r="H1047" s="48">
        <v>32881.707505257888</v>
      </c>
      <c r="I1047" s="48">
        <v>32581.748079121546</v>
      </c>
      <c r="J1047" s="48">
        <v>28816.54569674212</v>
      </c>
      <c r="K1047" s="48">
        <v>0</v>
      </c>
      <c r="L1047" s="48">
        <v>496.21902370511663</v>
      </c>
      <c r="M1047" s="48">
        <v>1120</v>
      </c>
      <c r="N1047" s="48">
        <v>0</v>
      </c>
      <c r="O1047" s="50">
        <v>0</v>
      </c>
      <c r="P1047" s="50">
        <v>115.95056869457493</v>
      </c>
      <c r="Q1047" s="50">
        <v>731.95096298009435</v>
      </c>
      <c r="R1047" s="50">
        <v>0</v>
      </c>
      <c r="S1047" s="48">
        <v>30432.764720447238</v>
      </c>
      <c r="T1047" s="48">
        <v>0</v>
      </c>
      <c r="U1047" s="48">
        <v>30732.72414658358</v>
      </c>
      <c r="V1047" s="48">
        <v>28816.54569674212</v>
      </c>
      <c r="W1047" s="47"/>
      <c r="X1047" s="42"/>
      <c r="Y1047" s="42"/>
    </row>
    <row r="1048" spans="1:25" ht="15.75" x14ac:dyDescent="0.25">
      <c r="A1048" s="43" t="s">
        <v>401</v>
      </c>
      <c r="B1048" s="45" t="s">
        <v>3</v>
      </c>
      <c r="C1048" s="46">
        <v>1</v>
      </c>
      <c r="D1048" s="46">
        <v>0</v>
      </c>
      <c r="E1048" s="46"/>
      <c r="F1048" s="42" t="s">
        <v>326</v>
      </c>
      <c r="G1048" s="42" t="s">
        <v>183</v>
      </c>
      <c r="H1048" s="48">
        <v>173092.36304321833</v>
      </c>
      <c r="I1048" s="48">
        <v>174464.34920172085</v>
      </c>
      <c r="J1048" s="48">
        <v>375081.10624628171</v>
      </c>
      <c r="K1048" s="48">
        <v>0</v>
      </c>
      <c r="L1048" s="48">
        <v>2081.4540660622988</v>
      </c>
      <c r="M1048" s="48">
        <v>1120</v>
      </c>
      <c r="N1048" s="48">
        <v>1153.6000000000001</v>
      </c>
      <c r="O1048" s="50">
        <v>0</v>
      </c>
      <c r="P1048" s="50">
        <v>115.95056869457493</v>
      </c>
      <c r="Q1048" s="50">
        <v>807.06132298009425</v>
      </c>
      <c r="R1048" s="50">
        <v>72.142396039905179</v>
      </c>
      <c r="S1048" s="48">
        <v>379436.16031234397</v>
      </c>
      <c r="T1048" s="48">
        <v>1371.986158502521</v>
      </c>
      <c r="U1048" s="48">
        <v>378064.17415384145</v>
      </c>
      <c r="V1048" s="48">
        <v>373709.12008777919</v>
      </c>
      <c r="W1048" s="47"/>
      <c r="X1048" s="42"/>
      <c r="Y1048" s="42"/>
    </row>
    <row r="1049" spans="1:25" ht="15.75" x14ac:dyDescent="0.25">
      <c r="A1049" s="43" t="s">
        <v>402</v>
      </c>
      <c r="B1049" s="45" t="s">
        <v>3</v>
      </c>
      <c r="C1049" s="46">
        <v>1</v>
      </c>
      <c r="D1049" s="46">
        <v>0</v>
      </c>
      <c r="E1049" s="46"/>
      <c r="F1049" s="42" t="s">
        <v>326</v>
      </c>
      <c r="G1049" s="42" t="s">
        <v>184</v>
      </c>
      <c r="H1049" s="48">
        <v>150825.38684949538</v>
      </c>
      <c r="I1049" s="48">
        <v>150439.45593901846</v>
      </c>
      <c r="J1049" s="48">
        <v>0</v>
      </c>
      <c r="K1049" s="48">
        <v>0</v>
      </c>
      <c r="L1049" s="48">
        <v>1662.9185848201664</v>
      </c>
      <c r="M1049" s="48">
        <v>1120</v>
      </c>
      <c r="N1049" s="48">
        <v>229.6</v>
      </c>
      <c r="O1049" s="50">
        <v>0</v>
      </c>
      <c r="P1049" s="50">
        <v>115.95056869457493</v>
      </c>
      <c r="Q1049" s="50">
        <v>811.89622298009431</v>
      </c>
      <c r="R1049" s="50">
        <v>453.13028525628152</v>
      </c>
      <c r="S1049" s="48">
        <v>3012.5185848201663</v>
      </c>
      <c r="T1049" s="48">
        <v>0</v>
      </c>
      <c r="U1049" s="48">
        <v>3398.4494952970863</v>
      </c>
      <c r="V1049" s="48">
        <v>0</v>
      </c>
      <c r="W1049" s="47"/>
      <c r="X1049" s="42"/>
      <c r="Y1049" s="42"/>
    </row>
    <row r="1050" spans="1:25" ht="15.75" x14ac:dyDescent="0.25">
      <c r="A1050" s="43" t="s">
        <v>403</v>
      </c>
      <c r="B1050" s="45" t="s">
        <v>3</v>
      </c>
      <c r="C1050" s="46">
        <v>1</v>
      </c>
      <c r="D1050" s="46">
        <v>0</v>
      </c>
      <c r="E1050" s="46"/>
      <c r="F1050" s="42" t="s">
        <v>326</v>
      </c>
      <c r="G1050" s="42" t="s">
        <v>185</v>
      </c>
      <c r="H1050" s="48">
        <v>295370.63578932639</v>
      </c>
      <c r="I1050" s="48">
        <v>293574.36946187721</v>
      </c>
      <c r="J1050" s="48">
        <v>275279.52612217364</v>
      </c>
      <c r="K1050" s="48">
        <v>0</v>
      </c>
      <c r="L1050" s="48">
        <v>2612.4501751732168</v>
      </c>
      <c r="M1050" s="48">
        <v>1120</v>
      </c>
      <c r="N1050" s="48">
        <v>0</v>
      </c>
      <c r="O1050" s="50">
        <v>0</v>
      </c>
      <c r="P1050" s="50">
        <v>115.95056869457493</v>
      </c>
      <c r="Q1050" s="50">
        <v>855.69957298009444</v>
      </c>
      <c r="R1050" s="50">
        <v>0</v>
      </c>
      <c r="S1050" s="48">
        <v>279011.97629734688</v>
      </c>
      <c r="T1050" s="48">
        <v>0</v>
      </c>
      <c r="U1050" s="48">
        <v>280808.24262479605</v>
      </c>
      <c r="V1050" s="48">
        <v>275279.52612217364</v>
      </c>
      <c r="W1050" s="47"/>
      <c r="X1050" s="42"/>
      <c r="Y1050" s="42"/>
    </row>
    <row r="1051" spans="1:25" ht="15.75" x14ac:dyDescent="0.25">
      <c r="A1051" s="43" t="s">
        <v>2471</v>
      </c>
      <c r="B1051" s="45" t="s">
        <v>2284</v>
      </c>
      <c r="C1051" s="46">
        <v>0</v>
      </c>
      <c r="D1051" s="46">
        <v>0</v>
      </c>
      <c r="E1051" s="46">
        <v>1</v>
      </c>
      <c r="F1051" s="42" t="s">
        <v>326</v>
      </c>
      <c r="G1051" s="42" t="s">
        <v>186</v>
      </c>
      <c r="H1051" s="48">
        <v>428.64910225451854</v>
      </c>
      <c r="I1051" s="48">
        <v>417.63565765448186</v>
      </c>
      <c r="J1051" s="48">
        <v>0</v>
      </c>
      <c r="K1051" s="48">
        <v>984.35362646288706</v>
      </c>
      <c r="L1051" s="48">
        <v>20.148002281958089</v>
      </c>
      <c r="M1051" s="48">
        <v>1120</v>
      </c>
      <c r="N1051" s="48">
        <v>0</v>
      </c>
      <c r="O1051" s="50">
        <v>95.358221071221394</v>
      </c>
      <c r="P1051" s="50">
        <v>239.74140791715573</v>
      </c>
      <c r="Q1051" s="50">
        <v>731.95096298009435</v>
      </c>
      <c r="R1051" s="50">
        <v>0</v>
      </c>
      <c r="S1051" s="48">
        <v>3108.8552552077322</v>
      </c>
      <c r="T1051" s="48">
        <v>0</v>
      </c>
      <c r="U1051" s="48">
        <v>3119.8686998077687</v>
      </c>
      <c r="V1051" s="48">
        <v>1968.7072529257741</v>
      </c>
      <c r="W1051" s="47"/>
      <c r="X1051" s="42"/>
      <c r="Y1051" s="42"/>
    </row>
    <row r="1052" spans="1:25" ht="15.75" x14ac:dyDescent="0.25">
      <c r="A1052" s="43" t="s">
        <v>404</v>
      </c>
      <c r="B1052" s="45" t="s">
        <v>3</v>
      </c>
      <c r="C1052" s="46">
        <v>1</v>
      </c>
      <c r="D1052" s="46">
        <v>0</v>
      </c>
      <c r="E1052" s="46"/>
      <c r="F1052" s="42" t="s">
        <v>326</v>
      </c>
      <c r="G1052" s="42" t="s">
        <v>186</v>
      </c>
      <c r="H1052" s="48">
        <v>139898.86663155025</v>
      </c>
      <c r="I1052" s="48">
        <v>141151.77044227504</v>
      </c>
      <c r="J1052" s="48">
        <v>0</v>
      </c>
      <c r="K1052" s="48">
        <v>0</v>
      </c>
      <c r="L1052" s="48">
        <v>2690.0260080485709</v>
      </c>
      <c r="M1052" s="48">
        <v>2386.99278</v>
      </c>
      <c r="N1052" s="48">
        <v>0</v>
      </c>
      <c r="O1052" s="50">
        <v>0</v>
      </c>
      <c r="P1052" s="50">
        <v>115.95056869457493</v>
      </c>
      <c r="Q1052" s="50">
        <v>807.65382298009445</v>
      </c>
      <c r="R1052" s="50">
        <v>0</v>
      </c>
      <c r="S1052" s="48">
        <v>5077.018788048571</v>
      </c>
      <c r="T1052" s="48">
        <v>1252.9038107247907</v>
      </c>
      <c r="U1052" s="48">
        <v>3824.1149773237803</v>
      </c>
      <c r="V1052" s="48">
        <v>-1252.9038107247907</v>
      </c>
      <c r="W1052" s="47"/>
      <c r="X1052" s="42"/>
      <c r="Y1052" s="42"/>
    </row>
    <row r="1053" spans="1:25" ht="15.75" x14ac:dyDescent="0.25">
      <c r="A1053" s="43" t="s">
        <v>405</v>
      </c>
      <c r="B1053" s="45" t="s">
        <v>3</v>
      </c>
      <c r="C1053" s="46">
        <v>1</v>
      </c>
      <c r="D1053" s="46">
        <v>0</v>
      </c>
      <c r="E1053" s="46"/>
      <c r="F1053" s="42" t="s">
        <v>326</v>
      </c>
      <c r="G1053" s="42" t="s">
        <v>187</v>
      </c>
      <c r="H1053" s="48">
        <v>70624.637213170645</v>
      </c>
      <c r="I1053" s="48">
        <v>67402.274904390055</v>
      </c>
      <c r="J1053" s="48">
        <v>0</v>
      </c>
      <c r="K1053" s="48">
        <v>0</v>
      </c>
      <c r="L1053" s="48">
        <v>1102.1240346480608</v>
      </c>
      <c r="M1053" s="48">
        <v>0</v>
      </c>
      <c r="N1053" s="48">
        <v>0</v>
      </c>
      <c r="O1053" s="50">
        <v>0</v>
      </c>
      <c r="P1053" s="50">
        <v>115.95056869457493</v>
      </c>
      <c r="Q1053" s="50">
        <v>0</v>
      </c>
      <c r="R1053" s="50">
        <v>0</v>
      </c>
      <c r="S1053" s="48">
        <v>1102.1240346480608</v>
      </c>
      <c r="T1053" s="48">
        <v>0</v>
      </c>
      <c r="U1053" s="48">
        <v>4324.4863434286508</v>
      </c>
      <c r="V1053" s="48">
        <v>0</v>
      </c>
      <c r="W1053" s="47"/>
      <c r="X1053" s="42"/>
      <c r="Y1053" s="42"/>
    </row>
    <row r="1054" spans="1:25" ht="15.75" x14ac:dyDescent="0.25">
      <c r="A1054" s="43" t="s">
        <v>406</v>
      </c>
      <c r="B1054" s="45" t="s">
        <v>3</v>
      </c>
      <c r="C1054" s="46">
        <v>0</v>
      </c>
      <c r="D1054" s="46">
        <v>0</v>
      </c>
      <c r="E1054" s="46"/>
      <c r="F1054" s="42" t="s">
        <v>326</v>
      </c>
      <c r="G1054" s="42" t="s">
        <v>188</v>
      </c>
      <c r="H1054" s="48">
        <v>11672.929981742951</v>
      </c>
      <c r="I1054" s="48">
        <v>10783.898346291813</v>
      </c>
      <c r="J1054" s="48">
        <v>57646.505660257048</v>
      </c>
      <c r="K1054" s="48">
        <v>19496.859808783825</v>
      </c>
      <c r="L1054" s="48">
        <v>1357.2477477428699</v>
      </c>
      <c r="M1054" s="48">
        <v>1120</v>
      </c>
      <c r="N1054" s="48">
        <v>0</v>
      </c>
      <c r="O1054" s="50">
        <v>117.06571563167947</v>
      </c>
      <c r="P1054" s="50">
        <v>115.95056869457493</v>
      </c>
      <c r="Q1054" s="50">
        <v>1015.7743229800943</v>
      </c>
      <c r="R1054" s="50">
        <v>0</v>
      </c>
      <c r="S1054" s="48">
        <v>99117.473025567582</v>
      </c>
      <c r="T1054" s="48">
        <v>0</v>
      </c>
      <c r="U1054" s="48">
        <v>100006.50466101873</v>
      </c>
      <c r="V1054" s="48">
        <v>96640.225277824706</v>
      </c>
      <c r="W1054" s="47"/>
      <c r="X1054" s="42"/>
      <c r="Y1054" s="42"/>
    </row>
    <row r="1055" spans="1:25" ht="15.75" x14ac:dyDescent="0.25">
      <c r="A1055" s="43" t="s">
        <v>407</v>
      </c>
      <c r="B1055" s="45" t="s">
        <v>3</v>
      </c>
      <c r="C1055" s="46">
        <v>0</v>
      </c>
      <c r="D1055" s="46">
        <v>0</v>
      </c>
      <c r="E1055" s="46"/>
      <c r="F1055" s="42" t="s">
        <v>326</v>
      </c>
      <c r="G1055" s="42" t="s">
        <v>189</v>
      </c>
      <c r="H1055" s="48">
        <v>516.44368538721972</v>
      </c>
      <c r="I1055" s="48">
        <v>497.1960659962005</v>
      </c>
      <c r="J1055" s="48">
        <v>68802.991956612779</v>
      </c>
      <c r="K1055" s="48">
        <v>38330.976044931973</v>
      </c>
      <c r="L1055" s="48">
        <v>2182.5022068108683</v>
      </c>
      <c r="M1055" s="48">
        <v>1120</v>
      </c>
      <c r="N1055" s="48">
        <v>0</v>
      </c>
      <c r="O1055" s="50">
        <v>158.22989785393929</v>
      </c>
      <c r="P1055" s="50">
        <v>115.95056869457493</v>
      </c>
      <c r="Q1055" s="50">
        <v>858.70212298009437</v>
      </c>
      <c r="R1055" s="50">
        <v>0</v>
      </c>
      <c r="S1055" s="48">
        <v>148767.44625328761</v>
      </c>
      <c r="T1055" s="48">
        <v>0</v>
      </c>
      <c r="U1055" s="48">
        <v>148786.69387267862</v>
      </c>
      <c r="V1055" s="48">
        <v>145464.94404647674</v>
      </c>
      <c r="W1055" s="47"/>
      <c r="X1055" s="42"/>
      <c r="Y1055" s="42"/>
    </row>
    <row r="1056" spans="1:25" ht="15.75" x14ac:dyDescent="0.25">
      <c r="A1056" s="43" t="s">
        <v>2472</v>
      </c>
      <c r="B1056" s="45" t="s">
        <v>2284</v>
      </c>
      <c r="C1056" s="46">
        <v>0</v>
      </c>
      <c r="D1056" s="46">
        <v>0</v>
      </c>
      <c r="E1056" s="46">
        <v>1</v>
      </c>
      <c r="F1056" s="42" t="s">
        <v>2473</v>
      </c>
      <c r="G1056" s="42" t="s">
        <v>2474</v>
      </c>
      <c r="H1056" s="48">
        <v>75372.841386446264</v>
      </c>
      <c r="I1056" s="48">
        <v>71677.270933121617</v>
      </c>
      <c r="J1056" s="48">
        <v>0</v>
      </c>
      <c r="K1056" s="48">
        <v>57657.228562657321</v>
      </c>
      <c r="L1056" s="48">
        <v>2487.609388599722</v>
      </c>
      <c r="M1056" s="48">
        <v>0</v>
      </c>
      <c r="N1056" s="48">
        <v>2800</v>
      </c>
      <c r="O1056" s="50">
        <v>110.61658960266219</v>
      </c>
      <c r="P1056" s="50">
        <v>239.74140791715573</v>
      </c>
      <c r="Q1056" s="50">
        <v>0</v>
      </c>
      <c r="R1056" s="50">
        <v>1004.0019809044352</v>
      </c>
      <c r="S1056" s="48">
        <v>120602.06651391437</v>
      </c>
      <c r="T1056" s="48">
        <v>0</v>
      </c>
      <c r="U1056" s="48">
        <v>124297.63696723901</v>
      </c>
      <c r="V1056" s="48">
        <v>115314.45712531464</v>
      </c>
      <c r="W1056" s="47"/>
      <c r="X1056" s="42"/>
      <c r="Y1056" s="42"/>
    </row>
    <row r="1057" spans="1:25" ht="15.75" x14ac:dyDescent="0.25">
      <c r="A1057" s="43" t="s">
        <v>2475</v>
      </c>
      <c r="B1057" s="45" t="s">
        <v>2284</v>
      </c>
      <c r="C1057" s="46">
        <v>0</v>
      </c>
      <c r="D1057" s="46">
        <v>0</v>
      </c>
      <c r="E1057" s="46">
        <v>1</v>
      </c>
      <c r="F1057" s="42" t="s">
        <v>2473</v>
      </c>
      <c r="G1057" s="42" t="s">
        <v>2476</v>
      </c>
      <c r="H1057" s="48">
        <v>26235.767614690489</v>
      </c>
      <c r="I1057" s="48">
        <v>24818.316683032303</v>
      </c>
      <c r="J1057" s="48">
        <v>0</v>
      </c>
      <c r="K1057" s="48">
        <v>11677.477353105529</v>
      </c>
      <c r="L1057" s="48">
        <v>889.18648082842958</v>
      </c>
      <c r="M1057" s="48">
        <v>0</v>
      </c>
      <c r="N1057" s="48">
        <v>0</v>
      </c>
      <c r="O1057" s="50">
        <v>84.588420638858835</v>
      </c>
      <c r="P1057" s="50">
        <v>239.74140791715573</v>
      </c>
      <c r="Q1057" s="50">
        <v>0</v>
      </c>
      <c r="R1057" s="50">
        <v>0</v>
      </c>
      <c r="S1057" s="48">
        <v>24244.141187039488</v>
      </c>
      <c r="T1057" s="48">
        <v>0</v>
      </c>
      <c r="U1057" s="48">
        <v>25661.592118697674</v>
      </c>
      <c r="V1057" s="48">
        <v>23354.954706211058</v>
      </c>
      <c r="W1057" s="47"/>
      <c r="X1057" s="42"/>
      <c r="Y1057" s="42"/>
    </row>
    <row r="1058" spans="1:25" ht="15.75" x14ac:dyDescent="0.25">
      <c r="A1058" s="43" t="s">
        <v>2477</v>
      </c>
      <c r="B1058" s="45" t="s">
        <v>2284</v>
      </c>
      <c r="C1058" s="46">
        <v>0</v>
      </c>
      <c r="D1058" s="46">
        <v>0</v>
      </c>
      <c r="E1058" s="46">
        <v>1</v>
      </c>
      <c r="F1058" s="42" t="s">
        <v>2473</v>
      </c>
      <c r="G1058" s="42" t="s">
        <v>2478</v>
      </c>
      <c r="H1058" s="48">
        <v>32326.465648602487</v>
      </c>
      <c r="I1058" s="48">
        <v>30713.212142076951</v>
      </c>
      <c r="J1058" s="48">
        <v>0</v>
      </c>
      <c r="K1058" s="48">
        <v>12318.750367933711</v>
      </c>
      <c r="L1058" s="48">
        <v>1033.9381104101392</v>
      </c>
      <c r="M1058" s="48">
        <v>0</v>
      </c>
      <c r="N1058" s="48">
        <v>0</v>
      </c>
      <c r="O1058" s="50">
        <v>88.71474721417097</v>
      </c>
      <c r="P1058" s="50">
        <v>239.74140791715573</v>
      </c>
      <c r="Q1058" s="50">
        <v>0</v>
      </c>
      <c r="R1058" s="50">
        <v>0</v>
      </c>
      <c r="S1058" s="48">
        <v>25671.438846277561</v>
      </c>
      <c r="T1058" s="48">
        <v>0</v>
      </c>
      <c r="U1058" s="48">
        <v>27284.692352803097</v>
      </c>
      <c r="V1058" s="48">
        <v>24637.500735867423</v>
      </c>
      <c r="W1058" s="47"/>
      <c r="X1058" s="42"/>
      <c r="Y1058" s="42"/>
    </row>
    <row r="1059" spans="1:25" ht="15.75" x14ac:dyDescent="0.25">
      <c r="A1059" s="43" t="s">
        <v>2479</v>
      </c>
      <c r="B1059" s="45" t="s">
        <v>2284</v>
      </c>
      <c r="C1059" s="46">
        <v>0</v>
      </c>
      <c r="D1059" s="46">
        <v>0</v>
      </c>
      <c r="E1059" s="46">
        <v>1</v>
      </c>
      <c r="F1059" s="42" t="s">
        <v>2473</v>
      </c>
      <c r="G1059" s="42" t="s">
        <v>2480</v>
      </c>
      <c r="H1059" s="48">
        <v>20772.857832112222</v>
      </c>
      <c r="I1059" s="48">
        <v>19880.456263160268</v>
      </c>
      <c r="J1059" s="48">
        <v>0</v>
      </c>
      <c r="K1059" s="48">
        <v>10455.821933133588</v>
      </c>
      <c r="L1059" s="48">
        <v>1048.8017706325531</v>
      </c>
      <c r="M1059" s="48">
        <v>0</v>
      </c>
      <c r="N1059" s="48">
        <v>0</v>
      </c>
      <c r="O1059" s="50">
        <v>106.91180500683913</v>
      </c>
      <c r="P1059" s="50">
        <v>239.74140791715573</v>
      </c>
      <c r="Q1059" s="50">
        <v>0</v>
      </c>
      <c r="R1059" s="50">
        <v>0</v>
      </c>
      <c r="S1059" s="48">
        <v>21960.445636899727</v>
      </c>
      <c r="T1059" s="48">
        <v>0</v>
      </c>
      <c r="U1059" s="48">
        <v>22852.847205851682</v>
      </c>
      <c r="V1059" s="48">
        <v>20911.643866267175</v>
      </c>
      <c r="W1059" s="47"/>
      <c r="X1059" s="42"/>
      <c r="Y1059" s="42"/>
    </row>
    <row r="1060" spans="1:25" ht="15.75" x14ac:dyDescent="0.25">
      <c r="A1060" s="43" t="s">
        <v>2481</v>
      </c>
      <c r="B1060" s="45" t="s">
        <v>2284</v>
      </c>
      <c r="C1060" s="46">
        <v>0</v>
      </c>
      <c r="D1060" s="46">
        <v>0</v>
      </c>
      <c r="E1060" s="46">
        <v>1</v>
      </c>
      <c r="F1060" s="42" t="s">
        <v>2473</v>
      </c>
      <c r="G1060" s="42" t="s">
        <v>2482</v>
      </c>
      <c r="H1060" s="48">
        <v>76910.033077893444</v>
      </c>
      <c r="I1060" s="48">
        <v>72429.02073011607</v>
      </c>
      <c r="J1060" s="48">
        <v>0</v>
      </c>
      <c r="K1060" s="48">
        <v>41006.22209421228</v>
      </c>
      <c r="L1060" s="48">
        <v>3075.8857618780735</v>
      </c>
      <c r="M1060" s="48">
        <v>0</v>
      </c>
      <c r="N1060" s="48">
        <v>448</v>
      </c>
      <c r="O1060" s="50">
        <v>123.97268379927003</v>
      </c>
      <c r="P1060" s="50">
        <v>239.74140791715573</v>
      </c>
      <c r="Q1060" s="50">
        <v>0</v>
      </c>
      <c r="R1060" s="50">
        <v>904.73210236267005</v>
      </c>
      <c r="S1060" s="48">
        <v>85536.329950302636</v>
      </c>
      <c r="T1060" s="48">
        <v>0</v>
      </c>
      <c r="U1060" s="48">
        <v>90017.34229808001</v>
      </c>
      <c r="V1060" s="48">
        <v>82012.444188424561</v>
      </c>
      <c r="W1060" s="47"/>
      <c r="X1060" s="42"/>
      <c r="Y1060" s="42"/>
    </row>
    <row r="1061" spans="1:25" ht="15.75" x14ac:dyDescent="0.25">
      <c r="A1061" s="43" t="s">
        <v>2483</v>
      </c>
      <c r="B1061" s="45" t="s">
        <v>2284</v>
      </c>
      <c r="C1061" s="46">
        <v>0</v>
      </c>
      <c r="D1061" s="46">
        <v>0</v>
      </c>
      <c r="E1061" s="46">
        <v>1</v>
      </c>
      <c r="F1061" s="42" t="s">
        <v>2473</v>
      </c>
      <c r="G1061" s="42" t="s">
        <v>851</v>
      </c>
      <c r="H1061" s="48">
        <v>20891.124881219195</v>
      </c>
      <c r="I1061" s="48">
        <v>19763.705510648535</v>
      </c>
      <c r="J1061" s="48">
        <v>0</v>
      </c>
      <c r="K1061" s="48">
        <v>159.32377778436367</v>
      </c>
      <c r="L1061" s="48">
        <v>757.27563003680689</v>
      </c>
      <c r="M1061" s="48">
        <v>0</v>
      </c>
      <c r="N1061" s="48">
        <v>0</v>
      </c>
      <c r="O1061" s="50">
        <v>141.21490111143058</v>
      </c>
      <c r="P1061" s="50">
        <v>239.74140791715573</v>
      </c>
      <c r="Q1061" s="50">
        <v>0</v>
      </c>
      <c r="R1061" s="50">
        <v>0</v>
      </c>
      <c r="S1061" s="48">
        <v>1075.9231856055342</v>
      </c>
      <c r="T1061" s="48">
        <v>0</v>
      </c>
      <c r="U1061" s="48">
        <v>2203.3425561761942</v>
      </c>
      <c r="V1061" s="48">
        <v>318.64755556872734</v>
      </c>
      <c r="W1061" s="47"/>
      <c r="X1061" s="42"/>
      <c r="Y1061" s="42"/>
    </row>
    <row r="1062" spans="1:25" ht="15.75" x14ac:dyDescent="0.25">
      <c r="A1062" s="43" t="s">
        <v>2484</v>
      </c>
      <c r="B1062" s="45" t="s">
        <v>2284</v>
      </c>
      <c r="C1062" s="46">
        <v>0</v>
      </c>
      <c r="D1062" s="46">
        <v>0</v>
      </c>
      <c r="E1062" s="46">
        <v>1</v>
      </c>
      <c r="F1062" s="42" t="s">
        <v>2473</v>
      </c>
      <c r="G1062" s="42" t="s">
        <v>2485</v>
      </c>
      <c r="H1062" s="48">
        <v>30977.652175624622</v>
      </c>
      <c r="I1062" s="48">
        <v>29448.266689763426</v>
      </c>
      <c r="J1062" s="48">
        <v>0</v>
      </c>
      <c r="K1062" s="48">
        <v>19585.604602588493</v>
      </c>
      <c r="L1062" s="48">
        <v>1323.7150426838689</v>
      </c>
      <c r="M1062" s="48">
        <v>0</v>
      </c>
      <c r="N1062" s="48">
        <v>0</v>
      </c>
      <c r="O1062" s="50">
        <v>106.15885220637227</v>
      </c>
      <c r="P1062" s="50">
        <v>239.74140791715573</v>
      </c>
      <c r="Q1062" s="50">
        <v>0</v>
      </c>
      <c r="R1062" s="50">
        <v>0</v>
      </c>
      <c r="S1062" s="48">
        <v>40494.924247860858</v>
      </c>
      <c r="T1062" s="48">
        <v>0</v>
      </c>
      <c r="U1062" s="48">
        <v>42024.309733722053</v>
      </c>
      <c r="V1062" s="48">
        <v>39171.209205176987</v>
      </c>
      <c r="W1062" s="47"/>
      <c r="X1062" s="42"/>
      <c r="Y1062" s="42"/>
    </row>
    <row r="1063" spans="1:25" ht="15.75" x14ac:dyDescent="0.25">
      <c r="A1063" s="43" t="s">
        <v>2486</v>
      </c>
      <c r="B1063" s="45" t="s">
        <v>2284</v>
      </c>
      <c r="C1063" s="46">
        <v>0</v>
      </c>
      <c r="D1063" s="46">
        <v>0</v>
      </c>
      <c r="E1063" s="46">
        <v>1</v>
      </c>
      <c r="F1063" s="42" t="s">
        <v>2473</v>
      </c>
      <c r="G1063" s="42" t="s">
        <v>2487</v>
      </c>
      <c r="H1063" s="48">
        <v>43664.483934337877</v>
      </c>
      <c r="I1063" s="48">
        <v>42515.477125730729</v>
      </c>
      <c r="J1063" s="48">
        <v>0</v>
      </c>
      <c r="K1063" s="48">
        <v>36418.040467807783</v>
      </c>
      <c r="L1063" s="48">
        <v>2581.1039339182093</v>
      </c>
      <c r="M1063" s="48">
        <v>1120</v>
      </c>
      <c r="N1063" s="48">
        <v>0</v>
      </c>
      <c r="O1063" s="50">
        <v>92.554854970000093</v>
      </c>
      <c r="P1063" s="50">
        <v>239.74140791715573</v>
      </c>
      <c r="Q1063" s="50">
        <v>876.68472298009442</v>
      </c>
      <c r="R1063" s="50">
        <v>0</v>
      </c>
      <c r="S1063" s="48">
        <v>76537.184869533769</v>
      </c>
      <c r="T1063" s="48">
        <v>0</v>
      </c>
      <c r="U1063" s="48">
        <v>77686.191678140924</v>
      </c>
      <c r="V1063" s="48">
        <v>72836.080935615566</v>
      </c>
      <c r="W1063" s="47"/>
      <c r="X1063" s="42"/>
      <c r="Y1063" s="42"/>
    </row>
    <row r="1064" spans="1:25" ht="15.75" x14ac:dyDescent="0.25">
      <c r="A1064" s="43" t="s">
        <v>2488</v>
      </c>
      <c r="B1064" s="45" t="s">
        <v>2284</v>
      </c>
      <c r="C1064" s="46">
        <v>0</v>
      </c>
      <c r="D1064" s="46">
        <v>0</v>
      </c>
      <c r="E1064" s="46">
        <v>1</v>
      </c>
      <c r="F1064" s="42" t="s">
        <v>2473</v>
      </c>
      <c r="G1064" s="42" t="s">
        <v>2489</v>
      </c>
      <c r="H1064" s="48">
        <v>53959.376001562377</v>
      </c>
      <c r="I1064" s="48">
        <v>49373.301585814625</v>
      </c>
      <c r="J1064" s="48">
        <v>0</v>
      </c>
      <c r="K1064" s="48">
        <v>28.055719670667585</v>
      </c>
      <c r="L1064" s="48">
        <v>2233.8427931030519</v>
      </c>
      <c r="M1064" s="48">
        <v>0</v>
      </c>
      <c r="N1064" s="48">
        <v>0</v>
      </c>
      <c r="O1064" s="50">
        <v>119.52947830315215</v>
      </c>
      <c r="P1064" s="50">
        <v>239.74140791715573</v>
      </c>
      <c r="Q1064" s="50">
        <v>0</v>
      </c>
      <c r="R1064" s="50">
        <v>0</v>
      </c>
      <c r="S1064" s="48">
        <v>2289.9542324443869</v>
      </c>
      <c r="T1064" s="48">
        <v>0</v>
      </c>
      <c r="U1064" s="48">
        <v>6876.0286481921394</v>
      </c>
      <c r="V1064" s="48">
        <v>56.111439341335171</v>
      </c>
      <c r="W1064" s="47"/>
      <c r="X1064" s="42"/>
      <c r="Y1064" s="42"/>
    </row>
    <row r="1065" spans="1:25" ht="15.75" x14ac:dyDescent="0.25">
      <c r="A1065" s="43" t="s">
        <v>2490</v>
      </c>
      <c r="B1065" s="45" t="s">
        <v>2284</v>
      </c>
      <c r="C1065" s="46">
        <v>0</v>
      </c>
      <c r="D1065" s="46">
        <v>0</v>
      </c>
      <c r="E1065" s="46">
        <v>1</v>
      </c>
      <c r="F1065" s="42" t="s">
        <v>2491</v>
      </c>
      <c r="G1065" s="42" t="s">
        <v>2492</v>
      </c>
      <c r="H1065" s="48">
        <v>91768.887216649237</v>
      </c>
      <c r="I1065" s="48">
        <v>83114.904967914874</v>
      </c>
      <c r="J1065" s="48">
        <v>0</v>
      </c>
      <c r="K1065" s="48">
        <v>33.689711180939028</v>
      </c>
      <c r="L1065" s="48">
        <v>4000.5079782414473</v>
      </c>
      <c r="M1065" s="48">
        <v>1120</v>
      </c>
      <c r="N1065" s="48">
        <v>145.6</v>
      </c>
      <c r="O1065" s="50">
        <v>99.013715853625087</v>
      </c>
      <c r="P1065" s="50">
        <v>239.74140791715573</v>
      </c>
      <c r="Q1065" s="50">
        <v>824.33082298009435</v>
      </c>
      <c r="R1065" s="50">
        <v>1099.4766321610762</v>
      </c>
      <c r="S1065" s="48">
        <v>5333.487400603326</v>
      </c>
      <c r="T1065" s="48">
        <v>0</v>
      </c>
      <c r="U1065" s="48">
        <v>13987.469649337689</v>
      </c>
      <c r="V1065" s="48">
        <v>67.379422361878056</v>
      </c>
      <c r="W1065" s="47"/>
      <c r="X1065" s="42"/>
      <c r="Y1065" s="42"/>
    </row>
    <row r="1066" spans="1:25" ht="15.75" x14ac:dyDescent="0.25">
      <c r="A1066" s="43" t="s">
        <v>2493</v>
      </c>
      <c r="B1066" s="45" t="s">
        <v>2494</v>
      </c>
      <c r="C1066" s="46">
        <v>1</v>
      </c>
      <c r="D1066" s="46">
        <v>0</v>
      </c>
      <c r="E1066" s="46"/>
      <c r="F1066" s="42" t="s">
        <v>2491</v>
      </c>
      <c r="G1066" s="42" t="s">
        <v>2492</v>
      </c>
      <c r="H1066" s="48">
        <v>0</v>
      </c>
      <c r="I1066" s="48">
        <v>0</v>
      </c>
      <c r="J1066" s="48">
        <v>5863.1931382958664</v>
      </c>
      <c r="K1066" s="48">
        <v>0</v>
      </c>
      <c r="L1066" s="48">
        <v>398.04718704652498</v>
      </c>
      <c r="M1066" s="48">
        <v>0</v>
      </c>
      <c r="N1066" s="48">
        <v>0</v>
      </c>
      <c r="O1066" s="50">
        <v>0</v>
      </c>
      <c r="P1066" s="50">
        <v>21.794673447014159</v>
      </c>
      <c r="Q1066" s="50">
        <v>0</v>
      </c>
      <c r="R1066" s="50">
        <v>0</v>
      </c>
      <c r="S1066" s="48">
        <v>6261.2403253423918</v>
      </c>
      <c r="T1066" s="48">
        <v>0</v>
      </c>
      <c r="U1066" s="48">
        <v>6261.2403253423918</v>
      </c>
      <c r="V1066" s="48">
        <v>5863.1931382958664</v>
      </c>
      <c r="W1066" s="47"/>
      <c r="X1066" s="42"/>
      <c r="Y1066" s="42"/>
    </row>
    <row r="1067" spans="1:25" ht="15.75" x14ac:dyDescent="0.25">
      <c r="A1067" s="43" t="s">
        <v>2495</v>
      </c>
      <c r="B1067" s="45" t="s">
        <v>2284</v>
      </c>
      <c r="C1067" s="46">
        <v>0</v>
      </c>
      <c r="D1067" s="46">
        <v>0</v>
      </c>
      <c r="E1067" s="46">
        <v>1</v>
      </c>
      <c r="F1067" s="42" t="s">
        <v>2491</v>
      </c>
      <c r="G1067" s="42" t="s">
        <v>2496</v>
      </c>
      <c r="H1067" s="48">
        <v>81851.826458941403</v>
      </c>
      <c r="I1067" s="48">
        <v>74233.295372977052</v>
      </c>
      <c r="J1067" s="48">
        <v>0</v>
      </c>
      <c r="K1067" s="48">
        <v>27118.691953156813</v>
      </c>
      <c r="L1067" s="48">
        <v>3974.0520637382879</v>
      </c>
      <c r="M1067" s="48">
        <v>1120</v>
      </c>
      <c r="N1067" s="48">
        <v>0</v>
      </c>
      <c r="O1067" s="50">
        <v>91.082797839831798</v>
      </c>
      <c r="P1067" s="50">
        <v>239.74140791715573</v>
      </c>
      <c r="Q1067" s="50">
        <v>1101.3268229800944</v>
      </c>
      <c r="R1067" s="50">
        <v>0</v>
      </c>
      <c r="S1067" s="48">
        <v>59331.435970051913</v>
      </c>
      <c r="T1067" s="48">
        <v>0</v>
      </c>
      <c r="U1067" s="48">
        <v>66949.967056016263</v>
      </c>
      <c r="V1067" s="48">
        <v>54237.383906313626</v>
      </c>
      <c r="W1067" s="47"/>
      <c r="X1067" s="42"/>
      <c r="Y1067" s="42"/>
    </row>
    <row r="1068" spans="1:25" ht="15.75" x14ac:dyDescent="0.25">
      <c r="A1068" s="43" t="s">
        <v>2497</v>
      </c>
      <c r="B1068" s="45" t="s">
        <v>2345</v>
      </c>
      <c r="C1068" s="46">
        <v>0</v>
      </c>
      <c r="D1068" s="46">
        <v>0</v>
      </c>
      <c r="E1068" s="46"/>
      <c r="F1068" s="42" t="s">
        <v>2491</v>
      </c>
      <c r="G1068" s="42" t="s">
        <v>2498</v>
      </c>
      <c r="H1068" s="48">
        <v>11509.63558424286</v>
      </c>
      <c r="I1068" s="48">
        <v>14403.519338180309</v>
      </c>
      <c r="J1068" s="48">
        <v>0</v>
      </c>
      <c r="K1068" s="48">
        <v>0</v>
      </c>
      <c r="L1068" s="48">
        <v>198.4528180746147</v>
      </c>
      <c r="M1068" s="48">
        <v>1120</v>
      </c>
      <c r="N1068" s="48">
        <v>0</v>
      </c>
      <c r="O1068" s="50">
        <v>0</v>
      </c>
      <c r="P1068" s="50">
        <v>14.774609129730898</v>
      </c>
      <c r="Q1068" s="50">
        <v>155.68568716334909</v>
      </c>
      <c r="R1068" s="50">
        <v>0</v>
      </c>
      <c r="S1068" s="48">
        <v>2078.7861439555245</v>
      </c>
      <c r="T1068" s="48">
        <v>2893.883753937449</v>
      </c>
      <c r="U1068" s="48">
        <v>-815.09760998192451</v>
      </c>
      <c r="V1068" s="48">
        <v>-2133.5504280565392</v>
      </c>
      <c r="W1068" s="47"/>
      <c r="X1068" s="42"/>
      <c r="Y1068" s="42"/>
    </row>
    <row r="1069" spans="1:25" ht="15.75" x14ac:dyDescent="0.25">
      <c r="A1069" s="43" t="s">
        <v>2499</v>
      </c>
      <c r="B1069" s="45" t="s">
        <v>2284</v>
      </c>
      <c r="C1069" s="46">
        <v>0</v>
      </c>
      <c r="D1069" s="46">
        <v>0</v>
      </c>
      <c r="E1069" s="46">
        <v>1</v>
      </c>
      <c r="F1069" s="42" t="s">
        <v>2491</v>
      </c>
      <c r="G1069" s="42" t="s">
        <v>2498</v>
      </c>
      <c r="H1069" s="48">
        <v>22439.850016179495</v>
      </c>
      <c r="I1069" s="48">
        <v>19515.752009082658</v>
      </c>
      <c r="J1069" s="48">
        <v>0</v>
      </c>
      <c r="K1069" s="48">
        <v>4610.971816876553</v>
      </c>
      <c r="L1069" s="48">
        <v>667.03260776722777</v>
      </c>
      <c r="M1069" s="48">
        <v>1120</v>
      </c>
      <c r="N1069" s="48">
        <v>0</v>
      </c>
      <c r="O1069" s="50">
        <v>98.495551501682229</v>
      </c>
      <c r="P1069" s="50">
        <v>239.74140791715573</v>
      </c>
      <c r="Q1069" s="50">
        <v>155.68568716334909</v>
      </c>
      <c r="R1069" s="50">
        <v>0</v>
      </c>
      <c r="S1069" s="48">
        <v>11008.976241520333</v>
      </c>
      <c r="T1069" s="48">
        <v>0</v>
      </c>
      <c r="U1069" s="48">
        <v>13933.074248617169</v>
      </c>
      <c r="V1069" s="48">
        <v>9221.943633753106</v>
      </c>
      <c r="W1069" s="47"/>
      <c r="X1069" s="42"/>
      <c r="Y1069" s="42"/>
    </row>
    <row r="1070" spans="1:25" ht="15.75" x14ac:dyDescent="0.25">
      <c r="A1070" s="43" t="s">
        <v>2500</v>
      </c>
      <c r="B1070" s="45" t="s">
        <v>2345</v>
      </c>
      <c r="C1070" s="46">
        <v>0</v>
      </c>
      <c r="D1070" s="46">
        <v>0</v>
      </c>
      <c r="E1070" s="46"/>
      <c r="F1070" s="42" t="s">
        <v>2491</v>
      </c>
      <c r="G1070" s="42" t="s">
        <v>2501</v>
      </c>
      <c r="H1070" s="48">
        <v>7455.9589685149558</v>
      </c>
      <c r="I1070" s="48">
        <v>11047.601573311862</v>
      </c>
      <c r="J1070" s="48">
        <v>0</v>
      </c>
      <c r="K1070" s="48">
        <v>0</v>
      </c>
      <c r="L1070" s="48">
        <v>81.805832560555103</v>
      </c>
      <c r="M1070" s="48">
        <v>1120</v>
      </c>
      <c r="N1070" s="48">
        <v>0</v>
      </c>
      <c r="O1070" s="50">
        <v>0</v>
      </c>
      <c r="P1070" s="50">
        <v>14.774609129730898</v>
      </c>
      <c r="Q1070" s="50">
        <v>155.68568716334909</v>
      </c>
      <c r="R1070" s="50">
        <v>0</v>
      </c>
      <c r="S1070" s="48">
        <v>1201.805832560555</v>
      </c>
      <c r="T1070" s="48">
        <v>3591.6426047969062</v>
      </c>
      <c r="U1070" s="48">
        <v>-2389.836772236351</v>
      </c>
      <c r="V1070" s="48">
        <v>-3591.6426047969062</v>
      </c>
      <c r="W1070" s="47"/>
      <c r="X1070" s="42"/>
      <c r="Y1070" s="42"/>
    </row>
    <row r="1071" spans="1:25" ht="15.75" x14ac:dyDescent="0.25">
      <c r="A1071" s="43" t="s">
        <v>2502</v>
      </c>
      <c r="B1071" s="45" t="s">
        <v>2284</v>
      </c>
      <c r="C1071" s="46">
        <v>0</v>
      </c>
      <c r="D1071" s="46">
        <v>0</v>
      </c>
      <c r="E1071" s="46">
        <v>1</v>
      </c>
      <c r="F1071" s="42" t="s">
        <v>2491</v>
      </c>
      <c r="G1071" s="42" t="s">
        <v>2501</v>
      </c>
      <c r="H1071" s="48">
        <v>9838.0319688212312</v>
      </c>
      <c r="I1071" s="48">
        <v>8416.1823911963565</v>
      </c>
      <c r="J1071" s="48">
        <v>0</v>
      </c>
      <c r="K1071" s="48">
        <v>16316.243377195757</v>
      </c>
      <c r="L1071" s="48">
        <v>224.12909013387025</v>
      </c>
      <c r="M1071" s="48">
        <v>0</v>
      </c>
      <c r="N1071" s="48">
        <v>0</v>
      </c>
      <c r="O1071" s="50">
        <v>78.081289840041805</v>
      </c>
      <c r="P1071" s="50">
        <v>239.74140791715573</v>
      </c>
      <c r="Q1071" s="50">
        <v>0</v>
      </c>
      <c r="R1071" s="50">
        <v>0</v>
      </c>
      <c r="S1071" s="48">
        <v>32856.615844525382</v>
      </c>
      <c r="T1071" s="48">
        <v>0</v>
      </c>
      <c r="U1071" s="48">
        <v>34278.465422150257</v>
      </c>
      <c r="V1071" s="48">
        <v>32632.486754391513</v>
      </c>
      <c r="W1071" s="47"/>
      <c r="X1071" s="42"/>
      <c r="Y1071" s="42"/>
    </row>
    <row r="1072" spans="1:25" ht="15.75" x14ac:dyDescent="0.25">
      <c r="A1072" s="43" t="s">
        <v>2503</v>
      </c>
      <c r="B1072" s="45" t="s">
        <v>2284</v>
      </c>
      <c r="C1072" s="46">
        <v>0</v>
      </c>
      <c r="D1072" s="46">
        <v>0</v>
      </c>
      <c r="E1072" s="46">
        <v>1</v>
      </c>
      <c r="F1072" s="42" t="s">
        <v>2491</v>
      </c>
      <c r="G1072" s="42" t="s">
        <v>2504</v>
      </c>
      <c r="H1072" s="48">
        <v>27610.647970840328</v>
      </c>
      <c r="I1072" s="48">
        <v>24954.190597150849</v>
      </c>
      <c r="J1072" s="48">
        <v>0</v>
      </c>
      <c r="K1072" s="48">
        <v>8535.6019063906242</v>
      </c>
      <c r="L1072" s="48">
        <v>1194.1654844957843</v>
      </c>
      <c r="M1072" s="48">
        <v>0</v>
      </c>
      <c r="N1072" s="48">
        <v>0</v>
      </c>
      <c r="O1072" s="50">
        <v>91.654354736129946</v>
      </c>
      <c r="P1072" s="50">
        <v>239.74140791715573</v>
      </c>
      <c r="Q1072" s="50">
        <v>0</v>
      </c>
      <c r="R1072" s="50">
        <v>0</v>
      </c>
      <c r="S1072" s="48">
        <v>18265.369297277033</v>
      </c>
      <c r="T1072" s="48">
        <v>0</v>
      </c>
      <c r="U1072" s="48">
        <v>20921.826670966511</v>
      </c>
      <c r="V1072" s="48">
        <v>17071.203812781248</v>
      </c>
      <c r="W1072" s="47"/>
      <c r="X1072" s="42"/>
      <c r="Y1072" s="42"/>
    </row>
    <row r="1073" spans="1:25" ht="15.75" x14ac:dyDescent="0.25">
      <c r="A1073" s="43" t="s">
        <v>2505</v>
      </c>
      <c r="B1073" s="45" t="s">
        <v>2494</v>
      </c>
      <c r="C1073" s="46">
        <v>0</v>
      </c>
      <c r="D1073" s="46">
        <v>0</v>
      </c>
      <c r="E1073" s="46"/>
      <c r="F1073" s="42" t="s">
        <v>2491</v>
      </c>
      <c r="G1073" s="42" t="s">
        <v>2504</v>
      </c>
      <c r="H1073" s="48">
        <v>0</v>
      </c>
      <c r="I1073" s="48">
        <v>0</v>
      </c>
      <c r="J1073" s="48">
        <v>1285.9686456720697</v>
      </c>
      <c r="K1073" s="48">
        <v>4633.2663666561366</v>
      </c>
      <c r="L1073" s="48">
        <v>285.88071342750675</v>
      </c>
      <c r="M1073" s="48">
        <v>0</v>
      </c>
      <c r="N1073" s="48">
        <v>0</v>
      </c>
      <c r="O1073" s="50">
        <v>196.73749513079213</v>
      </c>
      <c r="P1073" s="50">
        <v>21.794673447014159</v>
      </c>
      <c r="Q1073" s="50">
        <v>0</v>
      </c>
      <c r="R1073" s="50">
        <v>0</v>
      </c>
      <c r="S1073" s="48">
        <v>10838.38209241185</v>
      </c>
      <c r="T1073" s="48">
        <v>0</v>
      </c>
      <c r="U1073" s="48">
        <v>10838.38209241185</v>
      </c>
      <c r="V1073" s="48">
        <v>10552.501378984343</v>
      </c>
      <c r="W1073" s="47"/>
      <c r="X1073" s="42"/>
      <c r="Y1073" s="42"/>
    </row>
    <row r="1074" spans="1:25" ht="15.75" x14ac:dyDescent="0.25">
      <c r="A1074" s="43" t="s">
        <v>2506</v>
      </c>
      <c r="B1074" s="45" t="s">
        <v>2345</v>
      </c>
      <c r="C1074" s="46">
        <v>1</v>
      </c>
      <c r="D1074" s="46">
        <v>0</v>
      </c>
      <c r="E1074" s="46"/>
      <c r="F1074" s="42" t="s">
        <v>2507</v>
      </c>
      <c r="G1074" s="42" t="s">
        <v>2508</v>
      </c>
      <c r="H1074" s="48">
        <v>92625.976498814925</v>
      </c>
      <c r="I1074" s="48">
        <v>51803.508420655715</v>
      </c>
      <c r="J1074" s="48">
        <v>155627.97058912803</v>
      </c>
      <c r="K1074" s="48">
        <v>0</v>
      </c>
      <c r="L1074" s="48">
        <v>175.17285449868552</v>
      </c>
      <c r="M1074" s="48">
        <v>1120</v>
      </c>
      <c r="N1074" s="48">
        <v>0</v>
      </c>
      <c r="O1074" s="50">
        <v>0</v>
      </c>
      <c r="P1074" s="50">
        <v>14.774609129730898</v>
      </c>
      <c r="Q1074" s="50">
        <v>250</v>
      </c>
      <c r="R1074" s="50">
        <v>0</v>
      </c>
      <c r="S1074" s="48">
        <v>156923.14344362673</v>
      </c>
      <c r="T1074" s="48">
        <v>0</v>
      </c>
      <c r="U1074" s="48">
        <v>197745.61152178593</v>
      </c>
      <c r="V1074" s="48">
        <v>155627.97058912803</v>
      </c>
      <c r="W1074" s="47"/>
      <c r="X1074" s="42"/>
      <c r="Y1074" s="42"/>
    </row>
    <row r="1075" spans="1:25" ht="15.75" x14ac:dyDescent="0.25">
      <c r="A1075" s="43" t="s">
        <v>2509</v>
      </c>
      <c r="B1075" s="45" t="s">
        <v>2284</v>
      </c>
      <c r="C1075" s="46">
        <v>0</v>
      </c>
      <c r="D1075" s="46">
        <v>0</v>
      </c>
      <c r="E1075" s="46">
        <v>1</v>
      </c>
      <c r="F1075" s="42" t="s">
        <v>2507</v>
      </c>
      <c r="G1075" s="42" t="s">
        <v>2508</v>
      </c>
      <c r="H1075" s="48">
        <v>9071.8921918951419</v>
      </c>
      <c r="I1075" s="48">
        <v>8989.4741926926345</v>
      </c>
      <c r="J1075" s="48">
        <v>0</v>
      </c>
      <c r="K1075" s="48">
        <v>61.048409630091285</v>
      </c>
      <c r="L1075" s="48">
        <v>173.68766950920167</v>
      </c>
      <c r="M1075" s="48">
        <v>1120</v>
      </c>
      <c r="N1075" s="48">
        <v>0</v>
      </c>
      <c r="O1075" s="50">
        <v>59.857605713110843</v>
      </c>
      <c r="P1075" s="50">
        <v>239.74140791715573</v>
      </c>
      <c r="Q1075" s="50">
        <v>250</v>
      </c>
      <c r="R1075" s="50">
        <v>0</v>
      </c>
      <c r="S1075" s="48">
        <v>1415.7844887693841</v>
      </c>
      <c r="T1075" s="48">
        <v>0</v>
      </c>
      <c r="U1075" s="48">
        <v>1498.2024879718915</v>
      </c>
      <c r="V1075" s="48">
        <v>122.09681926018257</v>
      </c>
      <c r="W1075" s="47"/>
      <c r="X1075" s="42"/>
      <c r="Y1075" s="42"/>
    </row>
    <row r="1076" spans="1:25" ht="15.75" x14ac:dyDescent="0.25">
      <c r="A1076" s="43" t="s">
        <v>2510</v>
      </c>
      <c r="B1076" s="45" t="s">
        <v>2345</v>
      </c>
      <c r="C1076" s="46">
        <v>1</v>
      </c>
      <c r="D1076" s="46">
        <v>0</v>
      </c>
      <c r="E1076" s="46"/>
      <c r="F1076" s="42" t="s">
        <v>2507</v>
      </c>
      <c r="G1076" s="42" t="s">
        <v>2507</v>
      </c>
      <c r="H1076" s="48">
        <v>80372.621028081412</v>
      </c>
      <c r="I1076" s="48">
        <v>60435.71777337011</v>
      </c>
      <c r="J1076" s="48">
        <v>2669740.2737516342</v>
      </c>
      <c r="K1076" s="48">
        <v>0</v>
      </c>
      <c r="L1076" s="48">
        <v>149.95483220203306</v>
      </c>
      <c r="M1076" s="48">
        <v>1120</v>
      </c>
      <c r="N1076" s="48">
        <v>0</v>
      </c>
      <c r="O1076" s="50">
        <v>0</v>
      </c>
      <c r="P1076" s="50">
        <v>14.774609129730898</v>
      </c>
      <c r="Q1076" s="50">
        <v>250</v>
      </c>
      <c r="R1076" s="50">
        <v>0</v>
      </c>
      <c r="S1076" s="48">
        <v>2671010.228583836</v>
      </c>
      <c r="T1076" s="48">
        <v>0</v>
      </c>
      <c r="U1076" s="48">
        <v>2690947.1318385471</v>
      </c>
      <c r="V1076" s="48">
        <v>2669740.2737516342</v>
      </c>
      <c r="W1076" s="47"/>
      <c r="X1076" s="42"/>
      <c r="Y1076" s="42"/>
    </row>
    <row r="1077" spans="1:25" ht="15.75" x14ac:dyDescent="0.25">
      <c r="A1077" s="43" t="s">
        <v>2511</v>
      </c>
      <c r="B1077" s="45" t="s">
        <v>2284</v>
      </c>
      <c r="C1077" s="46">
        <v>0</v>
      </c>
      <c r="D1077" s="46">
        <v>0</v>
      </c>
      <c r="E1077" s="46">
        <v>1</v>
      </c>
      <c r="F1077" s="42" t="s">
        <v>2507</v>
      </c>
      <c r="G1077" s="42" t="s">
        <v>2507</v>
      </c>
      <c r="H1077" s="48">
        <v>28528.973914321621</v>
      </c>
      <c r="I1077" s="48">
        <v>39527.389997746614</v>
      </c>
      <c r="J1077" s="48">
        <v>0</v>
      </c>
      <c r="K1077" s="48">
        <v>5059.8328548010131</v>
      </c>
      <c r="L1077" s="48">
        <v>145.8217630942888</v>
      </c>
      <c r="M1077" s="48">
        <v>1120</v>
      </c>
      <c r="N1077" s="48">
        <v>0</v>
      </c>
      <c r="O1077" s="50">
        <v>97.363082603947888</v>
      </c>
      <c r="P1077" s="50">
        <v>239.74140791715573</v>
      </c>
      <c r="Q1077" s="50">
        <v>250</v>
      </c>
      <c r="R1077" s="50">
        <v>0</v>
      </c>
      <c r="S1077" s="48">
        <v>11385.487472696315</v>
      </c>
      <c r="T1077" s="48">
        <v>10998.416083424992</v>
      </c>
      <c r="U1077" s="48">
        <v>387.07138927132291</v>
      </c>
      <c r="V1077" s="48">
        <v>-878.75037382296614</v>
      </c>
      <c r="W1077" s="47"/>
      <c r="X1077" s="42"/>
      <c r="Y1077" s="42"/>
    </row>
    <row r="1078" spans="1:25" ht="15.75" x14ac:dyDescent="0.25">
      <c r="A1078" s="43" t="s">
        <v>2512</v>
      </c>
      <c r="B1078" s="45" t="s">
        <v>2284</v>
      </c>
      <c r="C1078" s="46">
        <v>0</v>
      </c>
      <c r="D1078" s="46">
        <v>0</v>
      </c>
      <c r="E1078" s="46">
        <v>1</v>
      </c>
      <c r="F1078" s="42" t="s">
        <v>2507</v>
      </c>
      <c r="G1078" s="42" t="s">
        <v>2513</v>
      </c>
      <c r="H1078" s="48">
        <v>11725.07170539664</v>
      </c>
      <c r="I1078" s="48">
        <v>10313.795110531591</v>
      </c>
      <c r="J1078" s="48">
        <v>0</v>
      </c>
      <c r="K1078" s="48">
        <v>9854.9936864761003</v>
      </c>
      <c r="L1078" s="48">
        <v>382.67373283298832</v>
      </c>
      <c r="M1078" s="48">
        <v>0</v>
      </c>
      <c r="N1078" s="48">
        <v>0</v>
      </c>
      <c r="O1078" s="50">
        <v>87.233171026667065</v>
      </c>
      <c r="P1078" s="50">
        <v>239.74140791715573</v>
      </c>
      <c r="Q1078" s="50">
        <v>0</v>
      </c>
      <c r="R1078" s="50">
        <v>0</v>
      </c>
      <c r="S1078" s="48">
        <v>20092.661105785188</v>
      </c>
      <c r="T1078" s="48">
        <v>0</v>
      </c>
      <c r="U1078" s="48">
        <v>21503.937700650236</v>
      </c>
      <c r="V1078" s="48">
        <v>19709.987372952201</v>
      </c>
      <c r="W1078" s="47"/>
      <c r="X1078" s="42"/>
      <c r="Y1078" s="42"/>
    </row>
    <row r="1079" spans="1:25" ht="15.75" x14ac:dyDescent="0.25">
      <c r="A1079" s="43" t="s">
        <v>2514</v>
      </c>
      <c r="B1079" s="45" t="s">
        <v>2284</v>
      </c>
      <c r="C1079" s="46">
        <v>0</v>
      </c>
      <c r="D1079" s="46">
        <v>0</v>
      </c>
      <c r="E1079" s="46">
        <v>1</v>
      </c>
      <c r="F1079" s="42" t="s">
        <v>2507</v>
      </c>
      <c r="G1079" s="42" t="s">
        <v>2515</v>
      </c>
      <c r="H1079" s="48">
        <v>31065.012296128454</v>
      </c>
      <c r="I1079" s="48">
        <v>31021.8461750405</v>
      </c>
      <c r="J1079" s="48">
        <v>0</v>
      </c>
      <c r="K1079" s="48">
        <v>3096.2379944605527</v>
      </c>
      <c r="L1079" s="48">
        <v>1761.4934736144246</v>
      </c>
      <c r="M1079" s="48">
        <v>0</v>
      </c>
      <c r="N1079" s="48">
        <v>0</v>
      </c>
      <c r="O1079" s="50">
        <v>91.160340123707556</v>
      </c>
      <c r="P1079" s="50">
        <v>239.74140791715573</v>
      </c>
      <c r="Q1079" s="50">
        <v>0</v>
      </c>
      <c r="R1079" s="50">
        <v>0</v>
      </c>
      <c r="S1079" s="48">
        <v>7953.9694625355296</v>
      </c>
      <c r="T1079" s="48">
        <v>0</v>
      </c>
      <c r="U1079" s="48">
        <v>7997.1355836234834</v>
      </c>
      <c r="V1079" s="48">
        <v>6192.4759889211055</v>
      </c>
      <c r="W1079" s="47"/>
      <c r="X1079" s="42"/>
      <c r="Y1079" s="42"/>
    </row>
    <row r="1080" spans="1:25" ht="15.75" x14ac:dyDescent="0.25">
      <c r="A1080" s="43" t="s">
        <v>2516</v>
      </c>
      <c r="B1080" s="45" t="s">
        <v>2345</v>
      </c>
      <c r="C1080" s="46">
        <v>1</v>
      </c>
      <c r="D1080" s="46">
        <v>0</v>
      </c>
      <c r="E1080" s="46"/>
      <c r="F1080" s="42" t="s">
        <v>2517</v>
      </c>
      <c r="G1080" s="42" t="s">
        <v>2518</v>
      </c>
      <c r="H1080" s="48">
        <v>95353.478412800803</v>
      </c>
      <c r="I1080" s="48">
        <v>123937.87467375753</v>
      </c>
      <c r="J1080" s="48">
        <v>442834.71947952616</v>
      </c>
      <c r="K1080" s="48">
        <v>0</v>
      </c>
      <c r="L1080" s="48">
        <v>7.8778533486754121E-2</v>
      </c>
      <c r="M1080" s="48">
        <v>0</v>
      </c>
      <c r="N1080" s="48">
        <v>0</v>
      </c>
      <c r="O1080" s="50">
        <v>0</v>
      </c>
      <c r="P1080" s="50">
        <v>14.774609129730898</v>
      </c>
      <c r="Q1080" s="50">
        <v>0</v>
      </c>
      <c r="R1080" s="50">
        <v>0</v>
      </c>
      <c r="S1080" s="48">
        <v>442834.79825805966</v>
      </c>
      <c r="T1080" s="48">
        <v>28584.396260956724</v>
      </c>
      <c r="U1080" s="48">
        <v>414250.40199710295</v>
      </c>
      <c r="V1080" s="48">
        <v>414250.32321856945</v>
      </c>
      <c r="W1080" s="47"/>
      <c r="X1080" s="42"/>
      <c r="Y1080" s="42"/>
    </row>
    <row r="1081" spans="1:25" ht="15.75" x14ac:dyDescent="0.25">
      <c r="A1081" s="43" t="s">
        <v>2519</v>
      </c>
      <c r="B1081" s="45" t="s">
        <v>2284</v>
      </c>
      <c r="C1081" s="46">
        <v>0</v>
      </c>
      <c r="D1081" s="46">
        <v>0</v>
      </c>
      <c r="E1081" s="46">
        <v>1</v>
      </c>
      <c r="F1081" s="42" t="s">
        <v>2517</v>
      </c>
      <c r="G1081" s="42" t="s">
        <v>2518</v>
      </c>
      <c r="H1081" s="48">
        <v>58107.518242578968</v>
      </c>
      <c r="I1081" s="48">
        <v>56594.835396643539</v>
      </c>
      <c r="J1081" s="48">
        <v>0</v>
      </c>
      <c r="K1081" s="48">
        <v>4.3452653432988448</v>
      </c>
      <c r="L1081" s="48">
        <v>1099.9488184891895</v>
      </c>
      <c r="M1081" s="48">
        <v>1120</v>
      </c>
      <c r="N1081" s="48">
        <v>0</v>
      </c>
      <c r="O1081" s="50">
        <v>95.953822660417899</v>
      </c>
      <c r="P1081" s="50">
        <v>239.74140791715573</v>
      </c>
      <c r="Q1081" s="50">
        <v>250</v>
      </c>
      <c r="R1081" s="50">
        <v>0</v>
      </c>
      <c r="S1081" s="48">
        <v>2228.6393491757872</v>
      </c>
      <c r="T1081" s="48">
        <v>0</v>
      </c>
      <c r="U1081" s="48">
        <v>3741.3221951112164</v>
      </c>
      <c r="V1081" s="48">
        <v>8.6905306865976897</v>
      </c>
      <c r="W1081" s="47"/>
      <c r="X1081" s="42"/>
      <c r="Y1081" s="42"/>
    </row>
    <row r="1082" spans="1:25" ht="15.75" x14ac:dyDescent="0.25">
      <c r="A1082" s="43" t="s">
        <v>2520</v>
      </c>
      <c r="B1082" s="45" t="s">
        <v>2284</v>
      </c>
      <c r="C1082" s="46">
        <v>0</v>
      </c>
      <c r="D1082" s="46">
        <v>0</v>
      </c>
      <c r="E1082" s="46">
        <v>1</v>
      </c>
      <c r="F1082" s="42" t="s">
        <v>2517</v>
      </c>
      <c r="G1082" s="42" t="s">
        <v>2521</v>
      </c>
      <c r="H1082" s="48">
        <v>53773.728675533697</v>
      </c>
      <c r="I1082" s="48">
        <v>53523.459282973694</v>
      </c>
      <c r="J1082" s="48">
        <v>0</v>
      </c>
      <c r="K1082" s="48">
        <v>4.3598450509202431</v>
      </c>
      <c r="L1082" s="48">
        <v>2332.2591814929342</v>
      </c>
      <c r="M1082" s="48">
        <v>1120</v>
      </c>
      <c r="N1082" s="48">
        <v>1680</v>
      </c>
      <c r="O1082" s="50">
        <v>97.521820852497598</v>
      </c>
      <c r="P1082" s="50">
        <v>239.74140791715573</v>
      </c>
      <c r="Q1082" s="50">
        <v>250</v>
      </c>
      <c r="R1082" s="50">
        <v>171.85904243577284</v>
      </c>
      <c r="S1082" s="48">
        <v>5140.9788715947743</v>
      </c>
      <c r="T1082" s="48">
        <v>0</v>
      </c>
      <c r="U1082" s="48">
        <v>5391.2482641547776</v>
      </c>
      <c r="V1082" s="48">
        <v>8.7196901018404862</v>
      </c>
      <c r="W1082" s="47"/>
      <c r="X1082" s="42"/>
      <c r="Y1082" s="42"/>
    </row>
    <row r="1083" spans="1:25" ht="15.75" x14ac:dyDescent="0.25">
      <c r="A1083" s="43" t="s">
        <v>2522</v>
      </c>
      <c r="B1083" s="45" t="s">
        <v>2284</v>
      </c>
      <c r="C1083" s="46">
        <v>0</v>
      </c>
      <c r="D1083" s="46">
        <v>0</v>
      </c>
      <c r="E1083" s="46">
        <v>1</v>
      </c>
      <c r="F1083" s="42" t="s">
        <v>2517</v>
      </c>
      <c r="G1083" s="42" t="s">
        <v>2523</v>
      </c>
      <c r="H1083" s="48">
        <v>50422.993983145527</v>
      </c>
      <c r="I1083" s="48">
        <v>48988.699742538876</v>
      </c>
      <c r="J1083" s="48">
        <v>0</v>
      </c>
      <c r="K1083" s="48">
        <v>802.36479881251864</v>
      </c>
      <c r="L1083" s="48">
        <v>1894.7209857590826</v>
      </c>
      <c r="M1083" s="48">
        <v>1120</v>
      </c>
      <c r="N1083" s="48">
        <v>1120</v>
      </c>
      <c r="O1083" s="50">
        <v>78.833399399511364</v>
      </c>
      <c r="P1083" s="50">
        <v>239.74140791715573</v>
      </c>
      <c r="Q1083" s="50">
        <v>893.56407298009435</v>
      </c>
      <c r="R1083" s="50">
        <v>739.95236280236543</v>
      </c>
      <c r="S1083" s="48">
        <v>5739.4505833841195</v>
      </c>
      <c r="T1083" s="48">
        <v>0</v>
      </c>
      <c r="U1083" s="48">
        <v>7173.7448239907699</v>
      </c>
      <c r="V1083" s="48">
        <v>1604.7295976250373</v>
      </c>
      <c r="W1083" s="47"/>
      <c r="X1083" s="42"/>
      <c r="Y1083" s="42"/>
    </row>
    <row r="1084" spans="1:25" ht="15.75" x14ac:dyDescent="0.25">
      <c r="A1084" s="43" t="s">
        <v>2524</v>
      </c>
      <c r="B1084" s="45" t="s">
        <v>2345</v>
      </c>
      <c r="C1084" s="46">
        <v>0</v>
      </c>
      <c r="D1084" s="46">
        <v>0</v>
      </c>
      <c r="E1084" s="46"/>
      <c r="F1084" s="42" t="s">
        <v>2525</v>
      </c>
      <c r="G1084" s="42" t="s">
        <v>2526</v>
      </c>
      <c r="H1084" s="48">
        <v>105479.07560618721</v>
      </c>
      <c r="I1084" s="48">
        <v>137605.09301460884</v>
      </c>
      <c r="J1084" s="48">
        <v>0</v>
      </c>
      <c r="K1084" s="48">
        <v>0</v>
      </c>
      <c r="L1084" s="48">
        <v>226.20190058153477</v>
      </c>
      <c r="M1084" s="48">
        <v>1120</v>
      </c>
      <c r="N1084" s="48">
        <v>257.60000000000002</v>
      </c>
      <c r="O1084" s="50">
        <v>0</v>
      </c>
      <c r="P1084" s="50">
        <v>14.774609129730898</v>
      </c>
      <c r="Q1084" s="50">
        <v>250</v>
      </c>
      <c r="R1084" s="50">
        <v>772.93185633768019</v>
      </c>
      <c r="S1084" s="48">
        <v>27439.416380619346</v>
      </c>
      <c r="T1084" s="48">
        <v>32126.017408421627</v>
      </c>
      <c r="U1084" s="48">
        <v>-4686.6010278022804</v>
      </c>
      <c r="V1084" s="48">
        <v>-6290.4029283838136</v>
      </c>
      <c r="W1084" s="47"/>
      <c r="X1084" s="42"/>
      <c r="Y1084" s="42"/>
    </row>
    <row r="1085" spans="1:25" ht="15.75" x14ac:dyDescent="0.25">
      <c r="A1085" s="43" t="s">
        <v>2527</v>
      </c>
      <c r="B1085" s="45" t="s">
        <v>2284</v>
      </c>
      <c r="C1085" s="46">
        <v>0</v>
      </c>
      <c r="D1085" s="46">
        <v>0</v>
      </c>
      <c r="E1085" s="46">
        <v>1</v>
      </c>
      <c r="F1085" s="42" t="s">
        <v>2525</v>
      </c>
      <c r="G1085" s="42" t="s">
        <v>2526</v>
      </c>
      <c r="H1085" s="48">
        <v>28498.726727790399</v>
      </c>
      <c r="I1085" s="48">
        <v>27490.049426948</v>
      </c>
      <c r="J1085" s="48">
        <v>0</v>
      </c>
      <c r="K1085" s="48">
        <v>2.6565148832883176</v>
      </c>
      <c r="L1085" s="48">
        <v>1404.919717506107</v>
      </c>
      <c r="M1085" s="48">
        <v>1120</v>
      </c>
      <c r="N1085" s="48">
        <v>0</v>
      </c>
      <c r="O1085" s="50">
        <v>100.33666756521816</v>
      </c>
      <c r="P1085" s="50">
        <v>239.74140791715573</v>
      </c>
      <c r="Q1085" s="50">
        <v>250</v>
      </c>
      <c r="R1085" s="50">
        <v>0</v>
      </c>
      <c r="S1085" s="48">
        <v>2530.2327472726838</v>
      </c>
      <c r="T1085" s="48">
        <v>0</v>
      </c>
      <c r="U1085" s="48">
        <v>3538.9100481150826</v>
      </c>
      <c r="V1085" s="48">
        <v>5.3130297665766353</v>
      </c>
      <c r="W1085" s="47"/>
      <c r="X1085" s="42"/>
      <c r="Y1085" s="42"/>
    </row>
    <row r="1086" spans="1:25" ht="15.75" x14ac:dyDescent="0.25">
      <c r="A1086" s="43" t="s">
        <v>2528</v>
      </c>
      <c r="B1086" s="45" t="s">
        <v>2345</v>
      </c>
      <c r="C1086" s="46">
        <v>1</v>
      </c>
      <c r="D1086" s="46">
        <v>0</v>
      </c>
      <c r="E1086" s="46"/>
      <c r="F1086" s="42" t="s">
        <v>2525</v>
      </c>
      <c r="G1086" s="42" t="s">
        <v>2529</v>
      </c>
      <c r="H1086" s="48">
        <v>86670.121414718218</v>
      </c>
      <c r="I1086" s="48">
        <v>111935.21600207104</v>
      </c>
      <c r="J1086" s="48">
        <v>121456.51763616779</v>
      </c>
      <c r="K1086" s="48">
        <v>0</v>
      </c>
      <c r="L1086" s="48">
        <v>91.68868801401895</v>
      </c>
      <c r="M1086" s="48">
        <v>1120</v>
      </c>
      <c r="N1086" s="48">
        <v>0</v>
      </c>
      <c r="O1086" s="50">
        <v>0</v>
      </c>
      <c r="P1086" s="50">
        <v>14.774609129730898</v>
      </c>
      <c r="Q1086" s="50">
        <v>250</v>
      </c>
      <c r="R1086" s="50">
        <v>0</v>
      </c>
      <c r="S1086" s="48">
        <v>122668.20632418181</v>
      </c>
      <c r="T1086" s="48">
        <v>25265.094587352825</v>
      </c>
      <c r="U1086" s="48">
        <v>97403.111736828985</v>
      </c>
      <c r="V1086" s="48">
        <v>96191.423048814962</v>
      </c>
      <c r="W1086" s="47"/>
      <c r="X1086" s="42"/>
      <c r="Y1086" s="42"/>
    </row>
    <row r="1087" spans="1:25" ht="15.75" x14ac:dyDescent="0.25">
      <c r="A1087" s="43" t="s">
        <v>2530</v>
      </c>
      <c r="B1087" s="45" t="s">
        <v>2284</v>
      </c>
      <c r="C1087" s="46">
        <v>0</v>
      </c>
      <c r="D1087" s="46">
        <v>0</v>
      </c>
      <c r="E1087" s="46">
        <v>1</v>
      </c>
      <c r="F1087" s="42" t="s">
        <v>2525</v>
      </c>
      <c r="G1087" s="42" t="s">
        <v>2529</v>
      </c>
      <c r="H1087" s="48">
        <v>53611.910360195376</v>
      </c>
      <c r="I1087" s="48">
        <v>51315.142547762443</v>
      </c>
      <c r="J1087" s="48">
        <v>0</v>
      </c>
      <c r="K1087" s="48">
        <v>0</v>
      </c>
      <c r="L1087" s="48">
        <v>2019.4393056309332</v>
      </c>
      <c r="M1087" s="48">
        <v>0</v>
      </c>
      <c r="N1087" s="48">
        <v>0</v>
      </c>
      <c r="O1087" s="50">
        <v>0</v>
      </c>
      <c r="P1087" s="50">
        <v>239.74140791715573</v>
      </c>
      <c r="Q1087" s="50">
        <v>0</v>
      </c>
      <c r="R1087" s="50">
        <v>0</v>
      </c>
      <c r="S1087" s="48">
        <v>2019.4393056309332</v>
      </c>
      <c r="T1087" s="48">
        <v>0</v>
      </c>
      <c r="U1087" s="48">
        <v>4316.207118063865</v>
      </c>
      <c r="V1087" s="48">
        <v>0</v>
      </c>
      <c r="W1087" s="47"/>
      <c r="X1087" s="42"/>
      <c r="Y1087" s="42"/>
    </row>
    <row r="1088" spans="1:25" ht="15.75" x14ac:dyDescent="0.25">
      <c r="A1088" s="43" t="s">
        <v>2531</v>
      </c>
      <c r="B1088" s="45" t="s">
        <v>2284</v>
      </c>
      <c r="C1088" s="46">
        <v>0</v>
      </c>
      <c r="D1088" s="46">
        <v>0</v>
      </c>
      <c r="E1088" s="46">
        <v>1</v>
      </c>
      <c r="F1088" s="42" t="s">
        <v>2525</v>
      </c>
      <c r="G1088" s="42" t="s">
        <v>2525</v>
      </c>
      <c r="H1088" s="48">
        <v>32542.001308526571</v>
      </c>
      <c r="I1088" s="48">
        <v>32071.197761716776</v>
      </c>
      <c r="J1088" s="48">
        <v>0</v>
      </c>
      <c r="K1088" s="48">
        <v>918.7693021995666</v>
      </c>
      <c r="L1088" s="48">
        <v>1471.8196353441965</v>
      </c>
      <c r="M1088" s="48">
        <v>1120</v>
      </c>
      <c r="N1088" s="48">
        <v>0</v>
      </c>
      <c r="O1088" s="50">
        <v>102.20979651548882</v>
      </c>
      <c r="P1088" s="50">
        <v>239.74140791715573</v>
      </c>
      <c r="Q1088" s="50">
        <v>833.01612298009445</v>
      </c>
      <c r="R1088" s="50">
        <v>0</v>
      </c>
      <c r="S1088" s="48">
        <v>4429.3582397433292</v>
      </c>
      <c r="T1088" s="48">
        <v>0</v>
      </c>
      <c r="U1088" s="48">
        <v>4900.1617865531243</v>
      </c>
      <c r="V1088" s="48">
        <v>1837.5386043991332</v>
      </c>
      <c r="W1088" s="47"/>
      <c r="X1088" s="42"/>
      <c r="Y1088" s="42"/>
    </row>
    <row r="1089" spans="1:25" ht="15.75" x14ac:dyDescent="0.25">
      <c r="A1089" s="43" t="s">
        <v>2532</v>
      </c>
      <c r="B1089" s="45" t="s">
        <v>2284</v>
      </c>
      <c r="C1089" s="46">
        <v>0</v>
      </c>
      <c r="D1089" s="46">
        <v>0</v>
      </c>
      <c r="E1089" s="46">
        <v>1</v>
      </c>
      <c r="F1089" s="42" t="s">
        <v>2525</v>
      </c>
      <c r="G1089" s="42" t="s">
        <v>2533</v>
      </c>
      <c r="H1089" s="48">
        <v>3127.9696481698411</v>
      </c>
      <c r="I1089" s="48">
        <v>3230.8663618340956</v>
      </c>
      <c r="J1089" s="48">
        <v>0</v>
      </c>
      <c r="K1089" s="48">
        <v>39.001950139875767</v>
      </c>
      <c r="L1089" s="48">
        <v>0</v>
      </c>
      <c r="M1089" s="48">
        <v>0</v>
      </c>
      <c r="N1089" s="48">
        <v>0</v>
      </c>
      <c r="O1089" s="50">
        <v>92.224416750700868</v>
      </c>
      <c r="P1089" s="50">
        <v>239.74140791715573</v>
      </c>
      <c r="Q1089" s="50">
        <v>0</v>
      </c>
      <c r="R1089" s="50">
        <v>0</v>
      </c>
      <c r="S1089" s="48">
        <v>78.003900279751534</v>
      </c>
      <c r="T1089" s="48">
        <v>102.89671366425455</v>
      </c>
      <c r="U1089" s="48">
        <v>-24.892813384503015</v>
      </c>
      <c r="V1089" s="48">
        <v>-24.892813384503015</v>
      </c>
      <c r="W1089" s="47"/>
      <c r="X1089" s="42"/>
      <c r="Y1089" s="42"/>
    </row>
    <row r="1090" spans="1:25" ht="15.75" x14ac:dyDescent="0.25">
      <c r="A1090" s="43" t="s">
        <v>2534</v>
      </c>
      <c r="B1090" s="45" t="s">
        <v>2284</v>
      </c>
      <c r="C1090" s="46">
        <v>0</v>
      </c>
      <c r="D1090" s="46">
        <v>0</v>
      </c>
      <c r="E1090" s="46">
        <v>1</v>
      </c>
      <c r="F1090" s="42" t="s">
        <v>2535</v>
      </c>
      <c r="G1090" s="42" t="s">
        <v>2536</v>
      </c>
      <c r="H1090" s="48">
        <v>71201.373789987862</v>
      </c>
      <c r="I1090" s="48">
        <v>68166.224894520943</v>
      </c>
      <c r="J1090" s="48">
        <v>0</v>
      </c>
      <c r="K1090" s="48">
        <v>10197.220900052496</v>
      </c>
      <c r="L1090" s="48">
        <v>3439.1597864488399</v>
      </c>
      <c r="M1090" s="48">
        <v>1120</v>
      </c>
      <c r="N1090" s="48">
        <v>0</v>
      </c>
      <c r="O1090" s="50">
        <v>105.89637333726004</v>
      </c>
      <c r="P1090" s="50">
        <v>239.74140791715573</v>
      </c>
      <c r="Q1090" s="50">
        <v>807.36282298009428</v>
      </c>
      <c r="R1090" s="50">
        <v>0</v>
      </c>
      <c r="S1090" s="48">
        <v>24953.601586553832</v>
      </c>
      <c r="T1090" s="48">
        <v>0</v>
      </c>
      <c r="U1090" s="48">
        <v>27988.75048202075</v>
      </c>
      <c r="V1090" s="48">
        <v>20394.441800104993</v>
      </c>
      <c r="W1090" s="47"/>
      <c r="X1090" s="42"/>
      <c r="Y1090" s="42"/>
    </row>
    <row r="1091" spans="1:25" ht="15.75" x14ac:dyDescent="0.25">
      <c r="A1091" s="43" t="s">
        <v>2537</v>
      </c>
      <c r="B1091" s="45" t="s">
        <v>2284</v>
      </c>
      <c r="C1091" s="46">
        <v>0</v>
      </c>
      <c r="D1091" s="46">
        <v>0</v>
      </c>
      <c r="E1091" s="46">
        <v>1</v>
      </c>
      <c r="F1091" s="42" t="s">
        <v>2535</v>
      </c>
      <c r="G1091" s="42" t="s">
        <v>2538</v>
      </c>
      <c r="H1091" s="48">
        <v>18312.708049129658</v>
      </c>
      <c r="I1091" s="48">
        <v>17608.302685232658</v>
      </c>
      <c r="J1091" s="48">
        <v>0</v>
      </c>
      <c r="K1091" s="48">
        <v>8841.9095816309891</v>
      </c>
      <c r="L1091" s="48">
        <v>639.208058522599</v>
      </c>
      <c r="M1091" s="48">
        <v>0</v>
      </c>
      <c r="N1091" s="48">
        <v>0</v>
      </c>
      <c r="O1091" s="50">
        <v>85.551500084823346</v>
      </c>
      <c r="P1091" s="50">
        <v>239.74140791715573</v>
      </c>
      <c r="Q1091" s="50">
        <v>0</v>
      </c>
      <c r="R1091" s="50">
        <v>0</v>
      </c>
      <c r="S1091" s="48">
        <v>18323.027221784578</v>
      </c>
      <c r="T1091" s="48">
        <v>0</v>
      </c>
      <c r="U1091" s="48">
        <v>19027.432585681578</v>
      </c>
      <c r="V1091" s="48">
        <v>17683.819163261978</v>
      </c>
      <c r="W1091" s="47"/>
      <c r="X1091" s="42"/>
      <c r="Y1091" s="42"/>
    </row>
    <row r="1092" spans="1:25" ht="15.75" x14ac:dyDescent="0.25">
      <c r="A1092" s="43" t="s">
        <v>2539</v>
      </c>
      <c r="B1092" s="45" t="s">
        <v>2284</v>
      </c>
      <c r="C1092" s="46">
        <v>0</v>
      </c>
      <c r="D1092" s="46">
        <v>0</v>
      </c>
      <c r="E1092" s="46">
        <v>1</v>
      </c>
      <c r="F1092" s="42" t="s">
        <v>2535</v>
      </c>
      <c r="G1092" s="42" t="s">
        <v>2540</v>
      </c>
      <c r="H1092" s="48">
        <v>89303.843306971612</v>
      </c>
      <c r="I1092" s="48">
        <v>84699.486603233716</v>
      </c>
      <c r="J1092" s="48">
        <v>0</v>
      </c>
      <c r="K1092" s="48">
        <v>2688.8190240967128</v>
      </c>
      <c r="L1092" s="48">
        <v>129.46000218489522</v>
      </c>
      <c r="M1092" s="48">
        <v>0</v>
      </c>
      <c r="N1092" s="48">
        <v>369.6</v>
      </c>
      <c r="O1092" s="50">
        <v>103.22667784757292</v>
      </c>
      <c r="P1092" s="50">
        <v>239.74140791715573</v>
      </c>
      <c r="Q1092" s="50">
        <v>0</v>
      </c>
      <c r="R1092" s="50">
        <v>1271.1738240451791</v>
      </c>
      <c r="S1092" s="48">
        <v>5876.6980503783216</v>
      </c>
      <c r="T1092" s="48">
        <v>0</v>
      </c>
      <c r="U1092" s="48">
        <v>10481.054754116218</v>
      </c>
      <c r="V1092" s="48">
        <v>5377.6380481934257</v>
      </c>
      <c r="W1092" s="47"/>
      <c r="X1092" s="42"/>
      <c r="Y1092" s="42"/>
    </row>
    <row r="1093" spans="1:25" ht="15.75" x14ac:dyDescent="0.25">
      <c r="A1093" s="43" t="s">
        <v>2541</v>
      </c>
      <c r="B1093" s="45" t="s">
        <v>2284</v>
      </c>
      <c r="C1093" s="46">
        <v>0</v>
      </c>
      <c r="D1093" s="46">
        <v>0</v>
      </c>
      <c r="E1093" s="46">
        <v>1</v>
      </c>
      <c r="F1093" s="42" t="s">
        <v>2535</v>
      </c>
      <c r="G1093" s="42" t="s">
        <v>2542</v>
      </c>
      <c r="H1093" s="48">
        <v>19477.23329371709</v>
      </c>
      <c r="I1093" s="48">
        <v>18551.80833044069</v>
      </c>
      <c r="J1093" s="48">
        <v>0</v>
      </c>
      <c r="K1093" s="48">
        <v>36676.55829075331</v>
      </c>
      <c r="L1093" s="48">
        <v>844.69617083660944</v>
      </c>
      <c r="M1093" s="48">
        <v>0</v>
      </c>
      <c r="N1093" s="48">
        <v>0</v>
      </c>
      <c r="O1093" s="50">
        <v>89.158152022302261</v>
      </c>
      <c r="P1093" s="50">
        <v>239.74140791715573</v>
      </c>
      <c r="Q1093" s="50">
        <v>0</v>
      </c>
      <c r="R1093" s="50">
        <v>0</v>
      </c>
      <c r="S1093" s="48">
        <v>74197.812752343234</v>
      </c>
      <c r="T1093" s="48">
        <v>0</v>
      </c>
      <c r="U1093" s="48">
        <v>75123.237715619631</v>
      </c>
      <c r="V1093" s="48">
        <v>73353.11658150662</v>
      </c>
      <c r="W1093" s="47"/>
      <c r="X1093" s="42"/>
      <c r="Y1093" s="42"/>
    </row>
    <row r="1094" spans="1:25" ht="15.75" x14ac:dyDescent="0.25">
      <c r="A1094" s="43" t="s">
        <v>2543</v>
      </c>
      <c r="B1094" s="45" t="s">
        <v>2284</v>
      </c>
      <c r="C1094" s="46">
        <v>0</v>
      </c>
      <c r="D1094" s="46">
        <v>0</v>
      </c>
      <c r="E1094" s="46">
        <v>1</v>
      </c>
      <c r="F1094" s="42" t="s">
        <v>2535</v>
      </c>
      <c r="G1094" s="42" t="s">
        <v>2544</v>
      </c>
      <c r="H1094" s="48">
        <v>45921.927028458216</v>
      </c>
      <c r="I1094" s="48">
        <v>44033.368677854654</v>
      </c>
      <c r="J1094" s="48">
        <v>0</v>
      </c>
      <c r="K1094" s="48">
        <v>34867.574051642616</v>
      </c>
      <c r="L1094" s="48">
        <v>2367.5383418284459</v>
      </c>
      <c r="M1094" s="48">
        <v>0</v>
      </c>
      <c r="N1094" s="48">
        <v>0</v>
      </c>
      <c r="O1094" s="50">
        <v>91.411481913851148</v>
      </c>
      <c r="P1094" s="50">
        <v>239.74140791715573</v>
      </c>
      <c r="Q1094" s="50">
        <v>0</v>
      </c>
      <c r="R1094" s="50">
        <v>0</v>
      </c>
      <c r="S1094" s="48">
        <v>72102.686445113679</v>
      </c>
      <c r="T1094" s="48">
        <v>0</v>
      </c>
      <c r="U1094" s="48">
        <v>73991.244795717241</v>
      </c>
      <c r="V1094" s="48">
        <v>69735.148103285232</v>
      </c>
      <c r="W1094" s="47"/>
      <c r="X1094" s="42"/>
      <c r="Y1094" s="42"/>
    </row>
    <row r="1095" spans="1:25" ht="15.75" x14ac:dyDescent="0.25">
      <c r="A1095" s="43" t="s">
        <v>2545</v>
      </c>
      <c r="B1095" s="45" t="s">
        <v>2284</v>
      </c>
      <c r="C1095" s="46">
        <v>0</v>
      </c>
      <c r="D1095" s="46">
        <v>0</v>
      </c>
      <c r="E1095" s="46">
        <v>1</v>
      </c>
      <c r="F1095" s="42" t="s">
        <v>2535</v>
      </c>
      <c r="G1095" s="42" t="s">
        <v>2546</v>
      </c>
      <c r="H1095" s="48">
        <v>10316.324869731019</v>
      </c>
      <c r="I1095" s="48">
        <v>9784.5638750214748</v>
      </c>
      <c r="J1095" s="48">
        <v>0</v>
      </c>
      <c r="K1095" s="48">
        <v>2419.717680077903</v>
      </c>
      <c r="L1095" s="48">
        <v>447.48099567084881</v>
      </c>
      <c r="M1095" s="48">
        <v>0</v>
      </c>
      <c r="N1095" s="48">
        <v>0</v>
      </c>
      <c r="O1095" s="50">
        <v>89.852991052767294</v>
      </c>
      <c r="P1095" s="50">
        <v>239.74140791715573</v>
      </c>
      <c r="Q1095" s="50">
        <v>0</v>
      </c>
      <c r="R1095" s="50">
        <v>0</v>
      </c>
      <c r="S1095" s="48">
        <v>5286.9163558266546</v>
      </c>
      <c r="T1095" s="48">
        <v>0</v>
      </c>
      <c r="U1095" s="48">
        <v>5818.6773505361989</v>
      </c>
      <c r="V1095" s="48">
        <v>4839.4353601558059</v>
      </c>
      <c r="W1095" s="47"/>
      <c r="X1095" s="42"/>
      <c r="Y1095" s="42"/>
    </row>
    <row r="1096" spans="1:25" ht="15.75" x14ac:dyDescent="0.25">
      <c r="A1096" s="43" t="s">
        <v>2547</v>
      </c>
      <c r="B1096" s="45" t="s">
        <v>2284</v>
      </c>
      <c r="C1096" s="46">
        <v>0</v>
      </c>
      <c r="D1096" s="46">
        <v>0</v>
      </c>
      <c r="E1096" s="46">
        <v>1</v>
      </c>
      <c r="F1096" s="42" t="s">
        <v>2535</v>
      </c>
      <c r="G1096" s="42" t="s">
        <v>2548</v>
      </c>
      <c r="H1096" s="48">
        <v>70036.946302760436</v>
      </c>
      <c r="I1096" s="48">
        <v>66126.144435733469</v>
      </c>
      <c r="J1096" s="48">
        <v>0</v>
      </c>
      <c r="K1096" s="48">
        <v>87007.23877484219</v>
      </c>
      <c r="L1096" s="48">
        <v>2417.8084316448576</v>
      </c>
      <c r="M1096" s="48">
        <v>0</v>
      </c>
      <c r="N1096" s="48">
        <v>0</v>
      </c>
      <c r="O1096" s="50">
        <v>80.767434122014592</v>
      </c>
      <c r="P1096" s="50">
        <v>239.74140791715573</v>
      </c>
      <c r="Q1096" s="50">
        <v>0</v>
      </c>
      <c r="R1096" s="50">
        <v>0</v>
      </c>
      <c r="S1096" s="48">
        <v>176432.28598132925</v>
      </c>
      <c r="T1096" s="48">
        <v>0</v>
      </c>
      <c r="U1096" s="48">
        <v>180343.08784835623</v>
      </c>
      <c r="V1096" s="48">
        <v>174014.47754968438</v>
      </c>
      <c r="W1096" s="47"/>
      <c r="X1096" s="42"/>
      <c r="Y1096" s="42"/>
    </row>
    <row r="1097" spans="1:25" ht="15.75" x14ac:dyDescent="0.25">
      <c r="A1097" s="43" t="s">
        <v>2549</v>
      </c>
      <c r="B1097" s="45" t="s">
        <v>2284</v>
      </c>
      <c r="C1097" s="46">
        <v>0</v>
      </c>
      <c r="D1097" s="46">
        <v>0</v>
      </c>
      <c r="E1097" s="46">
        <v>1</v>
      </c>
      <c r="F1097" s="42" t="s">
        <v>2535</v>
      </c>
      <c r="G1097" s="42" t="s">
        <v>2550</v>
      </c>
      <c r="H1097" s="48">
        <v>64876.8618743146</v>
      </c>
      <c r="I1097" s="48">
        <v>61383.253404874798</v>
      </c>
      <c r="J1097" s="48">
        <v>0</v>
      </c>
      <c r="K1097" s="48">
        <v>21582.268534684827</v>
      </c>
      <c r="L1097" s="48">
        <v>2255.6739131139316</v>
      </c>
      <c r="M1097" s="48">
        <v>0</v>
      </c>
      <c r="N1097" s="48">
        <v>168</v>
      </c>
      <c r="O1097" s="50">
        <v>111.95684250848471</v>
      </c>
      <c r="P1097" s="50">
        <v>239.74140791715573</v>
      </c>
      <c r="Q1097" s="50">
        <v>0</v>
      </c>
      <c r="R1097" s="50">
        <v>500.86487868954003</v>
      </c>
      <c r="S1097" s="48">
        <v>45588.210982483586</v>
      </c>
      <c r="T1097" s="48">
        <v>0</v>
      </c>
      <c r="U1097" s="48">
        <v>49081.819451923388</v>
      </c>
      <c r="V1097" s="48">
        <v>43164.537069369653</v>
      </c>
      <c r="W1097" s="47"/>
      <c r="X1097" s="42"/>
      <c r="Y1097" s="42"/>
    </row>
    <row r="1098" spans="1:25" ht="15.75" x14ac:dyDescent="0.25">
      <c r="A1098" s="43" t="s">
        <v>2551</v>
      </c>
      <c r="B1098" s="45" t="s">
        <v>2284</v>
      </c>
      <c r="C1098" s="46">
        <v>0</v>
      </c>
      <c r="D1098" s="46">
        <v>0</v>
      </c>
      <c r="E1098" s="46">
        <v>1</v>
      </c>
      <c r="F1098" s="42" t="s">
        <v>2535</v>
      </c>
      <c r="G1098" s="42" t="s">
        <v>2552</v>
      </c>
      <c r="H1098" s="48">
        <v>9015.1586093737969</v>
      </c>
      <c r="I1098" s="48">
        <v>8740.1378865970182</v>
      </c>
      <c r="J1098" s="48">
        <v>0</v>
      </c>
      <c r="K1098" s="48">
        <v>339.7963898974271</v>
      </c>
      <c r="L1098" s="48">
        <v>411.63806492475305</v>
      </c>
      <c r="M1098" s="48">
        <v>0</v>
      </c>
      <c r="N1098" s="48">
        <v>0</v>
      </c>
      <c r="O1098" s="50">
        <v>124.58234854247523</v>
      </c>
      <c r="P1098" s="50">
        <v>239.74140791715573</v>
      </c>
      <c r="Q1098" s="50">
        <v>0</v>
      </c>
      <c r="R1098" s="50">
        <v>0</v>
      </c>
      <c r="S1098" s="48">
        <v>1091.2308447196074</v>
      </c>
      <c r="T1098" s="48">
        <v>0</v>
      </c>
      <c r="U1098" s="48">
        <v>1366.2515674963861</v>
      </c>
      <c r="V1098" s="48">
        <v>679.59277979485421</v>
      </c>
      <c r="W1098" s="47"/>
      <c r="X1098" s="42"/>
      <c r="Y1098" s="42"/>
    </row>
    <row r="1099" spans="1:25" ht="15.75" x14ac:dyDescent="0.25">
      <c r="A1099" s="43" t="s">
        <v>2553</v>
      </c>
      <c r="B1099" s="45" t="s">
        <v>2345</v>
      </c>
      <c r="C1099" s="46">
        <v>0</v>
      </c>
      <c r="D1099" s="46">
        <v>0</v>
      </c>
      <c r="E1099" s="46"/>
      <c r="F1099" s="42" t="s">
        <v>2535</v>
      </c>
      <c r="G1099" s="42" t="s">
        <v>2554</v>
      </c>
      <c r="H1099" s="48">
        <v>27298.132199797976</v>
      </c>
      <c r="I1099" s="48">
        <v>37773.142456577392</v>
      </c>
      <c r="J1099" s="48">
        <v>0</v>
      </c>
      <c r="K1099" s="48">
        <v>0</v>
      </c>
      <c r="L1099" s="48">
        <v>116.42091101266307</v>
      </c>
      <c r="M1099" s="48">
        <v>1120</v>
      </c>
      <c r="N1099" s="48">
        <v>0</v>
      </c>
      <c r="O1099" s="50">
        <v>0</v>
      </c>
      <c r="P1099" s="50">
        <v>14.774609129730898</v>
      </c>
      <c r="Q1099" s="50">
        <v>203.5158995247281</v>
      </c>
      <c r="R1099" s="50">
        <v>0</v>
      </c>
      <c r="S1099" s="48">
        <v>1425.5845099602593</v>
      </c>
      <c r="T1099" s="48">
        <v>10475.010256779417</v>
      </c>
      <c r="U1099" s="48">
        <v>-9049.4257468191572</v>
      </c>
      <c r="V1099" s="48">
        <v>-10285.84665783182</v>
      </c>
      <c r="W1099" s="47"/>
      <c r="X1099" s="42"/>
      <c r="Y1099" s="42"/>
    </row>
    <row r="1100" spans="1:25" ht="15.75" x14ac:dyDescent="0.25">
      <c r="A1100" s="43" t="s">
        <v>2555</v>
      </c>
      <c r="B1100" s="45" t="s">
        <v>2284</v>
      </c>
      <c r="C1100" s="46">
        <v>0</v>
      </c>
      <c r="D1100" s="46">
        <v>0</v>
      </c>
      <c r="E1100" s="46">
        <v>1</v>
      </c>
      <c r="F1100" s="42" t="s">
        <v>2535</v>
      </c>
      <c r="G1100" s="42" t="s">
        <v>2554</v>
      </c>
      <c r="H1100" s="48">
        <v>156073.44575441797</v>
      </c>
      <c r="I1100" s="48">
        <v>147797.94203510447</v>
      </c>
      <c r="J1100" s="48">
        <v>0</v>
      </c>
      <c r="K1100" s="48">
        <v>6921.4180046799984</v>
      </c>
      <c r="L1100" s="48">
        <v>9.5090970276888471E-3</v>
      </c>
      <c r="M1100" s="48">
        <v>1120</v>
      </c>
      <c r="N1100" s="48">
        <v>0</v>
      </c>
      <c r="O1100" s="50">
        <v>93.755928196836877</v>
      </c>
      <c r="P1100" s="50">
        <v>239.74140791715573</v>
      </c>
      <c r="Q1100" s="50">
        <v>807.35382298009449</v>
      </c>
      <c r="R1100" s="50">
        <v>0</v>
      </c>
      <c r="S1100" s="48">
        <v>14962.845518457025</v>
      </c>
      <c r="T1100" s="48">
        <v>0</v>
      </c>
      <c r="U1100" s="48">
        <v>23238.349237770533</v>
      </c>
      <c r="V1100" s="48">
        <v>13842.836009359997</v>
      </c>
      <c r="W1100" s="47"/>
      <c r="X1100" s="42"/>
      <c r="Y1100" s="42"/>
    </row>
    <row r="1101" spans="1:25" ht="15.75" x14ac:dyDescent="0.25">
      <c r="A1101" s="43" t="s">
        <v>2556</v>
      </c>
      <c r="B1101" s="45" t="s">
        <v>2284</v>
      </c>
      <c r="C1101" s="46">
        <v>0</v>
      </c>
      <c r="D1101" s="46">
        <v>0</v>
      </c>
      <c r="E1101" s="46">
        <v>1</v>
      </c>
      <c r="F1101" s="42" t="s">
        <v>2535</v>
      </c>
      <c r="G1101" s="42" t="s">
        <v>2557</v>
      </c>
      <c r="H1101" s="48">
        <v>116881.40650709666</v>
      </c>
      <c r="I1101" s="48">
        <v>110779.72189914198</v>
      </c>
      <c r="J1101" s="48">
        <v>0</v>
      </c>
      <c r="K1101" s="48">
        <v>23777.280311969906</v>
      </c>
      <c r="L1101" s="48">
        <v>226.59850283819017</v>
      </c>
      <c r="M1101" s="48">
        <v>0</v>
      </c>
      <c r="N1101" s="48">
        <v>0</v>
      </c>
      <c r="O1101" s="50">
        <v>126.66005050153528</v>
      </c>
      <c r="P1101" s="50">
        <v>239.74140791715573</v>
      </c>
      <c r="Q1101" s="50">
        <v>0</v>
      </c>
      <c r="R1101" s="50">
        <v>0</v>
      </c>
      <c r="S1101" s="48">
        <v>47781.159126778002</v>
      </c>
      <c r="T1101" s="48">
        <v>0</v>
      </c>
      <c r="U1101" s="48">
        <v>53882.843734732684</v>
      </c>
      <c r="V1101" s="48">
        <v>47554.560623939811</v>
      </c>
      <c r="W1101" s="47"/>
      <c r="X1101" s="42"/>
      <c r="Y1101" s="42"/>
    </row>
    <row r="1102" spans="1:25" ht="15.75" x14ac:dyDescent="0.25">
      <c r="A1102" s="43" t="s">
        <v>2558</v>
      </c>
      <c r="B1102" s="45" t="s">
        <v>2284</v>
      </c>
      <c r="C1102" s="46">
        <v>0</v>
      </c>
      <c r="D1102" s="46">
        <v>0</v>
      </c>
      <c r="E1102" s="46">
        <v>1</v>
      </c>
      <c r="F1102" s="42" t="s">
        <v>2535</v>
      </c>
      <c r="G1102" s="42" t="s">
        <v>2559</v>
      </c>
      <c r="H1102" s="48">
        <v>15037.407751468038</v>
      </c>
      <c r="I1102" s="48">
        <v>14565.001828112167</v>
      </c>
      <c r="J1102" s="48">
        <v>0</v>
      </c>
      <c r="K1102" s="48">
        <v>58793.138756971923</v>
      </c>
      <c r="L1102" s="48">
        <v>499.63295229437585</v>
      </c>
      <c r="M1102" s="48">
        <v>0</v>
      </c>
      <c r="N1102" s="48">
        <v>0</v>
      </c>
      <c r="O1102" s="50">
        <v>118.69483049255354</v>
      </c>
      <c r="P1102" s="50">
        <v>239.74140791715573</v>
      </c>
      <c r="Q1102" s="50">
        <v>0</v>
      </c>
      <c r="R1102" s="50">
        <v>0</v>
      </c>
      <c r="S1102" s="48">
        <v>118085.91046623822</v>
      </c>
      <c r="T1102" s="48">
        <v>0</v>
      </c>
      <c r="U1102" s="48">
        <v>118558.31638959408</v>
      </c>
      <c r="V1102" s="48">
        <v>117586.27751394385</v>
      </c>
      <c r="W1102" s="47"/>
      <c r="X1102" s="42"/>
      <c r="Y1102" s="42"/>
    </row>
    <row r="1103" spans="1:25" ht="15.75" x14ac:dyDescent="0.25">
      <c r="A1103" s="43" t="s">
        <v>2560</v>
      </c>
      <c r="B1103" s="45" t="s">
        <v>2284</v>
      </c>
      <c r="C1103" s="46">
        <v>0</v>
      </c>
      <c r="D1103" s="46">
        <v>0</v>
      </c>
      <c r="E1103" s="46">
        <v>1</v>
      </c>
      <c r="F1103" s="42" t="s">
        <v>2535</v>
      </c>
      <c r="G1103" s="42" t="s">
        <v>2561</v>
      </c>
      <c r="H1103" s="48">
        <v>71943.326409979942</v>
      </c>
      <c r="I1103" s="48">
        <v>68230.876375980399</v>
      </c>
      <c r="J1103" s="48">
        <v>0</v>
      </c>
      <c r="K1103" s="48">
        <v>4155.0405963923813</v>
      </c>
      <c r="L1103" s="48">
        <v>214.10197188973959</v>
      </c>
      <c r="M1103" s="48">
        <v>0</v>
      </c>
      <c r="N1103" s="48">
        <v>0</v>
      </c>
      <c r="O1103" s="50">
        <v>284.1003715975487</v>
      </c>
      <c r="P1103" s="50">
        <v>239.74140791715573</v>
      </c>
      <c r="Q1103" s="50">
        <v>0</v>
      </c>
      <c r="R1103" s="50">
        <v>0</v>
      </c>
      <c r="S1103" s="48">
        <v>8524.1831646745013</v>
      </c>
      <c r="T1103" s="48">
        <v>0</v>
      </c>
      <c r="U1103" s="48">
        <v>12236.633198674044</v>
      </c>
      <c r="V1103" s="48">
        <v>8310.0811927847626</v>
      </c>
      <c r="W1103" s="47"/>
      <c r="X1103" s="42"/>
      <c r="Y1103" s="42"/>
    </row>
    <row r="1104" spans="1:25" ht="15.75" x14ac:dyDescent="0.25">
      <c r="A1104" s="43" t="s">
        <v>2562</v>
      </c>
      <c r="B1104" s="45" t="s">
        <v>2284</v>
      </c>
      <c r="C1104" s="46">
        <v>0</v>
      </c>
      <c r="D1104" s="46">
        <v>0</v>
      </c>
      <c r="E1104" s="46">
        <v>1</v>
      </c>
      <c r="F1104" s="42" t="s">
        <v>2535</v>
      </c>
      <c r="G1104" s="42" t="s">
        <v>2563</v>
      </c>
      <c r="H1104" s="48">
        <v>18612.183630711887</v>
      </c>
      <c r="I1104" s="48">
        <v>18206.68631933289</v>
      </c>
      <c r="J1104" s="48">
        <v>0</v>
      </c>
      <c r="K1104" s="48">
        <v>14798.750028891396</v>
      </c>
      <c r="L1104" s="48">
        <v>715.68424529338654</v>
      </c>
      <c r="M1104" s="48">
        <v>1120</v>
      </c>
      <c r="N1104" s="48">
        <v>0</v>
      </c>
      <c r="O1104" s="50">
        <v>307.87123549121497</v>
      </c>
      <c r="P1104" s="50">
        <v>239.74140791715573</v>
      </c>
      <c r="Q1104" s="50">
        <v>945.46932298009438</v>
      </c>
      <c r="R1104" s="50">
        <v>0</v>
      </c>
      <c r="S1104" s="48">
        <v>31433.184303076177</v>
      </c>
      <c r="T1104" s="48">
        <v>0</v>
      </c>
      <c r="U1104" s="48">
        <v>31838.681614455174</v>
      </c>
      <c r="V1104" s="48">
        <v>29597.500057782792</v>
      </c>
      <c r="W1104" s="47"/>
      <c r="X1104" s="42"/>
      <c r="Y1104" s="42"/>
    </row>
    <row r="1105" spans="1:25" ht="15.75" x14ac:dyDescent="0.25">
      <c r="A1105" s="43" t="s">
        <v>2564</v>
      </c>
      <c r="B1105" s="45" t="s">
        <v>2345</v>
      </c>
      <c r="C1105" s="46">
        <v>1</v>
      </c>
      <c r="D1105" s="46">
        <v>0</v>
      </c>
      <c r="E1105" s="46"/>
      <c r="F1105" s="42" t="s">
        <v>2535</v>
      </c>
      <c r="G1105" s="42" t="s">
        <v>2565</v>
      </c>
      <c r="H1105" s="48">
        <v>5496.0717873426256</v>
      </c>
      <c r="I1105" s="48">
        <v>8487.2914726692634</v>
      </c>
      <c r="J1105" s="48">
        <v>0</v>
      </c>
      <c r="K1105" s="48">
        <v>0</v>
      </c>
      <c r="L1105" s="48">
        <v>77.708737417365484</v>
      </c>
      <c r="M1105" s="48">
        <v>1269.3922930000001</v>
      </c>
      <c r="N1105" s="48">
        <v>0</v>
      </c>
      <c r="O1105" s="50">
        <v>0</v>
      </c>
      <c r="P1105" s="50">
        <v>14.774609129730898</v>
      </c>
      <c r="Q1105" s="50">
        <v>899.58432298009438</v>
      </c>
      <c r="R1105" s="50">
        <v>0</v>
      </c>
      <c r="S1105" s="48">
        <v>1347.1010304173656</v>
      </c>
      <c r="T1105" s="48">
        <v>2991.2196853266378</v>
      </c>
      <c r="U1105" s="48">
        <v>-1644.1186549092722</v>
      </c>
      <c r="V1105" s="48">
        <v>-2991.2196853266378</v>
      </c>
      <c r="W1105" s="47"/>
      <c r="X1105" s="42"/>
      <c r="Y1105" s="42"/>
    </row>
    <row r="1106" spans="1:25" ht="15.75" x14ac:dyDescent="0.25">
      <c r="A1106" s="43" t="s">
        <v>2566</v>
      </c>
      <c r="B1106" s="45" t="s">
        <v>2284</v>
      </c>
      <c r="C1106" s="46">
        <v>0</v>
      </c>
      <c r="D1106" s="46">
        <v>0</v>
      </c>
      <c r="E1106" s="46">
        <v>1</v>
      </c>
      <c r="F1106" s="42" t="s">
        <v>2535</v>
      </c>
      <c r="G1106" s="42" t="s">
        <v>2565</v>
      </c>
      <c r="H1106" s="48">
        <v>11868.184551072427</v>
      </c>
      <c r="I1106" s="48">
        <v>13650.315618787114</v>
      </c>
      <c r="J1106" s="48">
        <v>0</v>
      </c>
      <c r="K1106" s="48">
        <v>1112.7795725497431</v>
      </c>
      <c r="L1106" s="48">
        <v>106.03936686961066</v>
      </c>
      <c r="M1106" s="48">
        <v>0</v>
      </c>
      <c r="N1106" s="48">
        <v>1332.8</v>
      </c>
      <c r="O1106" s="50">
        <v>156.39235339452142</v>
      </c>
      <c r="P1106" s="50">
        <v>239.74140791715573</v>
      </c>
      <c r="Q1106" s="50">
        <v>0</v>
      </c>
      <c r="R1106" s="50">
        <v>758.92991889839209</v>
      </c>
      <c r="S1106" s="48">
        <v>3664.3985119690969</v>
      </c>
      <c r="T1106" s="48">
        <v>1782.1310677146867</v>
      </c>
      <c r="U1106" s="48">
        <v>1882.2674442544103</v>
      </c>
      <c r="V1106" s="48">
        <v>443.42807738479951</v>
      </c>
      <c r="W1106" s="47"/>
      <c r="X1106" s="42"/>
      <c r="Y1106" s="42"/>
    </row>
    <row r="1107" spans="1:25" ht="15.75" x14ac:dyDescent="0.25">
      <c r="A1107" s="43" t="s">
        <v>2567</v>
      </c>
      <c r="B1107" s="45" t="s">
        <v>2459</v>
      </c>
      <c r="C1107" s="46">
        <v>0</v>
      </c>
      <c r="D1107" s="46">
        <v>0</v>
      </c>
      <c r="E1107" s="46"/>
      <c r="F1107" s="42" t="s">
        <v>2568</v>
      </c>
      <c r="G1107" s="42" t="s">
        <v>2569</v>
      </c>
      <c r="H1107" s="48">
        <v>0</v>
      </c>
      <c r="I1107" s="48">
        <v>0</v>
      </c>
      <c r="J1107" s="48">
        <v>0</v>
      </c>
      <c r="K1107" s="48">
        <v>4159.3969998938483</v>
      </c>
      <c r="L1107" s="48">
        <v>7.0292815187205022</v>
      </c>
      <c r="M1107" s="48">
        <v>0</v>
      </c>
      <c r="N1107" s="48">
        <v>0</v>
      </c>
      <c r="O1107" s="50">
        <v>67.5114421723638</v>
      </c>
      <c r="P1107" s="50">
        <v>36.324455745023599</v>
      </c>
      <c r="Q1107" s="50">
        <v>0</v>
      </c>
      <c r="R1107" s="50">
        <v>0</v>
      </c>
      <c r="S1107" s="48">
        <v>8325.8232813064169</v>
      </c>
      <c r="T1107" s="48">
        <v>0</v>
      </c>
      <c r="U1107" s="48">
        <v>8325.8232813064169</v>
      </c>
      <c r="V1107" s="48">
        <v>8318.7939997876965</v>
      </c>
      <c r="W1107" s="47"/>
      <c r="X1107" s="42"/>
      <c r="Y1107" s="42"/>
    </row>
    <row r="1108" spans="1:25" ht="15.75" x14ac:dyDescent="0.25">
      <c r="A1108" s="43" t="s">
        <v>2570</v>
      </c>
      <c r="B1108" s="45" t="s">
        <v>751</v>
      </c>
      <c r="C1108" s="46">
        <v>0</v>
      </c>
      <c r="D1108" s="46">
        <v>0</v>
      </c>
      <c r="E1108" s="46"/>
      <c r="F1108" s="42" t="s">
        <v>2568</v>
      </c>
      <c r="G1108" s="42" t="s">
        <v>2569</v>
      </c>
      <c r="H1108" s="48">
        <v>9354.9438389640509</v>
      </c>
      <c r="I1108" s="48">
        <v>9568.3752983208797</v>
      </c>
      <c r="J1108" s="48">
        <v>17148039.273119215</v>
      </c>
      <c r="K1108" s="48">
        <v>199008.42909329629</v>
      </c>
      <c r="L1108" s="48">
        <v>121.86465540555479</v>
      </c>
      <c r="M1108" s="48">
        <v>1120</v>
      </c>
      <c r="N1108" s="48">
        <v>0</v>
      </c>
      <c r="O1108" s="50">
        <v>74.20638613955397</v>
      </c>
      <c r="P1108" s="50">
        <v>36.324455745023599</v>
      </c>
      <c r="Q1108" s="50">
        <v>250</v>
      </c>
      <c r="R1108" s="50">
        <v>0</v>
      </c>
      <c r="S1108" s="48">
        <v>17547297.995961215</v>
      </c>
      <c r="T1108" s="48">
        <v>213.43145935682878</v>
      </c>
      <c r="U1108" s="48">
        <v>17547084.564501859</v>
      </c>
      <c r="V1108" s="48">
        <v>17545842.699846454</v>
      </c>
      <c r="W1108" s="47"/>
      <c r="X1108" s="42"/>
      <c r="Y1108" s="42"/>
    </row>
    <row r="1109" spans="1:25" ht="15.75" x14ac:dyDescent="0.25">
      <c r="A1109" s="43" t="s">
        <v>2571</v>
      </c>
      <c r="B1109" s="45" t="s">
        <v>751</v>
      </c>
      <c r="C1109" s="46">
        <v>0</v>
      </c>
      <c r="D1109" s="46">
        <v>0</v>
      </c>
      <c r="E1109" s="46"/>
      <c r="F1109" s="42" t="s">
        <v>2568</v>
      </c>
      <c r="G1109" s="42" t="s">
        <v>2572</v>
      </c>
      <c r="H1109" s="48">
        <v>405.60782769383638</v>
      </c>
      <c r="I1109" s="48">
        <v>408.01085457041324</v>
      </c>
      <c r="J1109" s="48">
        <v>393922.12320080615</v>
      </c>
      <c r="K1109" s="48">
        <v>0</v>
      </c>
      <c r="L1109" s="48">
        <v>75.833823226658637</v>
      </c>
      <c r="M1109" s="48">
        <v>1120</v>
      </c>
      <c r="N1109" s="48">
        <v>0</v>
      </c>
      <c r="O1109" s="50">
        <v>0</v>
      </c>
      <c r="P1109" s="50">
        <v>36.324455745023599</v>
      </c>
      <c r="Q1109" s="50">
        <v>250</v>
      </c>
      <c r="R1109" s="50">
        <v>0</v>
      </c>
      <c r="S1109" s="48">
        <v>395117.95702403283</v>
      </c>
      <c r="T1109" s="48">
        <v>2.4030268765768596</v>
      </c>
      <c r="U1109" s="48">
        <v>395115.55399715627</v>
      </c>
      <c r="V1109" s="48">
        <v>393919.72017392959</v>
      </c>
      <c r="W1109" s="47"/>
      <c r="X1109" s="42"/>
      <c r="Y1109" s="42"/>
    </row>
    <row r="1110" spans="1:25" ht="15.75" x14ac:dyDescent="0.25">
      <c r="A1110" s="43" t="s">
        <v>2573</v>
      </c>
      <c r="B1110" s="45" t="s">
        <v>751</v>
      </c>
      <c r="C1110" s="46">
        <v>0</v>
      </c>
      <c r="D1110" s="46">
        <v>0</v>
      </c>
      <c r="E1110" s="46"/>
      <c r="F1110" s="42" t="s">
        <v>2568</v>
      </c>
      <c r="G1110" s="42" t="s">
        <v>2574</v>
      </c>
      <c r="H1110" s="48">
        <v>33.189718334809562</v>
      </c>
      <c r="I1110" s="48">
        <v>35.053312145052885</v>
      </c>
      <c r="J1110" s="48">
        <v>525396.99045316514</v>
      </c>
      <c r="K1110" s="48">
        <v>2934.7377024036487</v>
      </c>
      <c r="L1110" s="48">
        <v>33.637557457891987</v>
      </c>
      <c r="M1110" s="48">
        <v>0</v>
      </c>
      <c r="N1110" s="48">
        <v>0</v>
      </c>
      <c r="O1110" s="50">
        <v>51.925617790719585</v>
      </c>
      <c r="P1110" s="50">
        <v>36.324455745023599</v>
      </c>
      <c r="Q1110" s="50">
        <v>0</v>
      </c>
      <c r="R1110" s="50">
        <v>0</v>
      </c>
      <c r="S1110" s="48">
        <v>531300.10341543041</v>
      </c>
      <c r="T1110" s="48">
        <v>1.8635938102433229</v>
      </c>
      <c r="U1110" s="48">
        <v>531298.23982162017</v>
      </c>
      <c r="V1110" s="48">
        <v>531264.60226416227</v>
      </c>
      <c r="W1110" s="47"/>
      <c r="X1110" s="42"/>
      <c r="Y1110" s="42"/>
    </row>
    <row r="1111" spans="1:25" ht="15.75" x14ac:dyDescent="0.25">
      <c r="A1111" s="43" t="s">
        <v>2575</v>
      </c>
      <c r="B1111" s="45" t="s">
        <v>2459</v>
      </c>
      <c r="C1111" s="46">
        <v>0</v>
      </c>
      <c r="D1111" s="46">
        <v>0</v>
      </c>
      <c r="E1111" s="46"/>
      <c r="F1111" s="42" t="s">
        <v>2568</v>
      </c>
      <c r="G1111" s="42" t="s">
        <v>2576</v>
      </c>
      <c r="H1111" s="48">
        <v>23954.472106000001</v>
      </c>
      <c r="I1111" s="48">
        <v>24220.448496000001</v>
      </c>
      <c r="J1111" s="48">
        <v>1254694.4828940001</v>
      </c>
      <c r="K1111" s="48">
        <v>333687.18392209249</v>
      </c>
      <c r="L1111" s="48">
        <v>150.02263117418389</v>
      </c>
      <c r="M1111" s="48">
        <v>0</v>
      </c>
      <c r="N1111" s="48">
        <v>0</v>
      </c>
      <c r="O1111" s="50">
        <v>65.171372870700765</v>
      </c>
      <c r="P1111" s="50">
        <v>36.324455745023599</v>
      </c>
      <c r="Q1111" s="50">
        <v>0</v>
      </c>
      <c r="R1111" s="50">
        <v>0</v>
      </c>
      <c r="S1111" s="48">
        <v>1922218.8733693592</v>
      </c>
      <c r="T1111" s="48">
        <v>265.97638999999981</v>
      </c>
      <c r="U1111" s="48">
        <v>1921952.8969793592</v>
      </c>
      <c r="V1111" s="48">
        <v>1921802.874348185</v>
      </c>
      <c r="W1111" s="47"/>
      <c r="X1111" s="42"/>
      <c r="Y1111" s="42"/>
    </row>
    <row r="1112" spans="1:25" ht="15.75" x14ac:dyDescent="0.25">
      <c r="A1112" s="43" t="s">
        <v>2577</v>
      </c>
      <c r="B1112" s="45" t="s">
        <v>751</v>
      </c>
      <c r="C1112" s="46">
        <v>0</v>
      </c>
      <c r="D1112" s="46">
        <v>0</v>
      </c>
      <c r="E1112" s="46"/>
      <c r="F1112" s="42" t="s">
        <v>2568</v>
      </c>
      <c r="G1112" s="42" t="s">
        <v>2576</v>
      </c>
      <c r="H1112" s="48">
        <v>130.14405150849322</v>
      </c>
      <c r="I1112" s="48">
        <v>131.65267506916638</v>
      </c>
      <c r="J1112" s="48">
        <v>2375413.9616034017</v>
      </c>
      <c r="K1112" s="48">
        <v>36476.272886125582</v>
      </c>
      <c r="L1112" s="48">
        <v>2.6339579358851681</v>
      </c>
      <c r="M1112" s="48">
        <v>0</v>
      </c>
      <c r="N1112" s="48">
        <v>0</v>
      </c>
      <c r="O1112" s="50">
        <v>74.690940490737475</v>
      </c>
      <c r="P1112" s="50">
        <v>36.324455745023599</v>
      </c>
      <c r="Q1112" s="50">
        <v>0</v>
      </c>
      <c r="R1112" s="50">
        <v>0</v>
      </c>
      <c r="S1112" s="48">
        <v>2448369.1413335884</v>
      </c>
      <c r="T1112" s="48">
        <v>1.5086235606731577</v>
      </c>
      <c r="U1112" s="48">
        <v>2448367.6327100275</v>
      </c>
      <c r="V1112" s="48">
        <v>2448364.9987520915</v>
      </c>
      <c r="W1112" s="47"/>
      <c r="X1112" s="42"/>
      <c r="Y1112" s="42"/>
    </row>
    <row r="1113" spans="1:25" ht="15.75" x14ac:dyDescent="0.25">
      <c r="A1113" s="43" t="s">
        <v>2578</v>
      </c>
      <c r="B1113" s="45" t="s">
        <v>2459</v>
      </c>
      <c r="C1113" s="46">
        <v>0</v>
      </c>
      <c r="D1113" s="46">
        <v>0</v>
      </c>
      <c r="E1113" s="46"/>
      <c r="F1113" s="42" t="s">
        <v>2568</v>
      </c>
      <c r="G1113" s="42" t="s">
        <v>2579</v>
      </c>
      <c r="H1113" s="48">
        <v>255.0691071</v>
      </c>
      <c r="I1113" s="48">
        <v>280.74180290000004</v>
      </c>
      <c r="J1113" s="48">
        <v>6409.8432929000001</v>
      </c>
      <c r="K1113" s="48">
        <v>69831.735575107246</v>
      </c>
      <c r="L1113" s="48">
        <v>32.225220323323491</v>
      </c>
      <c r="M1113" s="48">
        <v>0</v>
      </c>
      <c r="N1113" s="48">
        <v>0</v>
      </c>
      <c r="O1113" s="50">
        <v>89.251979081532966</v>
      </c>
      <c r="P1113" s="50">
        <v>36.324455745023599</v>
      </c>
      <c r="Q1113" s="50">
        <v>0</v>
      </c>
      <c r="R1113" s="50">
        <v>0</v>
      </c>
      <c r="S1113" s="48">
        <v>146105.53966343784</v>
      </c>
      <c r="T1113" s="48">
        <v>25.672695800000042</v>
      </c>
      <c r="U1113" s="48">
        <v>146079.86696763785</v>
      </c>
      <c r="V1113" s="48">
        <v>146047.64174731451</v>
      </c>
      <c r="W1113" s="47"/>
      <c r="X1113" s="42"/>
      <c r="Y1113" s="42"/>
    </row>
    <row r="1114" spans="1:25" ht="15.75" x14ac:dyDescent="0.25">
      <c r="A1114" s="43" t="s">
        <v>2580</v>
      </c>
      <c r="B1114" s="45" t="s">
        <v>751</v>
      </c>
      <c r="C1114" s="46">
        <v>0</v>
      </c>
      <c r="D1114" s="46">
        <v>0</v>
      </c>
      <c r="E1114" s="46"/>
      <c r="F1114" s="42" t="s">
        <v>2568</v>
      </c>
      <c r="G1114" s="42" t="s">
        <v>2579</v>
      </c>
      <c r="H1114" s="48">
        <v>0</v>
      </c>
      <c r="I1114" s="48">
        <v>0</v>
      </c>
      <c r="J1114" s="48">
        <v>168779.61256530872</v>
      </c>
      <c r="K1114" s="48">
        <v>0</v>
      </c>
      <c r="L1114" s="48">
        <v>1.6373579254738597</v>
      </c>
      <c r="M1114" s="48">
        <v>0</v>
      </c>
      <c r="N1114" s="48">
        <v>0</v>
      </c>
      <c r="O1114" s="50">
        <v>0</v>
      </c>
      <c r="P1114" s="50">
        <v>36.324455745023599</v>
      </c>
      <c r="Q1114" s="50">
        <v>0</v>
      </c>
      <c r="R1114" s="50">
        <v>0</v>
      </c>
      <c r="S1114" s="48">
        <v>168781.24992323419</v>
      </c>
      <c r="T1114" s="48">
        <v>0</v>
      </c>
      <c r="U1114" s="48">
        <v>168781.24992323419</v>
      </c>
      <c r="V1114" s="48">
        <v>168779.61256530872</v>
      </c>
      <c r="W1114" s="47"/>
      <c r="X1114" s="42"/>
      <c r="Y1114" s="42"/>
    </row>
    <row r="1115" spans="1:25" ht="15.75" x14ac:dyDescent="0.25">
      <c r="A1115" s="43" t="s">
        <v>2581</v>
      </c>
      <c r="B1115" s="45" t="s">
        <v>751</v>
      </c>
      <c r="C1115" s="46">
        <v>0</v>
      </c>
      <c r="D1115" s="46">
        <v>0</v>
      </c>
      <c r="E1115" s="46"/>
      <c r="F1115" s="42" t="s">
        <v>2568</v>
      </c>
      <c r="G1115" s="42" t="s">
        <v>2579</v>
      </c>
      <c r="H1115" s="48">
        <v>0</v>
      </c>
      <c r="I1115" s="48">
        <v>0</v>
      </c>
      <c r="J1115" s="48">
        <v>168779.61256530872</v>
      </c>
      <c r="K1115" s="48">
        <v>0</v>
      </c>
      <c r="L1115" s="48">
        <v>1.6373579254738597</v>
      </c>
      <c r="M1115" s="48">
        <v>0</v>
      </c>
      <c r="N1115" s="48">
        <v>0</v>
      </c>
      <c r="O1115" s="50">
        <v>0</v>
      </c>
      <c r="P1115" s="50">
        <v>36.324455745023599</v>
      </c>
      <c r="Q1115" s="50">
        <v>0</v>
      </c>
      <c r="R1115" s="50">
        <v>0</v>
      </c>
      <c r="S1115" s="48">
        <v>168781.24992323419</v>
      </c>
      <c r="T1115" s="48">
        <v>0</v>
      </c>
      <c r="U1115" s="48">
        <v>168781.24992323419</v>
      </c>
      <c r="V1115" s="48">
        <v>168779.61256530872</v>
      </c>
      <c r="W1115" s="47"/>
      <c r="X1115" s="42"/>
      <c r="Y1115" s="42"/>
    </row>
    <row r="1116" spans="1:25" ht="15.75" x14ac:dyDescent="0.25">
      <c r="A1116" s="43" t="s">
        <v>2582</v>
      </c>
      <c r="B1116" s="45" t="s">
        <v>751</v>
      </c>
      <c r="C1116" s="46">
        <v>1</v>
      </c>
      <c r="D1116" s="46">
        <v>0</v>
      </c>
      <c r="E1116" s="46"/>
      <c r="F1116" s="42" t="s">
        <v>2583</v>
      </c>
      <c r="G1116" s="42" t="s">
        <v>2584</v>
      </c>
      <c r="H1116" s="48">
        <v>69990.899248790738</v>
      </c>
      <c r="I1116" s="48">
        <v>70700.098275519878</v>
      </c>
      <c r="J1116" s="48">
        <v>1890655.359339209</v>
      </c>
      <c r="K1116" s="48">
        <v>0</v>
      </c>
      <c r="L1116" s="48">
        <v>1151.3182044453979</v>
      </c>
      <c r="M1116" s="48">
        <v>2768.2650950000002</v>
      </c>
      <c r="N1116" s="48">
        <v>0</v>
      </c>
      <c r="O1116" s="50">
        <v>0</v>
      </c>
      <c r="P1116" s="50">
        <v>36.324455745023599</v>
      </c>
      <c r="Q1116" s="50">
        <v>250</v>
      </c>
      <c r="R1116" s="50">
        <v>0</v>
      </c>
      <c r="S1116" s="48">
        <v>1894574.9426386543</v>
      </c>
      <c r="T1116" s="48">
        <v>709.19902672914031</v>
      </c>
      <c r="U1116" s="48">
        <v>1893865.743611925</v>
      </c>
      <c r="V1116" s="48">
        <v>1889946.1603124798</v>
      </c>
      <c r="W1116" s="47"/>
      <c r="X1116" s="42"/>
      <c r="Y1116" s="42"/>
    </row>
    <row r="1117" spans="1:25" ht="15.75" x14ac:dyDescent="0.25">
      <c r="A1117" s="43" t="s">
        <v>2585</v>
      </c>
      <c r="B1117" s="45" t="s">
        <v>751</v>
      </c>
      <c r="C1117" s="46">
        <v>0</v>
      </c>
      <c r="D1117" s="46">
        <v>0</v>
      </c>
      <c r="E1117" s="46"/>
      <c r="F1117" s="42" t="s">
        <v>2583</v>
      </c>
      <c r="G1117" s="42" t="s">
        <v>2586</v>
      </c>
      <c r="H1117" s="48">
        <v>36096.210720061667</v>
      </c>
      <c r="I1117" s="48">
        <v>36139.569087034768</v>
      </c>
      <c r="J1117" s="48">
        <v>1167524.6662779385</v>
      </c>
      <c r="K1117" s="48">
        <v>17145.547344172661</v>
      </c>
      <c r="L1117" s="48">
        <v>1422.8624189699497</v>
      </c>
      <c r="M1117" s="48">
        <v>1120</v>
      </c>
      <c r="N1117" s="48">
        <v>0</v>
      </c>
      <c r="O1117" s="50">
        <v>59.857298597440355</v>
      </c>
      <c r="P1117" s="50">
        <v>36.324455745023599</v>
      </c>
      <c r="Q1117" s="50">
        <v>250</v>
      </c>
      <c r="R1117" s="50">
        <v>0</v>
      </c>
      <c r="S1117" s="48">
        <v>1204358.6233852536</v>
      </c>
      <c r="T1117" s="48">
        <v>43.358366973101511</v>
      </c>
      <c r="U1117" s="48">
        <v>1204315.2650182806</v>
      </c>
      <c r="V1117" s="48">
        <v>1201772.4025993107</v>
      </c>
      <c r="W1117" s="47"/>
      <c r="X1117" s="42"/>
      <c r="Y1117" s="42"/>
    </row>
    <row r="1118" spans="1:25" ht="15.75" x14ac:dyDescent="0.25">
      <c r="A1118" s="43" t="s">
        <v>2587</v>
      </c>
      <c r="B1118" s="45" t="s">
        <v>751</v>
      </c>
      <c r="C1118" s="46">
        <v>0</v>
      </c>
      <c r="D1118" s="46">
        <v>0</v>
      </c>
      <c r="E1118" s="46"/>
      <c r="F1118" s="42" t="s">
        <v>2583</v>
      </c>
      <c r="G1118" s="42" t="s">
        <v>2588</v>
      </c>
      <c r="H1118" s="48">
        <v>26638.782254383525</v>
      </c>
      <c r="I1118" s="48">
        <v>26695.252715780331</v>
      </c>
      <c r="J1118" s="48">
        <v>4246529.2339736158</v>
      </c>
      <c r="K1118" s="48">
        <v>252743.7254137024</v>
      </c>
      <c r="L1118" s="48">
        <v>2332.0322018781872</v>
      </c>
      <c r="M1118" s="48">
        <v>0</v>
      </c>
      <c r="N1118" s="48">
        <v>0</v>
      </c>
      <c r="O1118" s="50">
        <v>67.433866800048975</v>
      </c>
      <c r="P1118" s="50">
        <v>36.324455745023599</v>
      </c>
      <c r="Q1118" s="50">
        <v>0</v>
      </c>
      <c r="R1118" s="50">
        <v>0</v>
      </c>
      <c r="S1118" s="48">
        <v>4754348.7170028985</v>
      </c>
      <c r="T1118" s="48">
        <v>56.470461396806058</v>
      </c>
      <c r="U1118" s="48">
        <v>4754292.246541502</v>
      </c>
      <c r="V1118" s="48">
        <v>4751960.2143396242</v>
      </c>
      <c r="W1118" s="47"/>
      <c r="X1118" s="42"/>
      <c r="Y1118" s="42"/>
    </row>
    <row r="1119" spans="1:25" ht="15.75" x14ac:dyDescent="0.25">
      <c r="A1119" s="43" t="s">
        <v>2589</v>
      </c>
      <c r="B1119" s="45" t="s">
        <v>751</v>
      </c>
      <c r="C1119" s="46">
        <v>0</v>
      </c>
      <c r="D1119" s="46">
        <v>0</v>
      </c>
      <c r="E1119" s="46"/>
      <c r="F1119" s="42" t="s">
        <v>2583</v>
      </c>
      <c r="G1119" s="42" t="s">
        <v>2590</v>
      </c>
      <c r="H1119" s="48">
        <v>26967.265205344927</v>
      </c>
      <c r="I1119" s="48">
        <v>27865.19646818671</v>
      </c>
      <c r="J1119" s="48">
        <v>11111994.693497743</v>
      </c>
      <c r="K1119" s="48">
        <v>248316.03936672103</v>
      </c>
      <c r="L1119" s="48">
        <v>286.67466616315073</v>
      </c>
      <c r="M1119" s="48">
        <v>1120</v>
      </c>
      <c r="N1119" s="48">
        <v>0</v>
      </c>
      <c r="O1119" s="50">
        <v>80.216537936913426</v>
      </c>
      <c r="P1119" s="50">
        <v>36.324455745023599</v>
      </c>
      <c r="Q1119" s="50">
        <v>250</v>
      </c>
      <c r="R1119" s="50">
        <v>0</v>
      </c>
      <c r="S1119" s="48">
        <v>11610033.446897347</v>
      </c>
      <c r="T1119" s="48">
        <v>897.93126284178288</v>
      </c>
      <c r="U1119" s="48">
        <v>11609135.515634505</v>
      </c>
      <c r="V1119" s="48">
        <v>11607728.840968342</v>
      </c>
      <c r="W1119" s="47"/>
      <c r="X1119" s="42"/>
      <c r="Y1119" s="42"/>
    </row>
    <row r="1120" spans="1:25" ht="15.75" x14ac:dyDescent="0.25">
      <c r="A1120" s="43" t="s">
        <v>2591</v>
      </c>
      <c r="B1120" s="45" t="s">
        <v>751</v>
      </c>
      <c r="C1120" s="46">
        <v>1</v>
      </c>
      <c r="D1120" s="46">
        <v>0</v>
      </c>
      <c r="E1120" s="46"/>
      <c r="F1120" s="42" t="s">
        <v>2583</v>
      </c>
      <c r="G1120" s="42" t="s">
        <v>2592</v>
      </c>
      <c r="H1120" s="48">
        <v>116226.68228080338</v>
      </c>
      <c r="I1120" s="48">
        <v>117587.72425502077</v>
      </c>
      <c r="J1120" s="48">
        <v>4776292.6103843739</v>
      </c>
      <c r="K1120" s="48">
        <v>0</v>
      </c>
      <c r="L1120" s="48">
        <v>1347.7041142237567</v>
      </c>
      <c r="M1120" s="48">
        <v>1120</v>
      </c>
      <c r="N1120" s="48">
        <v>0</v>
      </c>
      <c r="O1120" s="50">
        <v>0</v>
      </c>
      <c r="P1120" s="50">
        <v>36.324455745023599</v>
      </c>
      <c r="Q1120" s="50">
        <v>250</v>
      </c>
      <c r="R1120" s="50">
        <v>0</v>
      </c>
      <c r="S1120" s="48">
        <v>4778760.3144985978</v>
      </c>
      <c r="T1120" s="48">
        <v>1361.0419742173981</v>
      </c>
      <c r="U1120" s="48">
        <v>4777399.2725243801</v>
      </c>
      <c r="V1120" s="48">
        <v>4774931.5684101563</v>
      </c>
      <c r="W1120" s="47"/>
      <c r="X1120" s="42"/>
      <c r="Y1120" s="42"/>
    </row>
    <row r="1121" spans="1:25" ht="15.75" x14ac:dyDescent="0.25">
      <c r="A1121" s="43" t="s">
        <v>2593</v>
      </c>
      <c r="B1121" s="45" t="s">
        <v>751</v>
      </c>
      <c r="C1121" s="46">
        <v>0</v>
      </c>
      <c r="D1121" s="46">
        <v>0</v>
      </c>
      <c r="E1121" s="46"/>
      <c r="F1121" s="42" t="s">
        <v>2583</v>
      </c>
      <c r="G1121" s="42" t="s">
        <v>2594</v>
      </c>
      <c r="H1121" s="48">
        <v>7.5898360325590328</v>
      </c>
      <c r="I1121" s="48">
        <v>7.9893010869042449</v>
      </c>
      <c r="J1121" s="48">
        <v>1464937.9823429673</v>
      </c>
      <c r="K1121" s="48">
        <v>277332.15466844779</v>
      </c>
      <c r="L1121" s="48">
        <v>256.1078852254268</v>
      </c>
      <c r="M1121" s="48">
        <v>1120</v>
      </c>
      <c r="N1121" s="48">
        <v>0</v>
      </c>
      <c r="O1121" s="50">
        <v>81.748375488244349</v>
      </c>
      <c r="P1121" s="50">
        <v>36.324455745023599</v>
      </c>
      <c r="Q1121" s="50">
        <v>250</v>
      </c>
      <c r="R1121" s="50">
        <v>0</v>
      </c>
      <c r="S1121" s="48">
        <v>2020978.3995650883</v>
      </c>
      <c r="T1121" s="48">
        <v>0.39946505434521207</v>
      </c>
      <c r="U1121" s="48">
        <v>2020978.0001000341</v>
      </c>
      <c r="V1121" s="48">
        <v>2019601.8922148086</v>
      </c>
      <c r="W1121" s="47"/>
      <c r="X1121" s="42"/>
      <c r="Y1121" s="42"/>
    </row>
    <row r="1122" spans="1:25" ht="15.75" x14ac:dyDescent="0.25">
      <c r="A1122" s="43" t="s">
        <v>2595</v>
      </c>
      <c r="B1122" s="45" t="s">
        <v>751</v>
      </c>
      <c r="C1122" s="46">
        <v>0</v>
      </c>
      <c r="D1122" s="46">
        <v>0</v>
      </c>
      <c r="E1122" s="46"/>
      <c r="F1122" s="42" t="s">
        <v>2583</v>
      </c>
      <c r="G1122" s="42" t="s">
        <v>2596</v>
      </c>
      <c r="H1122" s="48">
        <v>50.856414766988884</v>
      </c>
      <c r="I1122" s="48">
        <v>53.781064817486644</v>
      </c>
      <c r="J1122" s="48">
        <v>3093028.856939733</v>
      </c>
      <c r="K1122" s="48">
        <v>290214.04758805031</v>
      </c>
      <c r="L1122" s="48">
        <v>304.19905628611491</v>
      </c>
      <c r="M1122" s="48">
        <v>1120</v>
      </c>
      <c r="N1122" s="48">
        <v>0</v>
      </c>
      <c r="O1122" s="50">
        <v>51.934005485760366</v>
      </c>
      <c r="P1122" s="50">
        <v>36.324455745023599</v>
      </c>
      <c r="Q1122" s="50">
        <v>250</v>
      </c>
      <c r="R1122" s="50">
        <v>0</v>
      </c>
      <c r="S1122" s="48">
        <v>3674881.1511721197</v>
      </c>
      <c r="T1122" s="48">
        <v>2.9246500504977604</v>
      </c>
      <c r="U1122" s="48">
        <v>3674878.226522069</v>
      </c>
      <c r="V1122" s="48">
        <v>3673454.0274657831</v>
      </c>
      <c r="W1122" s="47"/>
      <c r="X1122" s="42"/>
      <c r="Y1122" s="42"/>
    </row>
    <row r="1123" spans="1:25" ht="15.75" x14ac:dyDescent="0.25">
      <c r="A1123" s="43" t="s">
        <v>2597</v>
      </c>
      <c r="B1123" s="45" t="s">
        <v>751</v>
      </c>
      <c r="C1123" s="46">
        <v>1</v>
      </c>
      <c r="D1123" s="46">
        <v>0</v>
      </c>
      <c r="E1123" s="46"/>
      <c r="F1123" s="42" t="s">
        <v>2583</v>
      </c>
      <c r="G1123" s="42" t="s">
        <v>2598</v>
      </c>
      <c r="H1123" s="48">
        <v>31176.778289842579</v>
      </c>
      <c r="I1123" s="48">
        <v>31725.76771977622</v>
      </c>
      <c r="J1123" s="48">
        <v>7547617.5432931576</v>
      </c>
      <c r="K1123" s="48">
        <v>0</v>
      </c>
      <c r="L1123" s="48">
        <v>540.1610980306607</v>
      </c>
      <c r="M1123" s="48">
        <v>0</v>
      </c>
      <c r="N1123" s="48">
        <v>0</v>
      </c>
      <c r="O1123" s="50">
        <v>0</v>
      </c>
      <c r="P1123" s="50">
        <v>36.324455745023599</v>
      </c>
      <c r="Q1123" s="50">
        <v>0</v>
      </c>
      <c r="R1123" s="50">
        <v>0</v>
      </c>
      <c r="S1123" s="48">
        <v>7548157.704391188</v>
      </c>
      <c r="T1123" s="48">
        <v>548.98942993364108</v>
      </c>
      <c r="U1123" s="48">
        <v>7547608.714961254</v>
      </c>
      <c r="V1123" s="48">
        <v>7547068.5538632236</v>
      </c>
      <c r="W1123" s="47"/>
      <c r="X1123" s="42"/>
      <c r="Y1123" s="42"/>
    </row>
    <row r="1124" spans="1:25" ht="15.75" x14ac:dyDescent="0.25">
      <c r="A1124" s="43" t="s">
        <v>2599</v>
      </c>
      <c r="B1124" s="45" t="s">
        <v>751</v>
      </c>
      <c r="C1124" s="46">
        <v>0</v>
      </c>
      <c r="D1124" s="46">
        <v>0</v>
      </c>
      <c r="E1124" s="46"/>
      <c r="F1124" s="42" t="s">
        <v>2583</v>
      </c>
      <c r="G1124" s="42" t="s">
        <v>2600</v>
      </c>
      <c r="H1124" s="48">
        <v>36.236918079451812</v>
      </c>
      <c r="I1124" s="48">
        <v>38.35716328622825</v>
      </c>
      <c r="J1124" s="48">
        <v>3312105.7447549207</v>
      </c>
      <c r="K1124" s="48">
        <v>0</v>
      </c>
      <c r="L1124" s="48">
        <v>1021.570788177121</v>
      </c>
      <c r="M1124" s="48">
        <v>1120</v>
      </c>
      <c r="N1124" s="48">
        <v>0</v>
      </c>
      <c r="O1124" s="50">
        <v>0</v>
      </c>
      <c r="P1124" s="50">
        <v>36.324455745023599</v>
      </c>
      <c r="Q1124" s="50">
        <v>250</v>
      </c>
      <c r="R1124" s="50">
        <v>0</v>
      </c>
      <c r="S1124" s="48">
        <v>3314247.3155430979</v>
      </c>
      <c r="T1124" s="48">
        <v>2.1202452067764384</v>
      </c>
      <c r="U1124" s="48">
        <v>3314245.1952978913</v>
      </c>
      <c r="V1124" s="48">
        <v>3312103.6245097141</v>
      </c>
      <c r="W1124" s="47"/>
      <c r="X1124" s="42"/>
      <c r="Y1124" s="42"/>
    </row>
    <row r="1125" spans="1:25" ht="15.75" x14ac:dyDescent="0.25">
      <c r="A1125" s="43" t="s">
        <v>2601</v>
      </c>
      <c r="B1125" s="45" t="s">
        <v>751</v>
      </c>
      <c r="C1125" s="46">
        <v>0</v>
      </c>
      <c r="D1125" s="46">
        <v>0</v>
      </c>
      <c r="E1125" s="46"/>
      <c r="F1125" s="42" t="s">
        <v>2583</v>
      </c>
      <c r="G1125" s="42" t="s">
        <v>883</v>
      </c>
      <c r="H1125" s="48">
        <v>17268.306137284839</v>
      </c>
      <c r="I1125" s="48">
        <v>17452.129805239078</v>
      </c>
      <c r="J1125" s="48">
        <v>444732.91694921517</v>
      </c>
      <c r="K1125" s="48">
        <v>115413.53014842665</v>
      </c>
      <c r="L1125" s="48">
        <v>192.00156799252517</v>
      </c>
      <c r="M1125" s="48">
        <v>1120</v>
      </c>
      <c r="N1125" s="48">
        <v>0</v>
      </c>
      <c r="O1125" s="50">
        <v>92.127203813282378</v>
      </c>
      <c r="P1125" s="50">
        <v>36.324455745023599</v>
      </c>
      <c r="Q1125" s="50">
        <v>250</v>
      </c>
      <c r="R1125" s="50">
        <v>0</v>
      </c>
      <c r="S1125" s="48">
        <v>676871.97881406103</v>
      </c>
      <c r="T1125" s="48">
        <v>183.82366795423877</v>
      </c>
      <c r="U1125" s="48">
        <v>676688.15514610684</v>
      </c>
      <c r="V1125" s="48">
        <v>675376.15357811435</v>
      </c>
      <c r="W1125" s="47"/>
      <c r="X1125" s="42"/>
      <c r="Y1125" s="42"/>
    </row>
    <row r="1126" spans="1:25" ht="15.75" x14ac:dyDescent="0.25">
      <c r="A1126" s="43" t="s">
        <v>2602</v>
      </c>
      <c r="B1126" s="45" t="s">
        <v>751</v>
      </c>
      <c r="C1126" s="46">
        <v>0</v>
      </c>
      <c r="D1126" s="46">
        <v>0</v>
      </c>
      <c r="E1126" s="46"/>
      <c r="F1126" s="42" t="s">
        <v>2583</v>
      </c>
      <c r="G1126" s="42" t="s">
        <v>2603</v>
      </c>
      <c r="H1126" s="48">
        <v>847.30320382885759</v>
      </c>
      <c r="I1126" s="48">
        <v>868.27247768642133</v>
      </c>
      <c r="J1126" s="48">
        <v>489058.16942867113</v>
      </c>
      <c r="K1126" s="48">
        <v>227760.09703511652</v>
      </c>
      <c r="L1126" s="48">
        <v>909.1153030785415</v>
      </c>
      <c r="M1126" s="48">
        <v>1120</v>
      </c>
      <c r="N1126" s="48">
        <v>0</v>
      </c>
      <c r="O1126" s="50">
        <v>66.865360812606326</v>
      </c>
      <c r="P1126" s="50">
        <v>36.324455745023599</v>
      </c>
      <c r="Q1126" s="50">
        <v>250</v>
      </c>
      <c r="R1126" s="50">
        <v>0</v>
      </c>
      <c r="S1126" s="48">
        <v>946607.47880198271</v>
      </c>
      <c r="T1126" s="48">
        <v>20.969273857563735</v>
      </c>
      <c r="U1126" s="48">
        <v>946586.50952812517</v>
      </c>
      <c r="V1126" s="48">
        <v>944557.39422504662</v>
      </c>
      <c r="W1126" s="47"/>
      <c r="X1126" s="42"/>
      <c r="Y1126" s="42"/>
    </row>
    <row r="1127" spans="1:25" ht="15.75" x14ac:dyDescent="0.25">
      <c r="A1127" s="43" t="s">
        <v>2604</v>
      </c>
      <c r="B1127" s="45" t="s">
        <v>751</v>
      </c>
      <c r="C1127" s="46">
        <v>1</v>
      </c>
      <c r="D1127" s="46">
        <v>0</v>
      </c>
      <c r="E1127" s="46"/>
      <c r="F1127" s="42" t="s">
        <v>2583</v>
      </c>
      <c r="G1127" s="42" t="s">
        <v>2605</v>
      </c>
      <c r="H1127" s="48">
        <v>96881.509266036097</v>
      </c>
      <c r="I1127" s="48">
        <v>96975.93926906753</v>
      </c>
      <c r="J1127" s="48">
        <v>9339552.1253159661</v>
      </c>
      <c r="K1127" s="48">
        <v>0</v>
      </c>
      <c r="L1127" s="48">
        <v>1062.2780499317726</v>
      </c>
      <c r="M1127" s="48">
        <v>0</v>
      </c>
      <c r="N1127" s="48">
        <v>0</v>
      </c>
      <c r="O1127" s="50">
        <v>0</v>
      </c>
      <c r="P1127" s="50">
        <v>36.324455745023599</v>
      </c>
      <c r="Q1127" s="50">
        <v>0</v>
      </c>
      <c r="R1127" s="50">
        <v>0</v>
      </c>
      <c r="S1127" s="48">
        <v>9340614.403365897</v>
      </c>
      <c r="T1127" s="48">
        <v>94.430003031433444</v>
      </c>
      <c r="U1127" s="48">
        <v>9340519.9733628649</v>
      </c>
      <c r="V1127" s="48">
        <v>9339457.695312934</v>
      </c>
      <c r="W1127" s="47"/>
      <c r="X1127" s="42"/>
      <c r="Y1127" s="42"/>
    </row>
    <row r="1128" spans="1:25" ht="15.75" x14ac:dyDescent="0.25">
      <c r="A1128" s="43" t="s">
        <v>2606</v>
      </c>
      <c r="B1128" s="45" t="s">
        <v>2459</v>
      </c>
      <c r="C1128" s="46">
        <v>0</v>
      </c>
      <c r="D1128" s="46">
        <v>0</v>
      </c>
      <c r="E1128" s="46"/>
      <c r="F1128" s="42" t="s">
        <v>2583</v>
      </c>
      <c r="G1128" s="42" t="s">
        <v>2607</v>
      </c>
      <c r="H1128" s="48">
        <v>526.8397453</v>
      </c>
      <c r="I1128" s="48">
        <v>557.04824759999997</v>
      </c>
      <c r="J1128" s="48">
        <v>2183680.6602547001</v>
      </c>
      <c r="K1128" s="48">
        <v>54373.483340528095</v>
      </c>
      <c r="L1128" s="48">
        <v>16.511075895074249</v>
      </c>
      <c r="M1128" s="48">
        <v>0</v>
      </c>
      <c r="N1128" s="48">
        <v>0</v>
      </c>
      <c r="O1128" s="50">
        <v>71.711499640565222</v>
      </c>
      <c r="P1128" s="50">
        <v>36.324455745023599</v>
      </c>
      <c r="Q1128" s="50">
        <v>0</v>
      </c>
      <c r="R1128" s="50">
        <v>0</v>
      </c>
      <c r="S1128" s="48">
        <v>2292444.1380116511</v>
      </c>
      <c r="T1128" s="48">
        <v>30.208502299999964</v>
      </c>
      <c r="U1128" s="48">
        <v>2292413.929509351</v>
      </c>
      <c r="V1128" s="48">
        <v>2292397.4184334558</v>
      </c>
      <c r="W1128" s="47"/>
      <c r="X1128" s="42"/>
      <c r="Y1128" s="42"/>
    </row>
    <row r="1129" spans="1:25" ht="15.75" x14ac:dyDescent="0.25">
      <c r="A1129" s="43" t="s">
        <v>2608</v>
      </c>
      <c r="B1129" s="45" t="s">
        <v>751</v>
      </c>
      <c r="C1129" s="46">
        <v>1</v>
      </c>
      <c r="D1129" s="46">
        <v>0</v>
      </c>
      <c r="E1129" s="46"/>
      <c r="F1129" s="42" t="s">
        <v>2583</v>
      </c>
      <c r="G1129" s="42" t="s">
        <v>2607</v>
      </c>
      <c r="H1129" s="48">
        <v>3447.0464313353878</v>
      </c>
      <c r="I1129" s="48">
        <v>3522.5306463599736</v>
      </c>
      <c r="J1129" s="48">
        <v>35266894.116365008</v>
      </c>
      <c r="K1129" s="48">
        <v>0</v>
      </c>
      <c r="L1129" s="48">
        <v>303.85089255898032</v>
      </c>
      <c r="M1129" s="48">
        <v>1120</v>
      </c>
      <c r="N1129" s="48">
        <v>134.4</v>
      </c>
      <c r="O1129" s="50">
        <v>0</v>
      </c>
      <c r="P1129" s="50">
        <v>36.324455745023599</v>
      </c>
      <c r="Q1129" s="50">
        <v>250</v>
      </c>
      <c r="R1129" s="50">
        <v>878.55421835282129</v>
      </c>
      <c r="S1129" s="48">
        <v>35268452.367257565</v>
      </c>
      <c r="T1129" s="48">
        <v>75.484215024585865</v>
      </c>
      <c r="U1129" s="48">
        <v>35268376.883042544</v>
      </c>
      <c r="V1129" s="48">
        <v>35266818.632149987</v>
      </c>
      <c r="W1129" s="47"/>
      <c r="X1129" s="42"/>
      <c r="Y1129" s="42"/>
    </row>
    <row r="1130" spans="1:25" ht="15.75" x14ac:dyDescent="0.25">
      <c r="A1130" s="43" t="s">
        <v>2609</v>
      </c>
      <c r="B1130" s="45" t="s">
        <v>2459</v>
      </c>
      <c r="C1130" s="46">
        <v>0</v>
      </c>
      <c r="D1130" s="46">
        <v>0</v>
      </c>
      <c r="E1130" s="46"/>
      <c r="F1130" s="42" t="s">
        <v>2583</v>
      </c>
      <c r="G1130" s="42" t="s">
        <v>2610</v>
      </c>
      <c r="H1130" s="48">
        <v>4637.615734</v>
      </c>
      <c r="I1130" s="48">
        <v>4973.7834359999997</v>
      </c>
      <c r="J1130" s="48">
        <v>0</v>
      </c>
      <c r="K1130" s="48">
        <v>417578.31721943716</v>
      </c>
      <c r="L1130" s="48">
        <v>147.67209502607326</v>
      </c>
      <c r="M1130" s="48">
        <v>1120</v>
      </c>
      <c r="N1130" s="48">
        <v>0</v>
      </c>
      <c r="O1130" s="50">
        <v>100.38688953250299</v>
      </c>
      <c r="P1130" s="50">
        <v>36.324455745023599</v>
      </c>
      <c r="Q1130" s="50">
        <v>250</v>
      </c>
      <c r="R1130" s="50">
        <v>0</v>
      </c>
      <c r="S1130" s="48">
        <v>836424.30653390044</v>
      </c>
      <c r="T1130" s="48">
        <v>336.16770199999974</v>
      </c>
      <c r="U1130" s="48">
        <v>836088.13883190043</v>
      </c>
      <c r="V1130" s="48">
        <v>834820.46673687431</v>
      </c>
      <c r="W1130" s="47"/>
      <c r="X1130" s="42"/>
      <c r="Y1130" s="42"/>
    </row>
    <row r="1131" spans="1:25" ht="15.75" x14ac:dyDescent="0.25">
      <c r="A1131" s="43" t="s">
        <v>2611</v>
      </c>
      <c r="B1131" s="45" t="s">
        <v>2612</v>
      </c>
      <c r="C1131" s="46">
        <v>0</v>
      </c>
      <c r="D1131" s="46">
        <v>0</v>
      </c>
      <c r="E1131" s="46"/>
      <c r="F1131" s="42" t="s">
        <v>2583</v>
      </c>
      <c r="G1131" s="42" t="s">
        <v>2610</v>
      </c>
      <c r="H1131" s="48">
        <v>63.121486787422363</v>
      </c>
      <c r="I1131" s="48">
        <v>150.54745653570851</v>
      </c>
      <c r="J1131" s="48">
        <v>16456.368140373015</v>
      </c>
      <c r="K1131" s="48">
        <v>3910.4275294434351</v>
      </c>
      <c r="L1131" s="48">
        <v>33.64563650978441</v>
      </c>
      <c r="M1131" s="48">
        <v>0</v>
      </c>
      <c r="N1131" s="48">
        <v>0</v>
      </c>
      <c r="O1131" s="50">
        <v>125.08309393640982</v>
      </c>
      <c r="P1131" s="50">
        <v>36.324455745023599</v>
      </c>
      <c r="Q1131" s="50">
        <v>0</v>
      </c>
      <c r="R1131" s="50">
        <v>0</v>
      </c>
      <c r="S1131" s="48">
        <v>24310.868835769666</v>
      </c>
      <c r="T1131" s="48">
        <v>87.42596974828615</v>
      </c>
      <c r="U1131" s="48">
        <v>24223.442866021382</v>
      </c>
      <c r="V1131" s="48">
        <v>24189.797229511598</v>
      </c>
      <c r="W1131" s="47"/>
      <c r="X1131" s="42"/>
      <c r="Y1131" s="42"/>
    </row>
    <row r="1132" spans="1:25" ht="15.75" x14ac:dyDescent="0.25">
      <c r="A1132" s="43" t="s">
        <v>2613</v>
      </c>
      <c r="B1132" s="45" t="s">
        <v>2459</v>
      </c>
      <c r="C1132" s="46">
        <v>0</v>
      </c>
      <c r="D1132" s="46">
        <v>0</v>
      </c>
      <c r="E1132" s="46"/>
      <c r="F1132" s="42" t="s">
        <v>2583</v>
      </c>
      <c r="G1132" s="42" t="s">
        <v>2614</v>
      </c>
      <c r="H1132" s="48">
        <v>597.0855676000001</v>
      </c>
      <c r="I1132" s="48">
        <v>668.30991790000007</v>
      </c>
      <c r="J1132" s="48">
        <v>95029.918432399994</v>
      </c>
      <c r="K1132" s="48">
        <v>188936.86040805804</v>
      </c>
      <c r="L1132" s="48">
        <v>78.680111788641952</v>
      </c>
      <c r="M1132" s="48">
        <v>0</v>
      </c>
      <c r="N1132" s="48">
        <v>0</v>
      </c>
      <c r="O1132" s="50">
        <v>80.803892636458528</v>
      </c>
      <c r="P1132" s="50">
        <v>36.324455745023599</v>
      </c>
      <c r="Q1132" s="50">
        <v>0</v>
      </c>
      <c r="R1132" s="50">
        <v>0</v>
      </c>
      <c r="S1132" s="48">
        <v>472982.31936030468</v>
      </c>
      <c r="T1132" s="48">
        <v>71.224350299999969</v>
      </c>
      <c r="U1132" s="48">
        <v>472911.0950100047</v>
      </c>
      <c r="V1132" s="48">
        <v>472832.41489821608</v>
      </c>
      <c r="W1132" s="47"/>
      <c r="X1132" s="42"/>
      <c r="Y1132" s="42"/>
    </row>
    <row r="1133" spans="1:25" ht="15.75" x14ac:dyDescent="0.25">
      <c r="A1133" s="43" t="s">
        <v>2615</v>
      </c>
      <c r="B1133" s="45" t="s">
        <v>2612</v>
      </c>
      <c r="C1133" s="46">
        <v>0</v>
      </c>
      <c r="D1133" s="46">
        <v>0</v>
      </c>
      <c r="E1133" s="46"/>
      <c r="F1133" s="42" t="s">
        <v>2583</v>
      </c>
      <c r="G1133" s="42" t="s">
        <v>2614</v>
      </c>
      <c r="H1133" s="48">
        <v>0</v>
      </c>
      <c r="I1133" s="48">
        <v>0</v>
      </c>
      <c r="J1133" s="48">
        <v>427373.57191888761</v>
      </c>
      <c r="K1133" s="48">
        <v>19559.350714510969</v>
      </c>
      <c r="L1133" s="48">
        <v>10.362720204937409</v>
      </c>
      <c r="M1133" s="48">
        <v>0</v>
      </c>
      <c r="N1133" s="48">
        <v>0</v>
      </c>
      <c r="O1133" s="50">
        <v>81.748375488244349</v>
      </c>
      <c r="P1133" s="50">
        <v>36.324455745023599</v>
      </c>
      <c r="Q1133" s="50">
        <v>0</v>
      </c>
      <c r="R1133" s="50">
        <v>0</v>
      </c>
      <c r="S1133" s="48">
        <v>466502.63606811443</v>
      </c>
      <c r="T1133" s="48">
        <v>0</v>
      </c>
      <c r="U1133" s="48">
        <v>466502.63606811443</v>
      </c>
      <c r="V1133" s="48">
        <v>466492.2733479095</v>
      </c>
      <c r="W1133" s="47"/>
      <c r="X1133" s="42"/>
      <c r="Y1133" s="42"/>
    </row>
    <row r="1134" spans="1:25" ht="15.75" x14ac:dyDescent="0.25">
      <c r="A1134" s="43" t="s">
        <v>2616</v>
      </c>
      <c r="B1134" s="45" t="s">
        <v>2459</v>
      </c>
      <c r="C1134" s="46">
        <v>0</v>
      </c>
      <c r="D1134" s="46">
        <v>0</v>
      </c>
      <c r="E1134" s="46"/>
      <c r="F1134" s="42" t="s">
        <v>2583</v>
      </c>
      <c r="G1134" s="42" t="s">
        <v>2583</v>
      </c>
      <c r="H1134" s="48">
        <v>103.18390367000001</v>
      </c>
      <c r="I1134" s="48">
        <v>125.18944430000001</v>
      </c>
      <c r="J1134" s="48">
        <v>0</v>
      </c>
      <c r="K1134" s="48">
        <v>4716.9350503545447</v>
      </c>
      <c r="L1134" s="48">
        <v>2.3216545335800536</v>
      </c>
      <c r="M1134" s="48">
        <v>0</v>
      </c>
      <c r="N1134" s="48">
        <v>0</v>
      </c>
      <c r="O1134" s="50">
        <v>105.92671682260521</v>
      </c>
      <c r="P1134" s="50">
        <v>36.324455745023599</v>
      </c>
      <c r="Q1134" s="50">
        <v>0</v>
      </c>
      <c r="R1134" s="50">
        <v>0</v>
      </c>
      <c r="S1134" s="48">
        <v>9436.1917552426694</v>
      </c>
      <c r="T1134" s="48">
        <v>22.005540629999999</v>
      </c>
      <c r="U1134" s="48">
        <v>9414.1862146126696</v>
      </c>
      <c r="V1134" s="48">
        <v>9411.8645600790896</v>
      </c>
      <c r="W1134" s="47"/>
      <c r="X1134" s="42"/>
      <c r="Y1134" s="42"/>
    </row>
    <row r="1135" spans="1:25" ht="15.75" x14ac:dyDescent="0.25">
      <c r="A1135" s="43" t="s">
        <v>2617</v>
      </c>
      <c r="B1135" s="45" t="s">
        <v>2612</v>
      </c>
      <c r="C1135" s="46">
        <v>1</v>
      </c>
      <c r="D1135" s="46">
        <v>0</v>
      </c>
      <c r="E1135" s="46"/>
      <c r="F1135" s="42" t="s">
        <v>2583</v>
      </c>
      <c r="G1135" s="42" t="s">
        <v>2583</v>
      </c>
      <c r="H1135" s="48">
        <v>676.77695670586922</v>
      </c>
      <c r="I1135" s="48">
        <v>826.99156937019404</v>
      </c>
      <c r="J1135" s="48">
        <v>37299012.424257174</v>
      </c>
      <c r="K1135" s="48">
        <v>0</v>
      </c>
      <c r="L1135" s="48">
        <v>40.922477069885041</v>
      </c>
      <c r="M1135" s="48">
        <v>0</v>
      </c>
      <c r="N1135" s="48">
        <v>0</v>
      </c>
      <c r="O1135" s="50">
        <v>0</v>
      </c>
      <c r="P1135" s="50">
        <v>36.324455745023599</v>
      </c>
      <c r="Q1135" s="50">
        <v>0</v>
      </c>
      <c r="R1135" s="50">
        <v>0</v>
      </c>
      <c r="S1135" s="48">
        <v>37299053.346734241</v>
      </c>
      <c r="T1135" s="48">
        <v>150.21461266432482</v>
      </c>
      <c r="U1135" s="48">
        <v>37298903.132121578</v>
      </c>
      <c r="V1135" s="48">
        <v>37298862.209644511</v>
      </c>
      <c r="W1135" s="47"/>
      <c r="X1135" s="42"/>
      <c r="Y1135" s="42"/>
    </row>
    <row r="1136" spans="1:25" ht="15.75" x14ac:dyDescent="0.25">
      <c r="A1136" s="43" t="s">
        <v>2618</v>
      </c>
      <c r="B1136" s="45" t="s">
        <v>2459</v>
      </c>
      <c r="C1136" s="46">
        <v>0</v>
      </c>
      <c r="D1136" s="46">
        <v>0</v>
      </c>
      <c r="E1136" s="46"/>
      <c r="F1136" s="42" t="s">
        <v>2619</v>
      </c>
      <c r="G1136" s="42" t="s">
        <v>2620</v>
      </c>
      <c r="H1136" s="48">
        <v>127.30077474000001</v>
      </c>
      <c r="I1136" s="48">
        <v>144.48750407</v>
      </c>
      <c r="J1136" s="48">
        <v>79561.869225260001</v>
      </c>
      <c r="K1136" s="48">
        <v>46758.457623461465</v>
      </c>
      <c r="L1136" s="48">
        <v>125.4410069126688</v>
      </c>
      <c r="M1136" s="48">
        <v>0</v>
      </c>
      <c r="N1136" s="48">
        <v>0</v>
      </c>
      <c r="O1136" s="50">
        <v>63.316107656099931</v>
      </c>
      <c r="P1136" s="50">
        <v>36.324455745023599</v>
      </c>
      <c r="Q1136" s="50">
        <v>0</v>
      </c>
      <c r="R1136" s="50">
        <v>0</v>
      </c>
      <c r="S1136" s="48">
        <v>173204.22547909559</v>
      </c>
      <c r="T1136" s="48">
        <v>17.186729329999991</v>
      </c>
      <c r="U1136" s="48">
        <v>173187.0387497656</v>
      </c>
      <c r="V1136" s="48">
        <v>173061.59774285293</v>
      </c>
      <c r="W1136" s="47"/>
      <c r="X1136" s="42"/>
      <c r="Y1136" s="42"/>
    </row>
    <row r="1137" spans="1:25" ht="15.75" x14ac:dyDescent="0.25">
      <c r="A1137" s="43" t="s">
        <v>2621</v>
      </c>
      <c r="B1137" s="45" t="s">
        <v>2459</v>
      </c>
      <c r="C1137" s="46">
        <v>0</v>
      </c>
      <c r="D1137" s="46">
        <v>0</v>
      </c>
      <c r="E1137" s="46"/>
      <c r="F1137" s="42" t="s">
        <v>2619</v>
      </c>
      <c r="G1137" s="42" t="s">
        <v>2622</v>
      </c>
      <c r="H1137" s="48">
        <v>1718.6698019999999</v>
      </c>
      <c r="I1137" s="48">
        <v>2133.834378</v>
      </c>
      <c r="J1137" s="48">
        <v>29432.551198000001</v>
      </c>
      <c r="K1137" s="48">
        <v>32613.368855845274</v>
      </c>
      <c r="L1137" s="48">
        <v>3.2610680126844467</v>
      </c>
      <c r="M1137" s="48">
        <v>0</v>
      </c>
      <c r="N1137" s="48">
        <v>0</v>
      </c>
      <c r="O1137" s="50">
        <v>65.880302281839718</v>
      </c>
      <c r="P1137" s="50">
        <v>36.324455745023599</v>
      </c>
      <c r="Q1137" s="50">
        <v>0</v>
      </c>
      <c r="R1137" s="50">
        <v>0</v>
      </c>
      <c r="S1137" s="48">
        <v>94662.549977703224</v>
      </c>
      <c r="T1137" s="48">
        <v>415.16457600000012</v>
      </c>
      <c r="U1137" s="48">
        <v>94247.385401703228</v>
      </c>
      <c r="V1137" s="48">
        <v>94244.124333690546</v>
      </c>
      <c r="W1137" s="47"/>
      <c r="X1137" s="42"/>
      <c r="Y1137" s="42"/>
    </row>
    <row r="1138" spans="1:25" ht="15.75" x14ac:dyDescent="0.25">
      <c r="A1138" s="43" t="s">
        <v>2623</v>
      </c>
      <c r="B1138" s="45" t="s">
        <v>2459</v>
      </c>
      <c r="C1138" s="46">
        <v>0</v>
      </c>
      <c r="D1138" s="46">
        <v>0</v>
      </c>
      <c r="E1138" s="46"/>
      <c r="F1138" s="42" t="s">
        <v>2619</v>
      </c>
      <c r="G1138" s="42" t="s">
        <v>2624</v>
      </c>
      <c r="H1138" s="48">
        <v>3558.961335</v>
      </c>
      <c r="I1138" s="48">
        <v>4265.6328570000005</v>
      </c>
      <c r="J1138" s="48">
        <v>0</v>
      </c>
      <c r="K1138" s="48">
        <v>103066.58878486165</v>
      </c>
      <c r="L1138" s="48">
        <v>421.62701608712086</v>
      </c>
      <c r="M1138" s="48">
        <v>1120</v>
      </c>
      <c r="N1138" s="48">
        <v>0</v>
      </c>
      <c r="O1138" s="50">
        <v>97.849418515046736</v>
      </c>
      <c r="P1138" s="50">
        <v>36.324455745023599</v>
      </c>
      <c r="Q1138" s="50">
        <v>920.83662298009426</v>
      </c>
      <c r="R1138" s="50">
        <v>0</v>
      </c>
      <c r="S1138" s="48">
        <v>207674.80458581043</v>
      </c>
      <c r="T1138" s="48">
        <v>706.67152200000055</v>
      </c>
      <c r="U1138" s="48">
        <v>206968.13306381044</v>
      </c>
      <c r="V1138" s="48">
        <v>205426.50604772332</v>
      </c>
      <c r="W1138" s="47"/>
      <c r="X1138" s="42"/>
      <c r="Y1138" s="42"/>
    </row>
    <row r="1139" spans="1:25" ht="15.75" x14ac:dyDescent="0.25">
      <c r="A1139" s="43" t="s">
        <v>2625</v>
      </c>
      <c r="B1139" s="45" t="s">
        <v>2612</v>
      </c>
      <c r="C1139" s="46">
        <v>0</v>
      </c>
      <c r="D1139" s="46">
        <v>0</v>
      </c>
      <c r="E1139" s="46"/>
      <c r="F1139" s="42" t="s">
        <v>2619</v>
      </c>
      <c r="G1139" s="42" t="s">
        <v>2624</v>
      </c>
      <c r="H1139" s="48">
        <v>0</v>
      </c>
      <c r="I1139" s="48">
        <v>0</v>
      </c>
      <c r="J1139" s="48">
        <v>25584.633380909505</v>
      </c>
      <c r="K1139" s="48">
        <v>0.12363702438123729</v>
      </c>
      <c r="L1139" s="48">
        <v>6.8979362627830918</v>
      </c>
      <c r="M1139" s="48">
        <v>0</v>
      </c>
      <c r="N1139" s="48">
        <v>0</v>
      </c>
      <c r="O1139" s="50">
        <v>107.45327732002731</v>
      </c>
      <c r="P1139" s="50">
        <v>36.324455745023599</v>
      </c>
      <c r="Q1139" s="50">
        <v>0</v>
      </c>
      <c r="R1139" s="50">
        <v>0</v>
      </c>
      <c r="S1139" s="48">
        <v>25591.778591221053</v>
      </c>
      <c r="T1139" s="48">
        <v>0</v>
      </c>
      <c r="U1139" s="48">
        <v>25591.778591221053</v>
      </c>
      <c r="V1139" s="48">
        <v>25584.88065495827</v>
      </c>
      <c r="W1139" s="47"/>
      <c r="X1139" s="42"/>
      <c r="Y1139" s="42"/>
    </row>
    <row r="1140" spans="1:25" ht="15.75" x14ac:dyDescent="0.25">
      <c r="A1140" s="43" t="s">
        <v>2626</v>
      </c>
      <c r="B1140" s="45" t="s">
        <v>2459</v>
      </c>
      <c r="C1140" s="46">
        <v>1</v>
      </c>
      <c r="D1140" s="46">
        <v>0</v>
      </c>
      <c r="E1140" s="46"/>
      <c r="F1140" s="42" t="s">
        <v>2619</v>
      </c>
      <c r="G1140" s="42" t="s">
        <v>2627</v>
      </c>
      <c r="H1140" s="48">
        <v>1616.2373502</v>
      </c>
      <c r="I1140" s="48">
        <v>1864.6406200000001</v>
      </c>
      <c r="J1140" s="48">
        <v>116830.8471498</v>
      </c>
      <c r="K1140" s="48">
        <v>0</v>
      </c>
      <c r="L1140" s="48">
        <v>3.1556192711777253</v>
      </c>
      <c r="M1140" s="48">
        <v>0</v>
      </c>
      <c r="N1140" s="48">
        <v>119.84</v>
      </c>
      <c r="O1140" s="50">
        <v>0</v>
      </c>
      <c r="P1140" s="50">
        <v>36.324455745023599</v>
      </c>
      <c r="Q1140" s="50">
        <v>0</v>
      </c>
      <c r="R1140" s="50">
        <v>235.38404176502172</v>
      </c>
      <c r="S1140" s="48">
        <v>116953.84276907117</v>
      </c>
      <c r="T1140" s="48">
        <v>248.40326980000009</v>
      </c>
      <c r="U1140" s="48">
        <v>116705.43949927118</v>
      </c>
      <c r="V1140" s="48">
        <v>116582.44388000001</v>
      </c>
      <c r="W1140" s="47"/>
      <c r="X1140" s="42"/>
      <c r="Y1140" s="42"/>
    </row>
    <row r="1141" spans="1:25" ht="15.75" x14ac:dyDescent="0.25">
      <c r="A1141" s="43" t="s">
        <v>2628</v>
      </c>
      <c r="B1141" s="45" t="s">
        <v>2459</v>
      </c>
      <c r="C1141" s="46">
        <v>1</v>
      </c>
      <c r="D1141" s="46">
        <v>0</v>
      </c>
      <c r="E1141" s="46"/>
      <c r="F1141" s="42" t="s">
        <v>2619</v>
      </c>
      <c r="G1141" s="42" t="s">
        <v>2629</v>
      </c>
      <c r="H1141" s="48">
        <v>42517.231190000006</v>
      </c>
      <c r="I1141" s="48">
        <v>48369.005230000002</v>
      </c>
      <c r="J1141" s="48">
        <v>190754.70280999999</v>
      </c>
      <c r="K1141" s="48">
        <v>0</v>
      </c>
      <c r="L1141" s="48">
        <v>126.69779172763491</v>
      </c>
      <c r="M1141" s="48">
        <v>0</v>
      </c>
      <c r="N1141" s="48">
        <v>0</v>
      </c>
      <c r="O1141" s="50">
        <v>0</v>
      </c>
      <c r="P1141" s="50">
        <v>36.324455745023599</v>
      </c>
      <c r="Q1141" s="50">
        <v>0</v>
      </c>
      <c r="R1141" s="50">
        <v>0</v>
      </c>
      <c r="S1141" s="48">
        <v>190881.40060172763</v>
      </c>
      <c r="T1141" s="48">
        <v>5851.7740399999966</v>
      </c>
      <c r="U1141" s="48">
        <v>185029.62656172764</v>
      </c>
      <c r="V1141" s="48">
        <v>184902.92877</v>
      </c>
      <c r="W1141" s="47"/>
      <c r="X1141" s="42"/>
      <c r="Y1141" s="42"/>
    </row>
    <row r="1142" spans="1:25" ht="15.75" x14ac:dyDescent="0.25">
      <c r="A1142" s="43" t="s">
        <v>2630</v>
      </c>
      <c r="B1142" s="45" t="s">
        <v>2612</v>
      </c>
      <c r="C1142" s="46">
        <v>1</v>
      </c>
      <c r="D1142" s="46">
        <v>0</v>
      </c>
      <c r="E1142" s="46"/>
      <c r="F1142" s="42" t="s">
        <v>2619</v>
      </c>
      <c r="G1142" s="42" t="s">
        <v>2629</v>
      </c>
      <c r="H1142" s="48">
        <v>114916.46210658499</v>
      </c>
      <c r="I1142" s="48">
        <v>147022.09102084165</v>
      </c>
      <c r="J1142" s="48">
        <v>6225282.4475235241</v>
      </c>
      <c r="K1142" s="48">
        <v>0</v>
      </c>
      <c r="L1142" s="48">
        <v>85.02123921205299</v>
      </c>
      <c r="M1142" s="48">
        <v>0</v>
      </c>
      <c r="N1142" s="48">
        <v>0</v>
      </c>
      <c r="O1142" s="50">
        <v>0</v>
      </c>
      <c r="P1142" s="50">
        <v>36.324455745023599</v>
      </c>
      <c r="Q1142" s="50">
        <v>0</v>
      </c>
      <c r="R1142" s="50">
        <v>0</v>
      </c>
      <c r="S1142" s="48">
        <v>6225367.4687627358</v>
      </c>
      <c r="T1142" s="48">
        <v>32105.628914256653</v>
      </c>
      <c r="U1142" s="48">
        <v>6193261.8398484793</v>
      </c>
      <c r="V1142" s="48">
        <v>6193176.8186092675</v>
      </c>
      <c r="W1142" s="47"/>
      <c r="X1142" s="42"/>
      <c r="Y1142" s="42"/>
    </row>
    <row r="1143" spans="1:25" ht="15.75" x14ac:dyDescent="0.25">
      <c r="A1143" s="43" t="s">
        <v>2631</v>
      </c>
      <c r="B1143" s="45" t="s">
        <v>2459</v>
      </c>
      <c r="C1143" s="46">
        <v>0</v>
      </c>
      <c r="D1143" s="46">
        <v>0</v>
      </c>
      <c r="E1143" s="46"/>
      <c r="F1143" s="42" t="s">
        <v>2619</v>
      </c>
      <c r="G1143" s="42" t="s">
        <v>2632</v>
      </c>
      <c r="H1143" s="48">
        <v>2473.5686728999999</v>
      </c>
      <c r="I1143" s="48">
        <v>2569.162875</v>
      </c>
      <c r="J1143" s="48">
        <v>0</v>
      </c>
      <c r="K1143" s="48">
        <v>25622.527159805188</v>
      </c>
      <c r="L1143" s="48">
        <v>30.812467458951154</v>
      </c>
      <c r="M1143" s="48">
        <v>0</v>
      </c>
      <c r="N1143" s="48">
        <v>0</v>
      </c>
      <c r="O1143" s="50">
        <v>102.00041526710537</v>
      </c>
      <c r="P1143" s="50">
        <v>36.324455745023599</v>
      </c>
      <c r="Q1143" s="50">
        <v>0</v>
      </c>
      <c r="R1143" s="50">
        <v>0</v>
      </c>
      <c r="S1143" s="48">
        <v>51275.866787069324</v>
      </c>
      <c r="T1143" s="48">
        <v>95.594202100000075</v>
      </c>
      <c r="U1143" s="48">
        <v>51180.272584969323</v>
      </c>
      <c r="V1143" s="48">
        <v>51149.460117510374</v>
      </c>
      <c r="W1143" s="47"/>
      <c r="X1143" s="42"/>
      <c r="Y1143" s="42"/>
    </row>
    <row r="1144" spans="1:25" ht="15.75" x14ac:dyDescent="0.25">
      <c r="A1144" s="43" t="s">
        <v>2633</v>
      </c>
      <c r="B1144" s="45" t="s">
        <v>2612</v>
      </c>
      <c r="C1144" s="46">
        <v>0</v>
      </c>
      <c r="D1144" s="46">
        <v>0</v>
      </c>
      <c r="E1144" s="46"/>
      <c r="F1144" s="42" t="s">
        <v>2619</v>
      </c>
      <c r="G1144" s="42" t="s">
        <v>2632</v>
      </c>
      <c r="H1144" s="48">
        <v>32352.836450612784</v>
      </c>
      <c r="I1144" s="48">
        <v>41147.615813817851</v>
      </c>
      <c r="J1144" s="48">
        <v>81089.617059523938</v>
      </c>
      <c r="K1144" s="48">
        <v>43624.171411796029</v>
      </c>
      <c r="L1144" s="48">
        <v>342.87310969250456</v>
      </c>
      <c r="M1144" s="48">
        <v>0</v>
      </c>
      <c r="N1144" s="48">
        <v>0</v>
      </c>
      <c r="O1144" s="50">
        <v>123.16970944409059</v>
      </c>
      <c r="P1144" s="50">
        <v>36.324455745023599</v>
      </c>
      <c r="Q1144" s="50">
        <v>0</v>
      </c>
      <c r="R1144" s="50">
        <v>0</v>
      </c>
      <c r="S1144" s="48">
        <v>168680.83299280851</v>
      </c>
      <c r="T1144" s="48">
        <v>8794.7793632050671</v>
      </c>
      <c r="U1144" s="48">
        <v>159886.05362960344</v>
      </c>
      <c r="V1144" s="48">
        <v>159543.18051991094</v>
      </c>
      <c r="W1144" s="47"/>
      <c r="X1144" s="42"/>
      <c r="Y1144" s="42"/>
    </row>
    <row r="1145" spans="1:25" ht="15.75" x14ac:dyDescent="0.25">
      <c r="A1145" s="43" t="s">
        <v>2634</v>
      </c>
      <c r="B1145" s="45" t="s">
        <v>2612</v>
      </c>
      <c r="C1145" s="46">
        <v>1</v>
      </c>
      <c r="D1145" s="46">
        <v>0</v>
      </c>
      <c r="E1145" s="46"/>
      <c r="F1145" s="42" t="s">
        <v>2619</v>
      </c>
      <c r="G1145" s="42" t="s">
        <v>2635</v>
      </c>
      <c r="H1145" s="48">
        <v>21910.173253127705</v>
      </c>
      <c r="I1145" s="48">
        <v>26541.063836724028</v>
      </c>
      <c r="J1145" s="48">
        <v>12203448.810638873</v>
      </c>
      <c r="K1145" s="48">
        <v>0</v>
      </c>
      <c r="L1145" s="48">
        <v>347.71982657976912</v>
      </c>
      <c r="M1145" s="48">
        <v>0</v>
      </c>
      <c r="N1145" s="48">
        <v>0</v>
      </c>
      <c r="O1145" s="50">
        <v>0</v>
      </c>
      <c r="P1145" s="50">
        <v>36.324455745023599</v>
      </c>
      <c r="Q1145" s="50">
        <v>0</v>
      </c>
      <c r="R1145" s="50">
        <v>0</v>
      </c>
      <c r="S1145" s="48">
        <v>12203796.530465452</v>
      </c>
      <c r="T1145" s="48">
        <v>4630.8905835963233</v>
      </c>
      <c r="U1145" s="48">
        <v>12199165.639881855</v>
      </c>
      <c r="V1145" s="48">
        <v>12198817.920055276</v>
      </c>
      <c r="W1145" s="47"/>
      <c r="X1145" s="42"/>
      <c r="Y1145" s="42"/>
    </row>
    <row r="1146" spans="1:25" ht="15.75" x14ac:dyDescent="0.25">
      <c r="A1146" s="43" t="s">
        <v>2636</v>
      </c>
      <c r="B1146" s="45" t="s">
        <v>2459</v>
      </c>
      <c r="C1146" s="46">
        <v>0</v>
      </c>
      <c r="D1146" s="46">
        <v>0</v>
      </c>
      <c r="E1146" s="46"/>
      <c r="F1146" s="42" t="s">
        <v>2619</v>
      </c>
      <c r="G1146" s="42" t="s">
        <v>2637</v>
      </c>
      <c r="H1146" s="48">
        <v>84.49906292</v>
      </c>
      <c r="I1146" s="48">
        <v>97.507424140000012</v>
      </c>
      <c r="J1146" s="48">
        <v>0</v>
      </c>
      <c r="K1146" s="48">
        <v>4633.2204726537429</v>
      </c>
      <c r="L1146" s="48">
        <v>1.6592948657372117</v>
      </c>
      <c r="M1146" s="48">
        <v>0</v>
      </c>
      <c r="N1146" s="48">
        <v>0</v>
      </c>
      <c r="O1146" s="50">
        <v>82.765494916662476</v>
      </c>
      <c r="P1146" s="50">
        <v>36.324455745023599</v>
      </c>
      <c r="Q1146" s="50">
        <v>0</v>
      </c>
      <c r="R1146" s="50">
        <v>0</v>
      </c>
      <c r="S1146" s="48">
        <v>9268.1002401732239</v>
      </c>
      <c r="T1146" s="48">
        <v>13.008361220000012</v>
      </c>
      <c r="U1146" s="48">
        <v>9255.0918789532243</v>
      </c>
      <c r="V1146" s="48">
        <v>9253.4325840874862</v>
      </c>
      <c r="W1146" s="47"/>
      <c r="X1146" s="42"/>
      <c r="Y1146" s="42"/>
    </row>
    <row r="1147" spans="1:25" ht="15.75" x14ac:dyDescent="0.25">
      <c r="A1147" s="43" t="s">
        <v>2638</v>
      </c>
      <c r="B1147" s="45" t="s">
        <v>2612</v>
      </c>
      <c r="C1147" s="46">
        <v>0</v>
      </c>
      <c r="D1147" s="46">
        <v>0</v>
      </c>
      <c r="E1147" s="46"/>
      <c r="F1147" s="42" t="s">
        <v>2619</v>
      </c>
      <c r="G1147" s="42" t="s">
        <v>2637</v>
      </c>
      <c r="H1147" s="48">
        <v>27741.317549734678</v>
      </c>
      <c r="I1147" s="48">
        <v>34971.559803578537</v>
      </c>
      <c r="J1147" s="48">
        <v>309908.00302839774</v>
      </c>
      <c r="K1147" s="48">
        <v>138078.00319394362</v>
      </c>
      <c r="L1147" s="48">
        <v>374.31756078807473</v>
      </c>
      <c r="M1147" s="48">
        <v>0</v>
      </c>
      <c r="N1147" s="48">
        <v>0</v>
      </c>
      <c r="O1147" s="50">
        <v>118.51702033476782</v>
      </c>
      <c r="P1147" s="50">
        <v>36.324455745023599</v>
      </c>
      <c r="Q1147" s="50">
        <v>0</v>
      </c>
      <c r="R1147" s="50">
        <v>0</v>
      </c>
      <c r="S1147" s="48">
        <v>586438.3269770731</v>
      </c>
      <c r="T1147" s="48">
        <v>7230.2422538438586</v>
      </c>
      <c r="U1147" s="48">
        <v>579208.08472322929</v>
      </c>
      <c r="V1147" s="48">
        <v>578833.76716244116</v>
      </c>
      <c r="W1147" s="47"/>
      <c r="X1147" s="42"/>
      <c r="Y1147" s="42"/>
    </row>
    <row r="1148" spans="1:25" ht="15.75" x14ac:dyDescent="0.25">
      <c r="A1148" s="43" t="s">
        <v>2639</v>
      </c>
      <c r="B1148" s="45" t="s">
        <v>2612</v>
      </c>
      <c r="C1148" s="46">
        <v>1</v>
      </c>
      <c r="D1148" s="46">
        <v>1</v>
      </c>
      <c r="E1148" s="46"/>
      <c r="F1148" s="42" t="s">
        <v>2640</v>
      </c>
      <c r="G1148" s="42" t="s">
        <v>2641</v>
      </c>
      <c r="H1148" s="48">
        <v>2870.4069711984735</v>
      </c>
      <c r="I1148" s="48">
        <v>2990.7235723856224</v>
      </c>
      <c r="J1148" s="48">
        <v>74883328.272313803</v>
      </c>
      <c r="K1148" s="48">
        <v>0</v>
      </c>
      <c r="L1148" s="48">
        <v>556.8381975572679</v>
      </c>
      <c r="M1148" s="48">
        <v>1120</v>
      </c>
      <c r="N1148" s="48">
        <v>0</v>
      </c>
      <c r="O1148" s="50">
        <v>0</v>
      </c>
      <c r="P1148" s="50">
        <v>36.324455745023599</v>
      </c>
      <c r="Q1148" s="50">
        <v>250</v>
      </c>
      <c r="R1148" s="50">
        <v>0</v>
      </c>
      <c r="S1148" s="48">
        <v>74885005.110511363</v>
      </c>
      <c r="T1148" s="48">
        <v>120.31660118714899</v>
      </c>
      <c r="U1148" s="48">
        <v>74884884.793910176</v>
      </c>
      <c r="V1148" s="48">
        <v>74883207.955712616</v>
      </c>
      <c r="W1148" s="47"/>
      <c r="X1148" s="42"/>
      <c r="Y1148" s="42"/>
    </row>
    <row r="1149" spans="1:25" ht="15.75" x14ac:dyDescent="0.25">
      <c r="A1149" s="43" t="s">
        <v>2642</v>
      </c>
      <c r="B1149" s="45" t="s">
        <v>2612</v>
      </c>
      <c r="C1149" s="46">
        <v>0</v>
      </c>
      <c r="D1149" s="46">
        <v>0</v>
      </c>
      <c r="E1149" s="46"/>
      <c r="F1149" s="42" t="s">
        <v>2640</v>
      </c>
      <c r="G1149" s="42" t="s">
        <v>2643</v>
      </c>
      <c r="H1149" s="48">
        <v>2261.9583282325993</v>
      </c>
      <c r="I1149" s="48">
        <v>2382.6405286741997</v>
      </c>
      <c r="J1149" s="48">
        <v>2661553.5674227672</v>
      </c>
      <c r="K1149" s="48">
        <v>16798.467196088663</v>
      </c>
      <c r="L1149" s="48">
        <v>406.68866722870746</v>
      </c>
      <c r="M1149" s="48">
        <v>0</v>
      </c>
      <c r="N1149" s="48">
        <v>0</v>
      </c>
      <c r="O1149" s="50">
        <v>60.628632318861065</v>
      </c>
      <c r="P1149" s="50">
        <v>36.324455745023599</v>
      </c>
      <c r="Q1149" s="50">
        <v>0</v>
      </c>
      <c r="R1149" s="50">
        <v>0</v>
      </c>
      <c r="S1149" s="48">
        <v>2695557.1904821736</v>
      </c>
      <c r="T1149" s="48">
        <v>120.68220044160034</v>
      </c>
      <c r="U1149" s="48">
        <v>2695436.508281732</v>
      </c>
      <c r="V1149" s="48">
        <v>2695029.8196145031</v>
      </c>
      <c r="W1149" s="47"/>
      <c r="X1149" s="42"/>
      <c r="Y1149" s="42"/>
    </row>
    <row r="1150" spans="1:25" ht="15.75" x14ac:dyDescent="0.25">
      <c r="A1150" s="43" t="s">
        <v>2644</v>
      </c>
      <c r="B1150" s="45" t="s">
        <v>2612</v>
      </c>
      <c r="C1150" s="46">
        <v>0</v>
      </c>
      <c r="D1150" s="46">
        <v>0</v>
      </c>
      <c r="E1150" s="46"/>
      <c r="F1150" s="42" t="s">
        <v>2640</v>
      </c>
      <c r="G1150" s="42" t="s">
        <v>2645</v>
      </c>
      <c r="H1150" s="48">
        <v>6062.0061695614695</v>
      </c>
      <c r="I1150" s="48">
        <v>6827.0421405700836</v>
      </c>
      <c r="J1150" s="48">
        <v>241655.03878693853</v>
      </c>
      <c r="K1150" s="48">
        <v>153040.44529537042</v>
      </c>
      <c r="L1150" s="48">
        <v>410.3769045981515</v>
      </c>
      <c r="M1150" s="48">
        <v>0</v>
      </c>
      <c r="N1150" s="48">
        <v>0</v>
      </c>
      <c r="O1150" s="50">
        <v>95.882308438111835</v>
      </c>
      <c r="P1150" s="50">
        <v>36.324455745023599</v>
      </c>
      <c r="Q1150" s="50">
        <v>0</v>
      </c>
      <c r="R1150" s="50">
        <v>0</v>
      </c>
      <c r="S1150" s="48">
        <v>548146.30628227757</v>
      </c>
      <c r="T1150" s="48">
        <v>765.03597100861407</v>
      </c>
      <c r="U1150" s="48">
        <v>547381.27031126898</v>
      </c>
      <c r="V1150" s="48">
        <v>546970.89340667077</v>
      </c>
      <c r="W1150" s="47"/>
      <c r="X1150" s="42"/>
      <c r="Y1150" s="42"/>
    </row>
    <row r="1151" spans="1:25" ht="15.75" x14ac:dyDescent="0.25">
      <c r="A1151" s="43" t="s">
        <v>2646</v>
      </c>
      <c r="B1151" s="45" t="s">
        <v>2612</v>
      </c>
      <c r="C1151" s="46">
        <v>0</v>
      </c>
      <c r="D1151" s="46">
        <v>0</v>
      </c>
      <c r="E1151" s="46"/>
      <c r="F1151" s="42" t="s">
        <v>2640</v>
      </c>
      <c r="G1151" s="42" t="s">
        <v>2647</v>
      </c>
      <c r="H1151" s="48">
        <v>371.64614732092815</v>
      </c>
      <c r="I1151" s="48">
        <v>410.3263536577652</v>
      </c>
      <c r="J1151" s="48">
        <v>233778.67984017907</v>
      </c>
      <c r="K1151" s="48">
        <v>26457.400226210346</v>
      </c>
      <c r="L1151" s="48">
        <v>432.95017206975979</v>
      </c>
      <c r="M1151" s="48">
        <v>0</v>
      </c>
      <c r="N1151" s="48">
        <v>0</v>
      </c>
      <c r="O1151" s="50">
        <v>62.467272917972913</v>
      </c>
      <c r="P1151" s="50">
        <v>36.324455745023599</v>
      </c>
      <c r="Q1151" s="50">
        <v>0</v>
      </c>
      <c r="R1151" s="50">
        <v>0</v>
      </c>
      <c r="S1151" s="48">
        <v>287126.43046466954</v>
      </c>
      <c r="T1151" s="48">
        <v>38.680206336837045</v>
      </c>
      <c r="U1151" s="48">
        <v>287087.7502583327</v>
      </c>
      <c r="V1151" s="48">
        <v>286654.80008626293</v>
      </c>
      <c r="W1151" s="47"/>
      <c r="X1151" s="42"/>
      <c r="Y1151" s="42"/>
    </row>
    <row r="1152" spans="1:25" ht="15.75" x14ac:dyDescent="0.25">
      <c r="A1152" s="43" t="s">
        <v>2648</v>
      </c>
      <c r="B1152" s="45" t="s">
        <v>2612</v>
      </c>
      <c r="C1152" s="46">
        <v>0</v>
      </c>
      <c r="D1152" s="46">
        <v>0</v>
      </c>
      <c r="E1152" s="46"/>
      <c r="F1152" s="42" t="s">
        <v>2640</v>
      </c>
      <c r="G1152" s="42" t="s">
        <v>2649</v>
      </c>
      <c r="H1152" s="48">
        <v>13256.70461022477</v>
      </c>
      <c r="I1152" s="48">
        <v>13577.936536620722</v>
      </c>
      <c r="J1152" s="48">
        <v>121110148.72525477</v>
      </c>
      <c r="K1152" s="48">
        <v>53285.080435485768</v>
      </c>
      <c r="L1152" s="48">
        <v>1466.7778088304619</v>
      </c>
      <c r="M1152" s="48">
        <v>1120</v>
      </c>
      <c r="N1152" s="48">
        <v>0</v>
      </c>
      <c r="O1152" s="50">
        <v>77.378997044282954</v>
      </c>
      <c r="P1152" s="50">
        <v>36.324455745023599</v>
      </c>
      <c r="Q1152" s="50">
        <v>790.53552298009436</v>
      </c>
      <c r="R1152" s="50">
        <v>0</v>
      </c>
      <c r="S1152" s="48">
        <v>121219305.66393457</v>
      </c>
      <c r="T1152" s="48">
        <v>321.23192639595254</v>
      </c>
      <c r="U1152" s="48">
        <v>121218984.43200818</v>
      </c>
      <c r="V1152" s="48">
        <v>121216397.65419935</v>
      </c>
      <c r="W1152" s="47"/>
      <c r="X1152" s="42"/>
      <c r="Y1152" s="42"/>
    </row>
    <row r="1153" spans="1:25" ht="15.75" x14ac:dyDescent="0.25">
      <c r="A1153" s="43" t="s">
        <v>2650</v>
      </c>
      <c r="B1153" s="45" t="s">
        <v>2612</v>
      </c>
      <c r="C1153" s="46">
        <v>0</v>
      </c>
      <c r="D1153" s="46">
        <v>0</v>
      </c>
      <c r="E1153" s="46"/>
      <c r="F1153" s="42" t="s">
        <v>2640</v>
      </c>
      <c r="G1153" s="42" t="s">
        <v>2651</v>
      </c>
      <c r="H1153" s="48">
        <v>28258.317610698017</v>
      </c>
      <c r="I1153" s="48">
        <v>29440.896315759997</v>
      </c>
      <c r="J1153" s="48">
        <v>4892217.9442808023</v>
      </c>
      <c r="K1153" s="48">
        <v>16843.955884978102</v>
      </c>
      <c r="L1153" s="48">
        <v>1624.4994870305204</v>
      </c>
      <c r="M1153" s="48">
        <v>0</v>
      </c>
      <c r="N1153" s="48">
        <v>0</v>
      </c>
      <c r="O1153" s="50">
        <v>62.63140203996705</v>
      </c>
      <c r="P1153" s="50">
        <v>36.324455745023599</v>
      </c>
      <c r="Q1153" s="50">
        <v>0</v>
      </c>
      <c r="R1153" s="50">
        <v>0</v>
      </c>
      <c r="S1153" s="48">
        <v>4927530.3555377889</v>
      </c>
      <c r="T1153" s="48">
        <v>1182.5787050619801</v>
      </c>
      <c r="U1153" s="48">
        <v>4926347.7768327268</v>
      </c>
      <c r="V1153" s="48">
        <v>4924723.2773456965</v>
      </c>
      <c r="W1153" s="47"/>
      <c r="X1153" s="42"/>
      <c r="Y1153" s="42"/>
    </row>
    <row r="1154" spans="1:25" ht="15.75" x14ac:dyDescent="0.25">
      <c r="A1154" s="43" t="s">
        <v>2652</v>
      </c>
      <c r="B1154" s="45" t="s">
        <v>2612</v>
      </c>
      <c r="C1154" s="46">
        <v>0</v>
      </c>
      <c r="D1154" s="46">
        <v>0</v>
      </c>
      <c r="E1154" s="46"/>
      <c r="F1154" s="42" t="s">
        <v>2640</v>
      </c>
      <c r="G1154" s="42" t="s">
        <v>2653</v>
      </c>
      <c r="H1154" s="48">
        <v>2664.4999821099368</v>
      </c>
      <c r="I1154" s="48">
        <v>2670.3555912739985</v>
      </c>
      <c r="J1154" s="48">
        <v>1736716.4469603898</v>
      </c>
      <c r="K1154" s="48">
        <v>26113.806252666243</v>
      </c>
      <c r="L1154" s="48">
        <v>663.4549151444005</v>
      </c>
      <c r="M1154" s="48">
        <v>0</v>
      </c>
      <c r="N1154" s="48">
        <v>0</v>
      </c>
      <c r="O1154" s="50">
        <v>59.860796684050278</v>
      </c>
      <c r="P1154" s="50">
        <v>36.324455745023599</v>
      </c>
      <c r="Q1154" s="50">
        <v>0</v>
      </c>
      <c r="R1154" s="50">
        <v>0</v>
      </c>
      <c r="S1154" s="48">
        <v>1789607.5143808669</v>
      </c>
      <c r="T1154" s="48">
        <v>5.8556091640616614</v>
      </c>
      <c r="U1154" s="48">
        <v>1789601.6587717028</v>
      </c>
      <c r="V1154" s="48">
        <v>1788938.2038565583</v>
      </c>
      <c r="W1154" s="47"/>
      <c r="X1154" s="42"/>
      <c r="Y1154" s="42"/>
    </row>
    <row r="1155" spans="1:25" ht="15.75" x14ac:dyDescent="0.25">
      <c r="A1155" s="43" t="s">
        <v>2654</v>
      </c>
      <c r="B1155" s="45" t="s">
        <v>2612</v>
      </c>
      <c r="C1155" s="46">
        <v>0</v>
      </c>
      <c r="D1155" s="46">
        <v>0</v>
      </c>
      <c r="E1155" s="46"/>
      <c r="F1155" s="42" t="s">
        <v>2640</v>
      </c>
      <c r="G1155" s="42" t="s">
        <v>2655</v>
      </c>
      <c r="H1155" s="48">
        <v>5546.8887638024989</v>
      </c>
      <c r="I1155" s="48">
        <v>5892.8107742767261</v>
      </c>
      <c r="J1155" s="48">
        <v>3266531.3626916972</v>
      </c>
      <c r="K1155" s="48">
        <v>46076.624097889602</v>
      </c>
      <c r="L1155" s="48">
        <v>1836.1758183458749</v>
      </c>
      <c r="M1155" s="48">
        <v>0</v>
      </c>
      <c r="N1155" s="48">
        <v>0</v>
      </c>
      <c r="O1155" s="50">
        <v>70.35819948919189</v>
      </c>
      <c r="P1155" s="50">
        <v>36.324455745023599</v>
      </c>
      <c r="Q1155" s="50">
        <v>0</v>
      </c>
      <c r="R1155" s="50">
        <v>0</v>
      </c>
      <c r="S1155" s="48">
        <v>3360520.7867058227</v>
      </c>
      <c r="T1155" s="48">
        <v>345.92201047422714</v>
      </c>
      <c r="U1155" s="48">
        <v>3360174.8646953483</v>
      </c>
      <c r="V1155" s="48">
        <v>3358338.6888770023</v>
      </c>
      <c r="W1155" s="47"/>
      <c r="X1155" s="42"/>
      <c r="Y1155" s="42"/>
    </row>
    <row r="1156" spans="1:25" ht="15.75" x14ac:dyDescent="0.25">
      <c r="A1156" s="43" t="s">
        <v>2656</v>
      </c>
      <c r="B1156" s="45" t="s">
        <v>2612</v>
      </c>
      <c r="C1156" s="46">
        <v>0</v>
      </c>
      <c r="D1156" s="46">
        <v>0</v>
      </c>
      <c r="E1156" s="46"/>
      <c r="F1156" s="42" t="s">
        <v>2640</v>
      </c>
      <c r="G1156" s="42" t="s">
        <v>2657</v>
      </c>
      <c r="H1156" s="48">
        <v>8986.563502474517</v>
      </c>
      <c r="I1156" s="48">
        <v>9613.9915265482086</v>
      </c>
      <c r="J1156" s="48">
        <v>592572.49188752542</v>
      </c>
      <c r="K1156" s="48">
        <v>29557.92339108295</v>
      </c>
      <c r="L1156" s="48">
        <v>931.44261450226611</v>
      </c>
      <c r="M1156" s="48">
        <v>0</v>
      </c>
      <c r="N1156" s="48">
        <v>0</v>
      </c>
      <c r="O1156" s="50">
        <v>66.774745747182422</v>
      </c>
      <c r="P1156" s="50">
        <v>36.324455745023599</v>
      </c>
      <c r="Q1156" s="50">
        <v>0</v>
      </c>
      <c r="R1156" s="50">
        <v>0</v>
      </c>
      <c r="S1156" s="48">
        <v>652619.78128419351</v>
      </c>
      <c r="T1156" s="48">
        <v>627.42802407369163</v>
      </c>
      <c r="U1156" s="48">
        <v>651992.35326011979</v>
      </c>
      <c r="V1156" s="48">
        <v>651060.91064561752</v>
      </c>
      <c r="W1156" s="47"/>
      <c r="X1156" s="42"/>
      <c r="Y1156" s="42"/>
    </row>
    <row r="1157" spans="1:25" ht="15.75" x14ac:dyDescent="0.25">
      <c r="A1157" s="43" t="s">
        <v>2658</v>
      </c>
      <c r="B1157" s="45" t="s">
        <v>2612</v>
      </c>
      <c r="C1157" s="46">
        <v>1</v>
      </c>
      <c r="D1157" s="46">
        <v>1</v>
      </c>
      <c r="E1157" s="46"/>
      <c r="F1157" s="42" t="s">
        <v>2640</v>
      </c>
      <c r="G1157" s="42" t="s">
        <v>2659</v>
      </c>
      <c r="H1157" s="48">
        <v>77457.70078208769</v>
      </c>
      <c r="I1157" s="48">
        <v>83563.155984279772</v>
      </c>
      <c r="J1157" s="48">
        <v>129031315.47155891</v>
      </c>
      <c r="K1157" s="48">
        <v>0</v>
      </c>
      <c r="L1157" s="48">
        <v>2909.3070722330394</v>
      </c>
      <c r="M1157" s="48">
        <v>0</v>
      </c>
      <c r="N1157" s="48">
        <v>0</v>
      </c>
      <c r="O1157" s="50">
        <v>0</v>
      </c>
      <c r="P1157" s="50">
        <v>36.324455745023599</v>
      </c>
      <c r="Q1157" s="50">
        <v>0</v>
      </c>
      <c r="R1157" s="50">
        <v>0</v>
      </c>
      <c r="S1157" s="48">
        <v>129034224.77863115</v>
      </c>
      <c r="T1157" s="48">
        <v>6105.4552021920827</v>
      </c>
      <c r="U1157" s="48">
        <v>129028119.32342896</v>
      </c>
      <c r="V1157" s="48">
        <v>129025210.01635672</v>
      </c>
      <c r="W1157" s="47"/>
      <c r="X1157" s="42"/>
      <c r="Y1157" s="42"/>
    </row>
    <row r="1158" spans="1:25" ht="15.75" x14ac:dyDescent="0.25">
      <c r="A1158" s="43" t="s">
        <v>2660</v>
      </c>
      <c r="B1158" s="45" t="s">
        <v>2612</v>
      </c>
      <c r="C1158" s="46">
        <v>0</v>
      </c>
      <c r="D1158" s="46">
        <v>0</v>
      </c>
      <c r="E1158" s="46"/>
      <c r="F1158" s="42" t="s">
        <v>2640</v>
      </c>
      <c r="G1158" s="42" t="s">
        <v>2661</v>
      </c>
      <c r="H1158" s="48">
        <v>16946.499721885561</v>
      </c>
      <c r="I1158" s="48">
        <v>18751.156140193729</v>
      </c>
      <c r="J1158" s="48">
        <v>5857567.0565156136</v>
      </c>
      <c r="K1158" s="48">
        <v>169053.80164441268</v>
      </c>
      <c r="L1158" s="48">
        <v>1327.3875105491543</v>
      </c>
      <c r="M1158" s="48">
        <v>0</v>
      </c>
      <c r="N1158" s="48">
        <v>0</v>
      </c>
      <c r="O1158" s="50">
        <v>60.904721583648545</v>
      </c>
      <c r="P1158" s="50">
        <v>36.324455745023599</v>
      </c>
      <c r="Q1158" s="50">
        <v>0</v>
      </c>
      <c r="R1158" s="50">
        <v>0</v>
      </c>
      <c r="S1158" s="48">
        <v>6197002.0473149884</v>
      </c>
      <c r="T1158" s="48">
        <v>1804.6564183081682</v>
      </c>
      <c r="U1158" s="48">
        <v>6195197.3908966798</v>
      </c>
      <c r="V1158" s="48">
        <v>6193870.0033861306</v>
      </c>
      <c r="W1158" s="47"/>
      <c r="X1158" s="42"/>
      <c r="Y1158" s="42"/>
    </row>
    <row r="1159" spans="1:25" ht="15.75" x14ac:dyDescent="0.25">
      <c r="A1159" s="43" t="s">
        <v>2662</v>
      </c>
      <c r="B1159" s="45" t="s">
        <v>2612</v>
      </c>
      <c r="C1159" s="46">
        <v>0</v>
      </c>
      <c r="D1159" s="46">
        <v>0</v>
      </c>
      <c r="E1159" s="46"/>
      <c r="F1159" s="42" t="s">
        <v>2640</v>
      </c>
      <c r="G1159" s="42" t="s">
        <v>2663</v>
      </c>
      <c r="H1159" s="48">
        <v>3214.7652269864025</v>
      </c>
      <c r="I1159" s="48">
        <v>3269.2433713471737</v>
      </c>
      <c r="J1159" s="48">
        <v>8293.0753680135967</v>
      </c>
      <c r="K1159" s="48">
        <v>25096.278304577801</v>
      </c>
      <c r="L1159" s="48">
        <v>2491.1003160089331</v>
      </c>
      <c r="M1159" s="48">
        <v>0</v>
      </c>
      <c r="N1159" s="48">
        <v>0</v>
      </c>
      <c r="O1159" s="50">
        <v>107.51908577736812</v>
      </c>
      <c r="P1159" s="50">
        <v>36.324455745023599</v>
      </c>
      <c r="Q1159" s="50">
        <v>0</v>
      </c>
      <c r="R1159" s="50">
        <v>0</v>
      </c>
      <c r="S1159" s="48">
        <v>60976.732293178138</v>
      </c>
      <c r="T1159" s="48">
        <v>54.478144360771239</v>
      </c>
      <c r="U1159" s="48">
        <v>60922.254148817367</v>
      </c>
      <c r="V1159" s="48">
        <v>58431.153832808435</v>
      </c>
      <c r="W1159" s="47"/>
      <c r="X1159" s="42"/>
      <c r="Y1159" s="42"/>
    </row>
    <row r="1160" spans="1:25" ht="15.75" x14ac:dyDescent="0.25">
      <c r="A1160" s="43" t="s">
        <v>2664</v>
      </c>
      <c r="B1160" s="45" t="s">
        <v>2612</v>
      </c>
      <c r="C1160" s="46">
        <v>1</v>
      </c>
      <c r="D1160" s="46">
        <v>1</v>
      </c>
      <c r="E1160" s="46"/>
      <c r="F1160" s="42" t="s">
        <v>2640</v>
      </c>
      <c r="G1160" s="42" t="s">
        <v>2665</v>
      </c>
      <c r="H1160" s="48">
        <v>23419.174028229234</v>
      </c>
      <c r="I1160" s="48">
        <v>23625.469524403314</v>
      </c>
      <c r="J1160" s="48">
        <v>80249.916118770765</v>
      </c>
      <c r="K1160" s="48">
        <v>0</v>
      </c>
      <c r="L1160" s="48">
        <v>2854.1329714765589</v>
      </c>
      <c r="M1160" s="48">
        <v>1120</v>
      </c>
      <c r="N1160" s="48">
        <v>148.96</v>
      </c>
      <c r="O1160" s="50">
        <v>0</v>
      </c>
      <c r="P1160" s="50">
        <v>36.324455745023599</v>
      </c>
      <c r="Q1160" s="50">
        <v>250</v>
      </c>
      <c r="R1160" s="50">
        <v>433.22305007637021</v>
      </c>
      <c r="S1160" s="48">
        <v>84373.009090247331</v>
      </c>
      <c r="T1160" s="48">
        <v>206.29549617407974</v>
      </c>
      <c r="U1160" s="48">
        <v>84166.713594073255</v>
      </c>
      <c r="V1160" s="48">
        <v>80043.620622596689</v>
      </c>
      <c r="W1160" s="47"/>
      <c r="X1160" s="42"/>
      <c r="Y1160" s="42"/>
    </row>
    <row r="1161" spans="1:25" ht="15.75" x14ac:dyDescent="0.25">
      <c r="A1161" s="43" t="s">
        <v>2666</v>
      </c>
      <c r="B1161" s="45" t="s">
        <v>2612</v>
      </c>
      <c r="C1161" s="46">
        <v>1</v>
      </c>
      <c r="D1161" s="46">
        <v>1</v>
      </c>
      <c r="E1161" s="46"/>
      <c r="F1161" s="42" t="s">
        <v>2640</v>
      </c>
      <c r="G1161" s="42" t="s">
        <v>2667</v>
      </c>
      <c r="H1161" s="48">
        <v>17732.326875610794</v>
      </c>
      <c r="I1161" s="48">
        <v>17902.797055188927</v>
      </c>
      <c r="J1161" s="48">
        <v>0</v>
      </c>
      <c r="K1161" s="48">
        <v>0</v>
      </c>
      <c r="L1161" s="48">
        <v>4878.4325870786597</v>
      </c>
      <c r="M1161" s="48">
        <v>1120</v>
      </c>
      <c r="N1161" s="48">
        <v>190.4</v>
      </c>
      <c r="O1161" s="50">
        <v>0</v>
      </c>
      <c r="P1161" s="50">
        <v>36.324455745023599</v>
      </c>
      <c r="Q1161" s="50">
        <v>250</v>
      </c>
      <c r="R1161" s="50">
        <v>925.72462070843312</v>
      </c>
      <c r="S1161" s="48">
        <v>6188.8325870786593</v>
      </c>
      <c r="T1161" s="48">
        <v>170.47017957813296</v>
      </c>
      <c r="U1161" s="48">
        <v>6018.3624075005264</v>
      </c>
      <c r="V1161" s="48">
        <v>-170.47017957813296</v>
      </c>
      <c r="W1161" s="47"/>
      <c r="X1161" s="42"/>
      <c r="Y1161" s="42"/>
    </row>
    <row r="1162" spans="1:25" ht="15.75" x14ac:dyDescent="0.25">
      <c r="A1162" s="43" t="s">
        <v>2668</v>
      </c>
      <c r="B1162" s="45" t="s">
        <v>2612</v>
      </c>
      <c r="C1162" s="46">
        <v>1</v>
      </c>
      <c r="D1162" s="46">
        <v>1</v>
      </c>
      <c r="E1162" s="46"/>
      <c r="F1162" s="42" t="s">
        <v>2640</v>
      </c>
      <c r="G1162" s="42" t="s">
        <v>2669</v>
      </c>
      <c r="H1162" s="48">
        <v>476445.05220912915</v>
      </c>
      <c r="I1162" s="48">
        <v>478525.91545614082</v>
      </c>
      <c r="J1162" s="48">
        <v>0</v>
      </c>
      <c r="K1162" s="48">
        <v>0</v>
      </c>
      <c r="L1162" s="48">
        <v>18574.711829055665</v>
      </c>
      <c r="M1162" s="48">
        <v>1120</v>
      </c>
      <c r="N1162" s="48">
        <v>2119.04</v>
      </c>
      <c r="O1162" s="50">
        <v>0</v>
      </c>
      <c r="P1162" s="50">
        <v>36.324455745023599</v>
      </c>
      <c r="Q1162" s="50">
        <v>826.52782298009447</v>
      </c>
      <c r="R1162" s="50">
        <v>67.107689112500225</v>
      </c>
      <c r="S1162" s="48">
        <v>21813.751829055665</v>
      </c>
      <c r="T1162" s="48">
        <v>2080.8632470116718</v>
      </c>
      <c r="U1162" s="48">
        <v>19732.888582043994</v>
      </c>
      <c r="V1162" s="48">
        <v>-2080.8632470116718</v>
      </c>
      <c r="W1162" s="47"/>
      <c r="X1162" s="42"/>
      <c r="Y1162" s="42"/>
    </row>
    <row r="1163" spans="1:25" ht="15.75" x14ac:dyDescent="0.25">
      <c r="A1163" s="43" t="s">
        <v>2670</v>
      </c>
      <c r="B1163" s="45" t="s">
        <v>2612</v>
      </c>
      <c r="C1163" s="46">
        <v>1</v>
      </c>
      <c r="D1163" s="46">
        <v>1</v>
      </c>
      <c r="E1163" s="46"/>
      <c r="F1163" s="42" t="s">
        <v>2640</v>
      </c>
      <c r="G1163" s="42" t="s">
        <v>2671</v>
      </c>
      <c r="H1163" s="48">
        <v>373253.55373177823</v>
      </c>
      <c r="I1163" s="48">
        <v>387224.83811739698</v>
      </c>
      <c r="J1163" s="48">
        <v>86676786.243546218</v>
      </c>
      <c r="K1163" s="48">
        <v>0</v>
      </c>
      <c r="L1163" s="48">
        <v>15119.208413489152</v>
      </c>
      <c r="M1163" s="48">
        <v>1120</v>
      </c>
      <c r="N1163" s="48">
        <v>8400</v>
      </c>
      <c r="O1163" s="50">
        <v>0</v>
      </c>
      <c r="P1163" s="50">
        <v>36.324455745023599</v>
      </c>
      <c r="Q1163" s="50">
        <v>250</v>
      </c>
      <c r="R1163" s="50">
        <v>76.733313425389838</v>
      </c>
      <c r="S1163" s="48">
        <v>86701425.451959699</v>
      </c>
      <c r="T1163" s="48">
        <v>13971.284385618754</v>
      </c>
      <c r="U1163" s="48">
        <v>86687454.167574078</v>
      </c>
      <c r="V1163" s="48">
        <v>86662814.959160596</v>
      </c>
      <c r="W1163" s="47"/>
      <c r="X1163" s="42"/>
      <c r="Y1163" s="42"/>
    </row>
    <row r="1164" spans="1:25" ht="15.75" x14ac:dyDescent="0.25">
      <c r="A1164" s="43" t="s">
        <v>2672</v>
      </c>
      <c r="B1164" s="45" t="s">
        <v>2612</v>
      </c>
      <c r="C1164" s="46">
        <v>1</v>
      </c>
      <c r="D1164" s="46">
        <v>1</v>
      </c>
      <c r="E1164" s="46"/>
      <c r="F1164" s="42" t="s">
        <v>2673</v>
      </c>
      <c r="G1164" s="42" t="s">
        <v>2674</v>
      </c>
      <c r="H1164" s="48">
        <v>130838.14109979196</v>
      </c>
      <c r="I1164" s="48">
        <v>132217.1275778361</v>
      </c>
      <c r="J1164" s="48">
        <v>19018128.195363205</v>
      </c>
      <c r="K1164" s="48">
        <v>0</v>
      </c>
      <c r="L1164" s="48">
        <v>3519.4967986285637</v>
      </c>
      <c r="M1164" s="48">
        <v>0</v>
      </c>
      <c r="N1164" s="48">
        <v>728</v>
      </c>
      <c r="O1164" s="50">
        <v>0</v>
      </c>
      <c r="P1164" s="50">
        <v>36.324455745023599</v>
      </c>
      <c r="Q1164" s="50">
        <v>0</v>
      </c>
      <c r="R1164" s="50">
        <v>121.96436231658306</v>
      </c>
      <c r="S1164" s="48">
        <v>19022375.692161832</v>
      </c>
      <c r="T1164" s="48">
        <v>1378.9864780441421</v>
      </c>
      <c r="U1164" s="48">
        <v>19020996.705683786</v>
      </c>
      <c r="V1164" s="48">
        <v>19016749.208885159</v>
      </c>
      <c r="W1164" s="47"/>
      <c r="X1164" s="42"/>
      <c r="Y1164" s="42"/>
    </row>
    <row r="1165" spans="1:25" ht="15.75" x14ac:dyDescent="0.25">
      <c r="A1165" s="43" t="s">
        <v>2675</v>
      </c>
      <c r="B1165" s="45" t="s">
        <v>2612</v>
      </c>
      <c r="C1165" s="46">
        <v>1</v>
      </c>
      <c r="D1165" s="46">
        <v>1</v>
      </c>
      <c r="E1165" s="46"/>
      <c r="F1165" s="42" t="s">
        <v>2673</v>
      </c>
      <c r="G1165" s="42" t="s">
        <v>2676</v>
      </c>
      <c r="H1165" s="48">
        <v>21434.582636425388</v>
      </c>
      <c r="I1165" s="48">
        <v>22172.22328664564</v>
      </c>
      <c r="J1165" s="48">
        <v>2434054.2548890747</v>
      </c>
      <c r="K1165" s="48">
        <v>0</v>
      </c>
      <c r="L1165" s="48">
        <v>3447.4231517669355</v>
      </c>
      <c r="M1165" s="48">
        <v>0</v>
      </c>
      <c r="N1165" s="48">
        <v>0</v>
      </c>
      <c r="O1165" s="50">
        <v>0</v>
      </c>
      <c r="P1165" s="50">
        <v>36.324455745023599</v>
      </c>
      <c r="Q1165" s="50">
        <v>0</v>
      </c>
      <c r="R1165" s="50">
        <v>0</v>
      </c>
      <c r="S1165" s="48">
        <v>2437501.6780408416</v>
      </c>
      <c r="T1165" s="48">
        <v>737.6406502202517</v>
      </c>
      <c r="U1165" s="48">
        <v>2436764.0373906214</v>
      </c>
      <c r="V1165" s="48">
        <v>2433316.6142388545</v>
      </c>
      <c r="W1165" s="47"/>
      <c r="X1165" s="42"/>
      <c r="Y1165" s="42"/>
    </row>
    <row r="1166" spans="1:25" ht="15.75" x14ac:dyDescent="0.25">
      <c r="A1166" s="43" t="s">
        <v>2677</v>
      </c>
      <c r="B1166" s="45" t="s">
        <v>2612</v>
      </c>
      <c r="C1166" s="46">
        <v>1</v>
      </c>
      <c r="D1166" s="46">
        <v>1</v>
      </c>
      <c r="E1166" s="46"/>
      <c r="F1166" s="42" t="s">
        <v>2673</v>
      </c>
      <c r="G1166" s="42" t="s">
        <v>2678</v>
      </c>
      <c r="H1166" s="48">
        <v>318054.74210189353</v>
      </c>
      <c r="I1166" s="48">
        <v>323931.67923770734</v>
      </c>
      <c r="J1166" s="48">
        <v>11049287.688388605</v>
      </c>
      <c r="K1166" s="48">
        <v>0</v>
      </c>
      <c r="L1166" s="48">
        <v>11171.569120762566</v>
      </c>
      <c r="M1166" s="48">
        <v>1120</v>
      </c>
      <c r="N1166" s="48">
        <v>448</v>
      </c>
      <c r="O1166" s="50">
        <v>0</v>
      </c>
      <c r="P1166" s="50">
        <v>36.324455745023599</v>
      </c>
      <c r="Q1166" s="50">
        <v>805.89922298009446</v>
      </c>
      <c r="R1166" s="50">
        <v>52.083664992257013</v>
      </c>
      <c r="S1166" s="48">
        <v>11062027.257509368</v>
      </c>
      <c r="T1166" s="48">
        <v>5876.937135813816</v>
      </c>
      <c r="U1166" s="48">
        <v>11056150.320373554</v>
      </c>
      <c r="V1166" s="48">
        <v>11043410.751252791</v>
      </c>
      <c r="W1166" s="47"/>
      <c r="X1166" s="42"/>
      <c r="Y1166" s="42"/>
    </row>
    <row r="1167" spans="1:25" ht="15.75" x14ac:dyDescent="0.25">
      <c r="A1167" s="43" t="s">
        <v>2679</v>
      </c>
      <c r="B1167" s="45" t="s">
        <v>774</v>
      </c>
      <c r="C1167" s="46">
        <v>0</v>
      </c>
      <c r="D1167" s="46">
        <v>0</v>
      </c>
      <c r="E1167" s="46"/>
      <c r="F1167" s="42" t="s">
        <v>2680</v>
      </c>
      <c r="G1167" s="42" t="s">
        <v>2680</v>
      </c>
      <c r="H1167" s="48">
        <v>8093.1210927100001</v>
      </c>
      <c r="I1167" s="48">
        <v>8428.7791627959996</v>
      </c>
      <c r="J1167" s="48">
        <v>61350.793299999998</v>
      </c>
      <c r="K1167" s="48">
        <v>328338.34765466105</v>
      </c>
      <c r="L1167" s="48">
        <v>476.88733358779018</v>
      </c>
      <c r="M1167" s="48">
        <v>1120</v>
      </c>
      <c r="N1167" s="48">
        <v>0</v>
      </c>
      <c r="O1167" s="50">
        <v>65.715843033107021</v>
      </c>
      <c r="P1167" s="50">
        <v>54.486683617535398</v>
      </c>
      <c r="Q1167" s="50">
        <v>166.27541939427763</v>
      </c>
      <c r="R1167" s="50">
        <v>0</v>
      </c>
      <c r="S1167" s="48">
        <v>719624.37594290986</v>
      </c>
      <c r="T1167" s="48">
        <v>335.6580700859995</v>
      </c>
      <c r="U1167" s="48">
        <v>719288.71787282382</v>
      </c>
      <c r="V1167" s="48">
        <v>717691.83053923608</v>
      </c>
      <c r="W1167" s="47"/>
      <c r="X1167" s="42"/>
      <c r="Y1167" s="42"/>
    </row>
    <row r="1168" spans="1:25" ht="15.75" x14ac:dyDescent="0.25">
      <c r="A1168" s="43" t="s">
        <v>2681</v>
      </c>
      <c r="B1168" s="45" t="s">
        <v>774</v>
      </c>
      <c r="C1168" s="46">
        <v>0</v>
      </c>
      <c r="D1168" s="46">
        <v>0</v>
      </c>
      <c r="E1168" s="46"/>
      <c r="F1168" s="42" t="s">
        <v>2680</v>
      </c>
      <c r="G1168" s="42" t="s">
        <v>2682</v>
      </c>
      <c r="H1168" s="48">
        <v>24.059005819999999</v>
      </c>
      <c r="I1168" s="48">
        <v>19.018871260000001</v>
      </c>
      <c r="J1168" s="48">
        <v>11834.77634</v>
      </c>
      <c r="K1168" s="48">
        <v>0</v>
      </c>
      <c r="L1168" s="48">
        <v>271.34162890532258</v>
      </c>
      <c r="M1168" s="48">
        <v>1120</v>
      </c>
      <c r="N1168" s="48">
        <v>0</v>
      </c>
      <c r="O1168" s="50">
        <v>0</v>
      </c>
      <c r="P1168" s="50">
        <v>54.486683617535398</v>
      </c>
      <c r="Q1168" s="50">
        <v>166.27541939427763</v>
      </c>
      <c r="R1168" s="50">
        <v>0</v>
      </c>
      <c r="S1168" s="48">
        <v>13226.117968905322</v>
      </c>
      <c r="T1168" s="48">
        <v>0</v>
      </c>
      <c r="U1168" s="48">
        <v>13231.158103465323</v>
      </c>
      <c r="V1168" s="48">
        <v>11834.77634</v>
      </c>
      <c r="W1168" s="47"/>
      <c r="X1168" s="42"/>
      <c r="Y1168" s="42"/>
    </row>
    <row r="1169" spans="1:25" ht="15.75" x14ac:dyDescent="0.25">
      <c r="A1169" s="43" t="s">
        <v>2683</v>
      </c>
      <c r="B1169" s="45" t="s">
        <v>774</v>
      </c>
      <c r="C1169" s="46">
        <v>0</v>
      </c>
      <c r="D1169" s="46">
        <v>0</v>
      </c>
      <c r="E1169" s="46"/>
      <c r="F1169" s="42" t="s">
        <v>2680</v>
      </c>
      <c r="G1169" s="42" t="s">
        <v>2684</v>
      </c>
      <c r="H1169" s="48">
        <v>34710.264741999999</v>
      </c>
      <c r="I1169" s="48">
        <v>37767.217021999997</v>
      </c>
      <c r="J1169" s="48">
        <v>101250.145</v>
      </c>
      <c r="K1169" s="48">
        <v>179104.12891547574</v>
      </c>
      <c r="L1169" s="48">
        <v>1446.9902524696072</v>
      </c>
      <c r="M1169" s="48">
        <v>1120</v>
      </c>
      <c r="N1169" s="48">
        <v>0</v>
      </c>
      <c r="O1169" s="50">
        <v>65.682276427104199</v>
      </c>
      <c r="P1169" s="50">
        <v>54.486683617535398</v>
      </c>
      <c r="Q1169" s="50">
        <v>166.27541939427763</v>
      </c>
      <c r="R1169" s="50">
        <v>0</v>
      </c>
      <c r="S1169" s="48">
        <v>462025.39308342111</v>
      </c>
      <c r="T1169" s="48">
        <v>3056.9522799999977</v>
      </c>
      <c r="U1169" s="48">
        <v>458968.44080342108</v>
      </c>
      <c r="V1169" s="48">
        <v>456401.45055095153</v>
      </c>
      <c r="W1169" s="47"/>
      <c r="X1169" s="42"/>
      <c r="Y1169" s="42"/>
    </row>
    <row r="1170" spans="1:25" ht="15.75" x14ac:dyDescent="0.25">
      <c r="A1170" s="43" t="s">
        <v>2685</v>
      </c>
      <c r="B1170" s="45" t="s">
        <v>2459</v>
      </c>
      <c r="C1170" s="46">
        <v>0</v>
      </c>
      <c r="D1170" s="46">
        <v>0</v>
      </c>
      <c r="E1170" s="46"/>
      <c r="F1170" s="42" t="s">
        <v>2680</v>
      </c>
      <c r="G1170" s="42" t="s">
        <v>2686</v>
      </c>
      <c r="H1170" s="48">
        <v>17934.795255000001</v>
      </c>
      <c r="I1170" s="48">
        <v>18000.017757500002</v>
      </c>
      <c r="J1170" s="48">
        <v>0</v>
      </c>
      <c r="K1170" s="48">
        <v>406220.42862635897</v>
      </c>
      <c r="L1170" s="48">
        <v>6142.3751963792629</v>
      </c>
      <c r="M1170" s="48">
        <v>0</v>
      </c>
      <c r="N1170" s="48">
        <v>0</v>
      </c>
      <c r="O1170" s="50">
        <v>92.669427137892114</v>
      </c>
      <c r="P1170" s="50">
        <v>36.324455745023599</v>
      </c>
      <c r="Q1170" s="50">
        <v>0</v>
      </c>
      <c r="R1170" s="50">
        <v>0</v>
      </c>
      <c r="S1170" s="48">
        <v>818583.23244909721</v>
      </c>
      <c r="T1170" s="48">
        <v>65.222502500000701</v>
      </c>
      <c r="U1170" s="48">
        <v>818518.00994659716</v>
      </c>
      <c r="V1170" s="48">
        <v>812375.6347502179</v>
      </c>
      <c r="W1170" s="47"/>
      <c r="X1170" s="42"/>
      <c r="Y1170" s="42"/>
    </row>
    <row r="1171" spans="1:25" ht="15.75" x14ac:dyDescent="0.25">
      <c r="A1171" s="43" t="s">
        <v>2687</v>
      </c>
      <c r="B1171" s="45" t="s">
        <v>774</v>
      </c>
      <c r="C1171" s="46">
        <v>0</v>
      </c>
      <c r="D1171" s="46">
        <v>0</v>
      </c>
      <c r="E1171" s="46"/>
      <c r="F1171" s="42" t="s">
        <v>2680</v>
      </c>
      <c r="G1171" s="42" t="s">
        <v>2686</v>
      </c>
      <c r="H1171" s="48">
        <v>9.1272969390000007</v>
      </c>
      <c r="I1171" s="48">
        <v>0</v>
      </c>
      <c r="J1171" s="48">
        <v>0</v>
      </c>
      <c r="K1171" s="48">
        <v>3.5002412946466437E-2</v>
      </c>
      <c r="L1171" s="48">
        <v>59.610298005805376</v>
      </c>
      <c r="M1171" s="48">
        <v>1120</v>
      </c>
      <c r="N1171" s="48">
        <v>0</v>
      </c>
      <c r="O1171" s="50">
        <v>71.892671852340655</v>
      </c>
      <c r="P1171" s="50">
        <v>54.486683617535398</v>
      </c>
      <c r="Q1171" s="50">
        <v>166.27541939427763</v>
      </c>
      <c r="R1171" s="50">
        <v>0</v>
      </c>
      <c r="S1171" s="48">
        <v>1179.6803028316983</v>
      </c>
      <c r="T1171" s="48">
        <v>0</v>
      </c>
      <c r="U1171" s="48">
        <v>1188.8075997706983</v>
      </c>
      <c r="V1171" s="48">
        <v>7.0004825892932873E-2</v>
      </c>
      <c r="W1171" s="47"/>
      <c r="X1171" s="42"/>
      <c r="Y1171" s="42"/>
    </row>
    <row r="1172" spans="1:25" ht="15.75" x14ac:dyDescent="0.25">
      <c r="A1172" s="43" t="s">
        <v>2688</v>
      </c>
      <c r="B1172" s="45" t="s">
        <v>2459</v>
      </c>
      <c r="C1172" s="46">
        <v>0</v>
      </c>
      <c r="D1172" s="46">
        <v>0</v>
      </c>
      <c r="E1172" s="46"/>
      <c r="F1172" s="42" t="s">
        <v>2680</v>
      </c>
      <c r="G1172" s="42" t="s">
        <v>941</v>
      </c>
      <c r="H1172" s="48">
        <v>2529.2226761000002</v>
      </c>
      <c r="I1172" s="48">
        <v>2535.2939680099998</v>
      </c>
      <c r="J1172" s="48">
        <v>120264.54382389999</v>
      </c>
      <c r="K1172" s="48">
        <v>33056.465313734618</v>
      </c>
      <c r="L1172" s="48">
        <v>1527.807544333873</v>
      </c>
      <c r="M1172" s="48">
        <v>0</v>
      </c>
      <c r="N1172" s="48">
        <v>0</v>
      </c>
      <c r="O1172" s="50">
        <v>67.566991502767635</v>
      </c>
      <c r="P1172" s="50">
        <v>36.324455745023599</v>
      </c>
      <c r="Q1172" s="50">
        <v>0</v>
      </c>
      <c r="R1172" s="50">
        <v>0</v>
      </c>
      <c r="S1172" s="48">
        <v>187905.28199570306</v>
      </c>
      <c r="T1172" s="48">
        <v>6.0712919099996725</v>
      </c>
      <c r="U1172" s="48">
        <v>187899.21070379307</v>
      </c>
      <c r="V1172" s="48">
        <v>186371.40315945921</v>
      </c>
      <c r="W1172" s="47"/>
      <c r="X1172" s="42"/>
      <c r="Y1172" s="42"/>
    </row>
    <row r="1173" spans="1:25" ht="15.75" x14ac:dyDescent="0.25">
      <c r="A1173" s="43" t="s">
        <v>2689</v>
      </c>
      <c r="B1173" s="45" t="s">
        <v>774</v>
      </c>
      <c r="C1173" s="46">
        <v>0</v>
      </c>
      <c r="D1173" s="46">
        <v>0</v>
      </c>
      <c r="E1173" s="46"/>
      <c r="F1173" s="42" t="s">
        <v>2680</v>
      </c>
      <c r="G1173" s="42" t="s">
        <v>941</v>
      </c>
      <c r="H1173" s="48">
        <v>66608.775941</v>
      </c>
      <c r="I1173" s="48">
        <v>68896.216826999997</v>
      </c>
      <c r="J1173" s="48">
        <v>16064.40496</v>
      </c>
      <c r="K1173" s="48">
        <v>21047.927653324765</v>
      </c>
      <c r="L1173" s="48">
        <v>585.65211075219122</v>
      </c>
      <c r="M1173" s="48">
        <v>1120</v>
      </c>
      <c r="N1173" s="48">
        <v>0</v>
      </c>
      <c r="O1173" s="50">
        <v>69.91554611418627</v>
      </c>
      <c r="P1173" s="50">
        <v>54.486683617535398</v>
      </c>
      <c r="Q1173" s="50">
        <v>166.27541939427763</v>
      </c>
      <c r="R1173" s="50">
        <v>0</v>
      </c>
      <c r="S1173" s="48">
        <v>59865.912377401713</v>
      </c>
      <c r="T1173" s="48">
        <v>2287.4408859999967</v>
      </c>
      <c r="U1173" s="48">
        <v>57578.471491401717</v>
      </c>
      <c r="V1173" s="48">
        <v>55872.819380649526</v>
      </c>
      <c r="W1173" s="47"/>
      <c r="X1173" s="42"/>
      <c r="Y1173" s="42"/>
    </row>
    <row r="1174" spans="1:25" ht="15.75" x14ac:dyDescent="0.25">
      <c r="A1174" s="43" t="s">
        <v>2690</v>
      </c>
      <c r="B1174" s="45" t="s">
        <v>2459</v>
      </c>
      <c r="C1174" s="46">
        <v>1</v>
      </c>
      <c r="D1174" s="46">
        <v>1</v>
      </c>
      <c r="E1174" s="46"/>
      <c r="F1174" s="42" t="s">
        <v>338</v>
      </c>
      <c r="G1174" s="42" t="s">
        <v>2691</v>
      </c>
      <c r="H1174" s="48">
        <v>503004.074341</v>
      </c>
      <c r="I1174" s="48">
        <v>504042.57527099998</v>
      </c>
      <c r="J1174" s="48">
        <v>699577.94565899996</v>
      </c>
      <c r="K1174" s="48">
        <v>0</v>
      </c>
      <c r="L1174" s="48">
        <v>4019.7010132427754</v>
      </c>
      <c r="M1174" s="48">
        <v>1120</v>
      </c>
      <c r="N1174" s="48">
        <v>0</v>
      </c>
      <c r="O1174" s="50">
        <v>0</v>
      </c>
      <c r="P1174" s="50">
        <v>36.324455745023599</v>
      </c>
      <c r="Q1174" s="50">
        <v>166.27541939427763</v>
      </c>
      <c r="R1174" s="50">
        <v>0</v>
      </c>
      <c r="S1174" s="48">
        <v>704717.64667224279</v>
      </c>
      <c r="T1174" s="48">
        <v>1038.5009299999801</v>
      </c>
      <c r="U1174" s="48">
        <v>703679.14574224281</v>
      </c>
      <c r="V1174" s="48">
        <v>698539.44472899998</v>
      </c>
      <c r="W1174" s="47"/>
      <c r="X1174" s="42"/>
      <c r="Y1174" s="42"/>
    </row>
    <row r="1175" spans="1:25" ht="15.75" x14ac:dyDescent="0.25">
      <c r="A1175" s="43" t="s">
        <v>2692</v>
      </c>
      <c r="B1175" s="45" t="s">
        <v>2459</v>
      </c>
      <c r="C1175" s="46">
        <v>1</v>
      </c>
      <c r="D1175" s="46">
        <v>1</v>
      </c>
      <c r="E1175" s="46"/>
      <c r="F1175" s="42" t="s">
        <v>338</v>
      </c>
      <c r="G1175" s="42" t="s">
        <v>2693</v>
      </c>
      <c r="H1175" s="48">
        <v>30812.985824900003</v>
      </c>
      <c r="I1175" s="48">
        <v>30941.951802900003</v>
      </c>
      <c r="J1175" s="48">
        <v>117336.42567509998</v>
      </c>
      <c r="K1175" s="48">
        <v>0</v>
      </c>
      <c r="L1175" s="48">
        <v>2243.6157420552563</v>
      </c>
      <c r="M1175" s="48">
        <v>1120</v>
      </c>
      <c r="N1175" s="48">
        <v>0</v>
      </c>
      <c r="O1175" s="50">
        <v>0</v>
      </c>
      <c r="P1175" s="50">
        <v>36.324455745023599</v>
      </c>
      <c r="Q1175" s="50">
        <v>166.27541939427763</v>
      </c>
      <c r="R1175" s="50">
        <v>0</v>
      </c>
      <c r="S1175" s="48">
        <v>120700.04141715524</v>
      </c>
      <c r="T1175" s="48">
        <v>128.96597800000018</v>
      </c>
      <c r="U1175" s="48">
        <v>120571.07543915525</v>
      </c>
      <c r="V1175" s="48">
        <v>117207.45969709998</v>
      </c>
      <c r="W1175" s="47"/>
      <c r="X1175" s="42"/>
      <c r="Y1175" s="42"/>
    </row>
    <row r="1176" spans="1:25" ht="15.75" x14ac:dyDescent="0.25">
      <c r="A1176" s="43" t="s">
        <v>2694</v>
      </c>
      <c r="B1176" s="45" t="s">
        <v>774</v>
      </c>
      <c r="C1176" s="46">
        <v>0</v>
      </c>
      <c r="D1176" s="46">
        <v>0</v>
      </c>
      <c r="E1176" s="46"/>
      <c r="F1176" s="42" t="s">
        <v>338</v>
      </c>
      <c r="G1176" s="42" t="s">
        <v>2693</v>
      </c>
      <c r="H1176" s="48">
        <v>0</v>
      </c>
      <c r="I1176" s="48">
        <v>0</v>
      </c>
      <c r="J1176" s="48">
        <v>0</v>
      </c>
      <c r="K1176" s="48">
        <v>21624.716142699999</v>
      </c>
      <c r="L1176" s="48">
        <v>4.8185552447907929</v>
      </c>
      <c r="M1176" s="48">
        <v>1120</v>
      </c>
      <c r="N1176" s="48">
        <v>0</v>
      </c>
      <c r="O1176" s="50">
        <v>120.31718250671723</v>
      </c>
      <c r="P1176" s="50">
        <v>54.486683617535398</v>
      </c>
      <c r="Q1176" s="50">
        <v>166.27541939427763</v>
      </c>
      <c r="R1176" s="50">
        <v>0</v>
      </c>
      <c r="S1176" s="48">
        <v>44374.250840644789</v>
      </c>
      <c r="T1176" s="48">
        <v>0</v>
      </c>
      <c r="U1176" s="48">
        <v>44374.250840644789</v>
      </c>
      <c r="V1176" s="48">
        <v>43249.432285399998</v>
      </c>
      <c r="W1176" s="47"/>
      <c r="X1176" s="42"/>
      <c r="Y1176" s="42"/>
    </row>
    <row r="1177" spans="1:25" ht="15.75" x14ac:dyDescent="0.25">
      <c r="A1177" s="43" t="s">
        <v>2695</v>
      </c>
      <c r="B1177" s="45" t="s">
        <v>2459</v>
      </c>
      <c r="C1177" s="46">
        <v>1</v>
      </c>
      <c r="D1177" s="46">
        <v>1</v>
      </c>
      <c r="E1177" s="46"/>
      <c r="F1177" s="42" t="s">
        <v>338</v>
      </c>
      <c r="G1177" s="42" t="s">
        <v>2696</v>
      </c>
      <c r="H1177" s="48">
        <v>263511.365521</v>
      </c>
      <c r="I1177" s="48">
        <v>264932.98246000003</v>
      </c>
      <c r="J1177" s="48">
        <v>0</v>
      </c>
      <c r="K1177" s="48">
        <v>0</v>
      </c>
      <c r="L1177" s="48">
        <v>3009.2379312400972</v>
      </c>
      <c r="M1177" s="48">
        <v>0</v>
      </c>
      <c r="N1177" s="48">
        <v>0</v>
      </c>
      <c r="O1177" s="50">
        <v>0</v>
      </c>
      <c r="P1177" s="50">
        <v>36.324455745023599</v>
      </c>
      <c r="Q1177" s="50">
        <v>0</v>
      </c>
      <c r="R1177" s="50">
        <v>0</v>
      </c>
      <c r="S1177" s="48">
        <v>3009.2379312400972</v>
      </c>
      <c r="T1177" s="48">
        <v>1421.6169390000287</v>
      </c>
      <c r="U1177" s="48">
        <v>1587.6209922400685</v>
      </c>
      <c r="V1177" s="48">
        <v>-1421.6169390000287</v>
      </c>
      <c r="W1177" s="47"/>
      <c r="X1177" s="42"/>
      <c r="Y1177" s="42"/>
    </row>
    <row r="1178" spans="1:25" ht="15.75" x14ac:dyDescent="0.25">
      <c r="A1178" s="43" t="s">
        <v>2697</v>
      </c>
      <c r="B1178" s="45" t="s">
        <v>774</v>
      </c>
      <c r="C1178" s="46">
        <v>1</v>
      </c>
      <c r="D1178" s="46">
        <v>0</v>
      </c>
      <c r="E1178" s="46"/>
      <c r="F1178" s="42" t="s">
        <v>338</v>
      </c>
      <c r="G1178" s="42" t="s">
        <v>2696</v>
      </c>
      <c r="H1178" s="48">
        <v>0</v>
      </c>
      <c r="I1178" s="48">
        <v>0</v>
      </c>
      <c r="J1178" s="48">
        <v>0</v>
      </c>
      <c r="K1178" s="48">
        <v>0</v>
      </c>
      <c r="L1178" s="48">
        <v>35.013178213453244</v>
      </c>
      <c r="M1178" s="48">
        <v>1120</v>
      </c>
      <c r="N1178" s="48">
        <v>0</v>
      </c>
      <c r="O1178" s="50">
        <v>0</v>
      </c>
      <c r="P1178" s="50">
        <v>54.486683617535398</v>
      </c>
      <c r="Q1178" s="50">
        <v>166.27541939427763</v>
      </c>
      <c r="R1178" s="50">
        <v>0</v>
      </c>
      <c r="S1178" s="48">
        <v>1155.0131782134533</v>
      </c>
      <c r="T1178" s="48">
        <v>0</v>
      </c>
      <c r="U1178" s="48">
        <v>1155.0131782134533</v>
      </c>
      <c r="V1178" s="48">
        <v>0</v>
      </c>
      <c r="W1178" s="47"/>
      <c r="X1178" s="42"/>
      <c r="Y1178" s="42"/>
    </row>
    <row r="1179" spans="1:25" ht="15.75" x14ac:dyDescent="0.25">
      <c r="A1179" s="43" t="s">
        <v>2698</v>
      </c>
      <c r="B1179" s="45" t="s">
        <v>2459</v>
      </c>
      <c r="C1179" s="46">
        <v>1</v>
      </c>
      <c r="D1179" s="46">
        <v>1</v>
      </c>
      <c r="E1179" s="46"/>
      <c r="F1179" s="42" t="s">
        <v>338</v>
      </c>
      <c r="G1179" s="42" t="s">
        <v>796</v>
      </c>
      <c r="H1179" s="48">
        <v>447240.67358900001</v>
      </c>
      <c r="I1179" s="48">
        <v>447840.32731800003</v>
      </c>
      <c r="J1179" s="48">
        <v>0</v>
      </c>
      <c r="K1179" s="48">
        <v>0</v>
      </c>
      <c r="L1179" s="48">
        <v>5542.8566969188651</v>
      </c>
      <c r="M1179" s="48">
        <v>0</v>
      </c>
      <c r="N1179" s="48">
        <v>0</v>
      </c>
      <c r="O1179" s="50">
        <v>0</v>
      </c>
      <c r="P1179" s="50">
        <v>36.324455745023599</v>
      </c>
      <c r="Q1179" s="50">
        <v>0</v>
      </c>
      <c r="R1179" s="50">
        <v>0</v>
      </c>
      <c r="S1179" s="48">
        <v>5542.8566969188651</v>
      </c>
      <c r="T1179" s="48">
        <v>599.65372900001239</v>
      </c>
      <c r="U1179" s="48">
        <v>4943.2029679188527</v>
      </c>
      <c r="V1179" s="48">
        <v>-599.65372900001239</v>
      </c>
      <c r="W1179" s="47"/>
      <c r="X1179" s="42"/>
      <c r="Y1179" s="42"/>
    </row>
    <row r="1180" spans="1:25" ht="15.75" x14ac:dyDescent="0.25">
      <c r="A1180" s="43" t="s">
        <v>2699</v>
      </c>
      <c r="B1180" s="45" t="s">
        <v>774</v>
      </c>
      <c r="C1180" s="46">
        <v>1</v>
      </c>
      <c r="D1180" s="46">
        <v>0</v>
      </c>
      <c r="E1180" s="46"/>
      <c r="F1180" s="42" t="s">
        <v>338</v>
      </c>
      <c r="G1180" s="42" t="s">
        <v>796</v>
      </c>
      <c r="H1180" s="48">
        <v>4415.7036509999998</v>
      </c>
      <c r="I1180" s="48">
        <v>4797.0341097</v>
      </c>
      <c r="J1180" s="48">
        <v>0</v>
      </c>
      <c r="K1180" s="48">
        <v>0</v>
      </c>
      <c r="L1180" s="48">
        <v>30.763079380211241</v>
      </c>
      <c r="M1180" s="48">
        <v>1120</v>
      </c>
      <c r="N1180" s="48">
        <v>0</v>
      </c>
      <c r="O1180" s="50">
        <v>0</v>
      </c>
      <c r="P1180" s="50">
        <v>54.486683617535398</v>
      </c>
      <c r="Q1180" s="50">
        <v>166.27541939427763</v>
      </c>
      <c r="R1180" s="50">
        <v>0</v>
      </c>
      <c r="S1180" s="48">
        <v>1150.7630793802111</v>
      </c>
      <c r="T1180" s="48">
        <v>381.33045870000024</v>
      </c>
      <c r="U1180" s="48">
        <v>769.4326206802109</v>
      </c>
      <c r="V1180" s="48">
        <v>-381.33045870000024</v>
      </c>
      <c r="W1180" s="47"/>
      <c r="X1180" s="42"/>
      <c r="Y1180" s="42"/>
    </row>
    <row r="1181" spans="1:25" ht="15.75" x14ac:dyDescent="0.25">
      <c r="A1181" s="43" t="s">
        <v>2700</v>
      </c>
      <c r="B1181" s="45" t="s">
        <v>2459</v>
      </c>
      <c r="C1181" s="46">
        <v>1</v>
      </c>
      <c r="D1181" s="46">
        <v>1</v>
      </c>
      <c r="E1181" s="46"/>
      <c r="F1181" s="42" t="s">
        <v>338</v>
      </c>
      <c r="G1181" s="42" t="s">
        <v>140</v>
      </c>
      <c r="H1181" s="48">
        <v>68061.408561999997</v>
      </c>
      <c r="I1181" s="48">
        <v>68579.331957999995</v>
      </c>
      <c r="J1181" s="48">
        <v>0</v>
      </c>
      <c r="K1181" s="48">
        <v>0</v>
      </c>
      <c r="L1181" s="48">
        <v>2787.1079670381773</v>
      </c>
      <c r="M1181" s="48">
        <v>0</v>
      </c>
      <c r="N1181" s="48">
        <v>0</v>
      </c>
      <c r="O1181" s="50">
        <v>0</v>
      </c>
      <c r="P1181" s="50">
        <v>36.324455745023599</v>
      </c>
      <c r="Q1181" s="50">
        <v>0</v>
      </c>
      <c r="R1181" s="50">
        <v>0</v>
      </c>
      <c r="S1181" s="48">
        <v>2787.1079670381773</v>
      </c>
      <c r="T1181" s="48">
        <v>517.92339599999832</v>
      </c>
      <c r="U1181" s="48">
        <v>2269.184571038179</v>
      </c>
      <c r="V1181" s="48">
        <v>-517.92339599999832</v>
      </c>
      <c r="W1181" s="47"/>
      <c r="X1181" s="42"/>
      <c r="Y1181" s="42"/>
    </row>
    <row r="1182" spans="1:25" ht="15.75" x14ac:dyDescent="0.25">
      <c r="A1182" s="43" t="s">
        <v>2701</v>
      </c>
      <c r="B1182" s="45" t="s">
        <v>2459</v>
      </c>
      <c r="C1182" s="46">
        <v>1</v>
      </c>
      <c r="D1182" s="46">
        <v>1</v>
      </c>
      <c r="E1182" s="46"/>
      <c r="F1182" s="42" t="s">
        <v>338</v>
      </c>
      <c r="G1182" s="42" t="s">
        <v>2702</v>
      </c>
      <c r="H1182" s="48">
        <v>1123788.4783780002</v>
      </c>
      <c r="I1182" s="48">
        <v>1124972.8052400001</v>
      </c>
      <c r="J1182" s="48">
        <v>0</v>
      </c>
      <c r="K1182" s="48">
        <v>0</v>
      </c>
      <c r="L1182" s="48">
        <v>10264.957864237853</v>
      </c>
      <c r="M1182" s="48">
        <v>1120</v>
      </c>
      <c r="N1182" s="48">
        <v>518.56000000000006</v>
      </c>
      <c r="O1182" s="50">
        <v>0</v>
      </c>
      <c r="P1182" s="50">
        <v>36.324455745023599</v>
      </c>
      <c r="Q1182" s="50">
        <v>1020.3585269800944</v>
      </c>
      <c r="R1182" s="50">
        <v>109.23260425002454</v>
      </c>
      <c r="S1182" s="48">
        <v>11903.517864237852</v>
      </c>
      <c r="T1182" s="48">
        <v>1184.326861999929</v>
      </c>
      <c r="U1182" s="48">
        <v>10719.191002237923</v>
      </c>
      <c r="V1182" s="48">
        <v>-1184.326861999929</v>
      </c>
      <c r="W1182" s="47"/>
      <c r="X1182" s="42"/>
      <c r="Y1182" s="42"/>
    </row>
    <row r="1183" spans="1:25" ht="15.75" x14ac:dyDescent="0.25">
      <c r="A1183" s="43" t="s">
        <v>2703</v>
      </c>
      <c r="B1183" s="45" t="s">
        <v>2459</v>
      </c>
      <c r="C1183" s="46">
        <v>1</v>
      </c>
      <c r="D1183" s="46">
        <v>1</v>
      </c>
      <c r="E1183" s="46"/>
      <c r="F1183" s="42" t="s">
        <v>338</v>
      </c>
      <c r="G1183" s="42" t="s">
        <v>2588</v>
      </c>
      <c r="H1183" s="48">
        <v>235783.18003000002</v>
      </c>
      <c r="I1183" s="48">
        <v>240137.03328</v>
      </c>
      <c r="J1183" s="48">
        <v>0</v>
      </c>
      <c r="K1183" s="48">
        <v>0</v>
      </c>
      <c r="L1183" s="48">
        <v>4487.6845102027009</v>
      </c>
      <c r="M1183" s="48">
        <v>1120</v>
      </c>
      <c r="N1183" s="48">
        <v>0</v>
      </c>
      <c r="O1183" s="50">
        <v>0</v>
      </c>
      <c r="P1183" s="50">
        <v>36.324455745023599</v>
      </c>
      <c r="Q1183" s="50">
        <v>784.83282298009431</v>
      </c>
      <c r="R1183" s="50">
        <v>0</v>
      </c>
      <c r="S1183" s="48">
        <v>5607.6845102027009</v>
      </c>
      <c r="T1183" s="48">
        <v>4353.8532499999856</v>
      </c>
      <c r="U1183" s="48">
        <v>1253.8312602027154</v>
      </c>
      <c r="V1183" s="48">
        <v>-4353.8532499999856</v>
      </c>
      <c r="W1183" s="47"/>
      <c r="X1183" s="42"/>
      <c r="Y1183" s="42"/>
    </row>
    <row r="1184" spans="1:25" ht="15.75" x14ac:dyDescent="0.25">
      <c r="A1184" s="43" t="s">
        <v>2704</v>
      </c>
      <c r="B1184" s="45" t="s">
        <v>2459</v>
      </c>
      <c r="C1184" s="46">
        <v>1</v>
      </c>
      <c r="D1184" s="46">
        <v>0</v>
      </c>
      <c r="E1184" s="46"/>
      <c r="F1184" s="42" t="s">
        <v>338</v>
      </c>
      <c r="G1184" s="42" t="s">
        <v>2705</v>
      </c>
      <c r="H1184" s="48">
        <v>340389.01344000001</v>
      </c>
      <c r="I1184" s="48">
        <v>345367.43544000003</v>
      </c>
      <c r="J1184" s="48">
        <v>0</v>
      </c>
      <c r="K1184" s="48">
        <v>0</v>
      </c>
      <c r="L1184" s="48">
        <v>3129.9971556658124</v>
      </c>
      <c r="M1184" s="48">
        <v>1120</v>
      </c>
      <c r="N1184" s="48">
        <v>0</v>
      </c>
      <c r="O1184" s="50">
        <v>0</v>
      </c>
      <c r="P1184" s="50">
        <v>36.324455745023599</v>
      </c>
      <c r="Q1184" s="50">
        <v>789.29227298009437</v>
      </c>
      <c r="R1184" s="50">
        <v>0</v>
      </c>
      <c r="S1184" s="48">
        <v>4249.9971556658129</v>
      </c>
      <c r="T1184" s="48">
        <v>4978.4220000000205</v>
      </c>
      <c r="U1184" s="48">
        <v>-728.42484433420759</v>
      </c>
      <c r="V1184" s="48">
        <v>-4978.4220000000205</v>
      </c>
      <c r="W1184" s="47"/>
      <c r="X1184" s="42"/>
      <c r="Y1184" s="42"/>
    </row>
    <row r="1185" spans="1:25" ht="15.75" x14ac:dyDescent="0.25">
      <c r="A1185" s="43" t="s">
        <v>2706</v>
      </c>
      <c r="B1185" s="45" t="s">
        <v>2459</v>
      </c>
      <c r="C1185" s="46">
        <v>1</v>
      </c>
      <c r="D1185" s="46">
        <v>1</v>
      </c>
      <c r="E1185" s="46"/>
      <c r="F1185" s="42" t="s">
        <v>338</v>
      </c>
      <c r="G1185" s="42" t="s">
        <v>2707</v>
      </c>
      <c r="H1185" s="48">
        <v>1141536.3401269999</v>
      </c>
      <c r="I1185" s="48">
        <v>1142198.9212799999</v>
      </c>
      <c r="J1185" s="48">
        <v>0</v>
      </c>
      <c r="K1185" s="48">
        <v>0</v>
      </c>
      <c r="L1185" s="48">
        <v>13858.066061316065</v>
      </c>
      <c r="M1185" s="48">
        <v>0</v>
      </c>
      <c r="N1185" s="48">
        <v>0</v>
      </c>
      <c r="O1185" s="50">
        <v>0</v>
      </c>
      <c r="P1185" s="50">
        <v>36.324455745023599</v>
      </c>
      <c r="Q1185" s="50">
        <v>0</v>
      </c>
      <c r="R1185" s="50">
        <v>0</v>
      </c>
      <c r="S1185" s="48">
        <v>13858.066061316065</v>
      </c>
      <c r="T1185" s="48">
        <v>662.58115300000645</v>
      </c>
      <c r="U1185" s="48">
        <v>13195.484908316059</v>
      </c>
      <c r="V1185" s="48">
        <v>-662.58115300000645</v>
      </c>
      <c r="W1185" s="47"/>
      <c r="X1185" s="42"/>
      <c r="Y1185" s="42"/>
    </row>
    <row r="1186" spans="1:25" ht="15.75" x14ac:dyDescent="0.25">
      <c r="A1186" s="43" t="s">
        <v>2708</v>
      </c>
      <c r="B1186" s="45" t="s">
        <v>2459</v>
      </c>
      <c r="C1186" s="46">
        <v>1</v>
      </c>
      <c r="D1186" s="46">
        <v>1</v>
      </c>
      <c r="E1186" s="46"/>
      <c r="F1186" s="42" t="s">
        <v>338</v>
      </c>
      <c r="G1186" s="42" t="s">
        <v>190</v>
      </c>
      <c r="H1186" s="48">
        <v>243668.43723860002</v>
      </c>
      <c r="I1186" s="48">
        <v>243760.05767500002</v>
      </c>
      <c r="J1186" s="48">
        <v>0</v>
      </c>
      <c r="K1186" s="48">
        <v>0</v>
      </c>
      <c r="L1186" s="48">
        <v>4756.9386371035544</v>
      </c>
      <c r="M1186" s="48">
        <v>1120</v>
      </c>
      <c r="N1186" s="48">
        <v>0</v>
      </c>
      <c r="O1186" s="50">
        <v>0</v>
      </c>
      <c r="P1186" s="50">
        <v>36.324455745023599</v>
      </c>
      <c r="Q1186" s="50">
        <v>805.3138229800943</v>
      </c>
      <c r="R1186" s="50">
        <v>0</v>
      </c>
      <c r="S1186" s="48">
        <v>5876.9386371035544</v>
      </c>
      <c r="T1186" s="48">
        <v>91.620436400000472</v>
      </c>
      <c r="U1186" s="48">
        <v>5785.3182007035539</v>
      </c>
      <c r="V1186" s="48">
        <v>-91.620436400000472</v>
      </c>
      <c r="W1186" s="47"/>
      <c r="X1186" s="42"/>
      <c r="Y1186" s="42"/>
    </row>
    <row r="1187" spans="1:25" ht="15.75" x14ac:dyDescent="0.25">
      <c r="A1187" s="43" t="s">
        <v>408</v>
      </c>
      <c r="B1187" s="45" t="s">
        <v>3</v>
      </c>
      <c r="C1187" s="46">
        <v>0</v>
      </c>
      <c r="D1187" s="46">
        <v>0</v>
      </c>
      <c r="E1187" s="46"/>
      <c r="F1187" s="42" t="s">
        <v>338</v>
      </c>
      <c r="G1187" s="42" t="s">
        <v>190</v>
      </c>
      <c r="H1187" s="48">
        <v>7754.8775306929629</v>
      </c>
      <c r="I1187" s="48">
        <v>7612.4777068611911</v>
      </c>
      <c r="J1187" s="48">
        <v>2330.8698913359558</v>
      </c>
      <c r="K1187" s="48">
        <v>57541.568403817349</v>
      </c>
      <c r="L1187" s="48">
        <v>483.62791884119014</v>
      </c>
      <c r="M1187" s="48">
        <v>1120</v>
      </c>
      <c r="N1187" s="48">
        <v>0</v>
      </c>
      <c r="O1187" s="50">
        <v>191.78595915838451</v>
      </c>
      <c r="P1187" s="50">
        <v>115.95056869457493</v>
      </c>
      <c r="Q1187" s="50">
        <v>166.27541939427763</v>
      </c>
      <c r="R1187" s="50">
        <v>0</v>
      </c>
      <c r="S1187" s="48">
        <v>119017.63461781184</v>
      </c>
      <c r="T1187" s="48">
        <v>0</v>
      </c>
      <c r="U1187" s="48">
        <v>119160.03444164361</v>
      </c>
      <c r="V1187" s="48">
        <v>117414.00669897065</v>
      </c>
      <c r="W1187" s="47"/>
      <c r="X1187" s="42"/>
      <c r="Y1187" s="42"/>
    </row>
    <row r="1188" spans="1:25" ht="15.75" x14ac:dyDescent="0.25">
      <c r="A1188" s="43" t="s">
        <v>2709</v>
      </c>
      <c r="B1188" s="45" t="s">
        <v>2459</v>
      </c>
      <c r="C1188" s="46">
        <v>1</v>
      </c>
      <c r="D1188" s="46">
        <v>1</v>
      </c>
      <c r="E1188" s="46"/>
      <c r="F1188" s="42" t="s">
        <v>338</v>
      </c>
      <c r="G1188" s="42" t="s">
        <v>191</v>
      </c>
      <c r="H1188" s="48">
        <v>368747.46841099998</v>
      </c>
      <c r="I1188" s="48">
        <v>369071.05003799999</v>
      </c>
      <c r="J1188" s="48">
        <v>0</v>
      </c>
      <c r="K1188" s="48">
        <v>0</v>
      </c>
      <c r="L1188" s="48">
        <v>2633.1943908387998</v>
      </c>
      <c r="M1188" s="48">
        <v>0</v>
      </c>
      <c r="N1188" s="48">
        <v>0</v>
      </c>
      <c r="O1188" s="50">
        <v>0</v>
      </c>
      <c r="P1188" s="50">
        <v>36.324455745023599</v>
      </c>
      <c r="Q1188" s="50">
        <v>0</v>
      </c>
      <c r="R1188" s="50">
        <v>0</v>
      </c>
      <c r="S1188" s="48">
        <v>2633.1943908387998</v>
      </c>
      <c r="T1188" s="48">
        <v>323.58162700000685</v>
      </c>
      <c r="U1188" s="48">
        <v>2309.6127638387929</v>
      </c>
      <c r="V1188" s="48">
        <v>-323.58162700000685</v>
      </c>
      <c r="W1188" s="47"/>
      <c r="X1188" s="42"/>
      <c r="Y1188" s="42"/>
    </row>
    <row r="1189" spans="1:25" ht="15.75" x14ac:dyDescent="0.25">
      <c r="A1189" s="43" t="s">
        <v>2710</v>
      </c>
      <c r="B1189" s="45" t="s">
        <v>2284</v>
      </c>
      <c r="C1189" s="46">
        <v>0</v>
      </c>
      <c r="D1189" s="46">
        <v>0</v>
      </c>
      <c r="E1189" s="46">
        <v>1</v>
      </c>
      <c r="F1189" s="42" t="s">
        <v>338</v>
      </c>
      <c r="G1189" s="42" t="s">
        <v>191</v>
      </c>
      <c r="H1189" s="48">
        <v>8403.3615968563736</v>
      </c>
      <c r="I1189" s="48">
        <v>7948.510444440325</v>
      </c>
      <c r="J1189" s="48">
        <v>0</v>
      </c>
      <c r="K1189" s="48">
        <v>15912.526016940268</v>
      </c>
      <c r="L1189" s="48">
        <v>285.22009463247076</v>
      </c>
      <c r="M1189" s="48">
        <v>1120</v>
      </c>
      <c r="N1189" s="48">
        <v>0</v>
      </c>
      <c r="O1189" s="50">
        <v>120.31718250671723</v>
      </c>
      <c r="P1189" s="50">
        <v>239.74140791715573</v>
      </c>
      <c r="Q1189" s="50">
        <v>166.27541939427763</v>
      </c>
      <c r="R1189" s="50">
        <v>0</v>
      </c>
      <c r="S1189" s="48">
        <v>33230.27212851301</v>
      </c>
      <c r="T1189" s="48">
        <v>0</v>
      </c>
      <c r="U1189" s="48">
        <v>33685.12328092906</v>
      </c>
      <c r="V1189" s="48">
        <v>31825.052033880536</v>
      </c>
      <c r="W1189" s="47"/>
      <c r="X1189" s="42"/>
      <c r="Y1189" s="42"/>
    </row>
    <row r="1190" spans="1:25" ht="15.75" x14ac:dyDescent="0.25">
      <c r="A1190" s="43" t="s">
        <v>409</v>
      </c>
      <c r="B1190" s="45" t="s">
        <v>3</v>
      </c>
      <c r="C1190" s="46">
        <v>0</v>
      </c>
      <c r="D1190" s="46">
        <v>0</v>
      </c>
      <c r="E1190" s="46"/>
      <c r="F1190" s="42" t="s">
        <v>338</v>
      </c>
      <c r="G1190" s="42" t="s">
        <v>191</v>
      </c>
      <c r="H1190" s="48">
        <v>1147.8241074319933</v>
      </c>
      <c r="I1190" s="48">
        <v>1117.9000000000001</v>
      </c>
      <c r="J1190" s="48">
        <v>6029.7753534532985</v>
      </c>
      <c r="K1190" s="48">
        <v>4821.3276670067735</v>
      </c>
      <c r="L1190" s="48">
        <v>193.00904426091839</v>
      </c>
      <c r="M1190" s="48">
        <v>1120</v>
      </c>
      <c r="N1190" s="48">
        <v>0</v>
      </c>
      <c r="O1190" s="50">
        <v>120.31718250671723</v>
      </c>
      <c r="P1190" s="50">
        <v>115.95056869457493</v>
      </c>
      <c r="Q1190" s="50">
        <v>166.27541939427763</v>
      </c>
      <c r="R1190" s="50">
        <v>0</v>
      </c>
      <c r="S1190" s="48">
        <v>16985.439731727762</v>
      </c>
      <c r="T1190" s="48">
        <v>0</v>
      </c>
      <c r="U1190" s="48">
        <v>17015.363839159756</v>
      </c>
      <c r="V1190" s="48">
        <v>15672.430687466845</v>
      </c>
      <c r="W1190" s="47"/>
      <c r="X1190" s="42"/>
      <c r="Y1190" s="42"/>
    </row>
    <row r="1191" spans="1:25" ht="15.75" x14ac:dyDescent="0.25">
      <c r="A1191" s="43" t="s">
        <v>2711</v>
      </c>
      <c r="B1191" s="45" t="s">
        <v>2459</v>
      </c>
      <c r="C1191" s="46">
        <v>1</v>
      </c>
      <c r="D1191" s="46">
        <v>1</v>
      </c>
      <c r="E1191" s="46"/>
      <c r="F1191" s="42" t="s">
        <v>338</v>
      </c>
      <c r="G1191" s="42" t="s">
        <v>2712</v>
      </c>
      <c r="H1191" s="48">
        <v>1756996.80363</v>
      </c>
      <c r="I1191" s="48">
        <v>1760231.7489800001</v>
      </c>
      <c r="J1191" s="48">
        <v>434455.37136999983</v>
      </c>
      <c r="K1191" s="48">
        <v>0</v>
      </c>
      <c r="L1191" s="48">
        <v>15644.601053143644</v>
      </c>
      <c r="M1191" s="48">
        <v>1120</v>
      </c>
      <c r="N1191" s="48">
        <v>540.96</v>
      </c>
      <c r="O1191" s="50">
        <v>0</v>
      </c>
      <c r="P1191" s="50">
        <v>36.324455745023599</v>
      </c>
      <c r="Q1191" s="50">
        <v>855.34015631342777</v>
      </c>
      <c r="R1191" s="50">
        <v>64.965623124128683</v>
      </c>
      <c r="S1191" s="48">
        <v>451760.93242314347</v>
      </c>
      <c r="T1191" s="48">
        <v>3234.9453500001691</v>
      </c>
      <c r="U1191" s="48">
        <v>448525.9870731433</v>
      </c>
      <c r="V1191" s="48">
        <v>431220.42601999966</v>
      </c>
      <c r="W1191" s="47"/>
      <c r="X1191" s="42"/>
      <c r="Y1191" s="42"/>
    </row>
    <row r="1192" spans="1:25" ht="15.75" x14ac:dyDescent="0.25">
      <c r="A1192" s="43" t="s">
        <v>2713</v>
      </c>
      <c r="B1192" s="45" t="s">
        <v>2459</v>
      </c>
      <c r="C1192" s="46">
        <v>1</v>
      </c>
      <c r="D1192" s="46">
        <v>1</v>
      </c>
      <c r="E1192" s="46"/>
      <c r="F1192" s="42" t="s">
        <v>338</v>
      </c>
      <c r="G1192" s="42" t="s">
        <v>2714</v>
      </c>
      <c r="H1192" s="48">
        <v>96933.503919399998</v>
      </c>
      <c r="I1192" s="48">
        <v>96985.343388199995</v>
      </c>
      <c r="J1192" s="48">
        <v>0</v>
      </c>
      <c r="K1192" s="48">
        <v>0</v>
      </c>
      <c r="L1192" s="48">
        <v>4616.3166117947267</v>
      </c>
      <c r="M1192" s="48">
        <v>1120</v>
      </c>
      <c r="N1192" s="48">
        <v>0</v>
      </c>
      <c r="O1192" s="50">
        <v>0</v>
      </c>
      <c r="P1192" s="50">
        <v>36.324455745023599</v>
      </c>
      <c r="Q1192" s="50">
        <v>876.09582298009445</v>
      </c>
      <c r="R1192" s="50">
        <v>0</v>
      </c>
      <c r="S1192" s="48">
        <v>5736.3166117947267</v>
      </c>
      <c r="T1192" s="48">
        <v>51.839468799997121</v>
      </c>
      <c r="U1192" s="48">
        <v>5684.4771429947295</v>
      </c>
      <c r="V1192" s="48">
        <v>-51.839468799997121</v>
      </c>
      <c r="W1192" s="47"/>
      <c r="X1192" s="42"/>
      <c r="Y1192" s="42"/>
    </row>
    <row r="1193" spans="1:25" ht="15.75" x14ac:dyDescent="0.25">
      <c r="A1193" s="43" t="s">
        <v>2715</v>
      </c>
      <c r="B1193" s="45" t="s">
        <v>2284</v>
      </c>
      <c r="C1193" s="46">
        <v>0</v>
      </c>
      <c r="D1193" s="46">
        <v>0</v>
      </c>
      <c r="E1193" s="46">
        <v>1</v>
      </c>
      <c r="F1193" s="42" t="s">
        <v>338</v>
      </c>
      <c r="G1193" s="42" t="s">
        <v>2714</v>
      </c>
      <c r="H1193" s="48">
        <v>32278.983595054589</v>
      </c>
      <c r="I1193" s="48">
        <v>30546.524370410974</v>
      </c>
      <c r="J1193" s="48">
        <v>0</v>
      </c>
      <c r="K1193" s="48">
        <v>2337.2796118797264</v>
      </c>
      <c r="L1193" s="48">
        <v>1088.7929958935538</v>
      </c>
      <c r="M1193" s="48">
        <v>0</v>
      </c>
      <c r="N1193" s="48">
        <v>0</v>
      </c>
      <c r="O1193" s="50">
        <v>96.894567212857737</v>
      </c>
      <c r="P1193" s="50">
        <v>239.74140791715573</v>
      </c>
      <c r="Q1193" s="50">
        <v>0</v>
      </c>
      <c r="R1193" s="50">
        <v>0</v>
      </c>
      <c r="S1193" s="48">
        <v>5763.3522196530066</v>
      </c>
      <c r="T1193" s="48">
        <v>0</v>
      </c>
      <c r="U1193" s="48">
        <v>7495.8114442966216</v>
      </c>
      <c r="V1193" s="48">
        <v>4674.5592237594528</v>
      </c>
      <c r="W1193" s="47"/>
      <c r="X1193" s="42"/>
      <c r="Y1193" s="42"/>
    </row>
    <row r="1194" spans="1:25" ht="15.75" x14ac:dyDescent="0.25">
      <c r="A1194" s="43" t="s">
        <v>2716</v>
      </c>
      <c r="B1194" s="45" t="s">
        <v>2459</v>
      </c>
      <c r="C1194" s="46">
        <v>1</v>
      </c>
      <c r="D1194" s="46">
        <v>1</v>
      </c>
      <c r="E1194" s="46"/>
      <c r="F1194" s="42" t="s">
        <v>338</v>
      </c>
      <c r="G1194" s="42" t="s">
        <v>2717</v>
      </c>
      <c r="H1194" s="48">
        <v>240052.93260489998</v>
      </c>
      <c r="I1194" s="48">
        <v>240146.86507199999</v>
      </c>
      <c r="J1194" s="48">
        <v>0</v>
      </c>
      <c r="K1194" s="48">
        <v>0</v>
      </c>
      <c r="L1194" s="48">
        <v>3250.9957773793394</v>
      </c>
      <c r="M1194" s="48">
        <v>0</v>
      </c>
      <c r="N1194" s="48">
        <v>0</v>
      </c>
      <c r="O1194" s="50">
        <v>0</v>
      </c>
      <c r="P1194" s="50">
        <v>36.324455745023599</v>
      </c>
      <c r="Q1194" s="50">
        <v>0</v>
      </c>
      <c r="R1194" s="50">
        <v>0</v>
      </c>
      <c r="S1194" s="48">
        <v>3250.9957773793394</v>
      </c>
      <c r="T1194" s="48">
        <v>93.932467100006761</v>
      </c>
      <c r="U1194" s="48">
        <v>3157.0633102793327</v>
      </c>
      <c r="V1194" s="48">
        <v>-93.932467100006761</v>
      </c>
      <c r="W1194" s="47"/>
      <c r="X1194" s="42"/>
      <c r="Y1194" s="42"/>
    </row>
    <row r="1195" spans="1:25" ht="15.75" x14ac:dyDescent="0.25">
      <c r="A1195" s="43" t="s">
        <v>2718</v>
      </c>
      <c r="B1195" s="45" t="s">
        <v>2459</v>
      </c>
      <c r="C1195" s="46">
        <v>1</v>
      </c>
      <c r="D1195" s="46">
        <v>1</v>
      </c>
      <c r="E1195" s="46"/>
      <c r="F1195" s="42" t="s">
        <v>338</v>
      </c>
      <c r="G1195" s="42" t="s">
        <v>1523</v>
      </c>
      <c r="H1195" s="48">
        <v>202178.5181444</v>
      </c>
      <c r="I1195" s="48">
        <v>202205.5705998</v>
      </c>
      <c r="J1195" s="48">
        <v>0</v>
      </c>
      <c r="K1195" s="48">
        <v>0</v>
      </c>
      <c r="L1195" s="48">
        <v>3916.0118037749057</v>
      </c>
      <c r="M1195" s="48">
        <v>1120</v>
      </c>
      <c r="N1195" s="48">
        <v>0</v>
      </c>
      <c r="O1195" s="50">
        <v>0</v>
      </c>
      <c r="P1195" s="50">
        <v>36.324455745023599</v>
      </c>
      <c r="Q1195" s="50">
        <v>166.27541939427763</v>
      </c>
      <c r="R1195" s="50">
        <v>0</v>
      </c>
      <c r="S1195" s="48">
        <v>5036.0118037749053</v>
      </c>
      <c r="T1195" s="48">
        <v>27.052455400000326</v>
      </c>
      <c r="U1195" s="48">
        <v>5008.9593483749049</v>
      </c>
      <c r="V1195" s="48">
        <v>-27.052455400000326</v>
      </c>
      <c r="W1195" s="47"/>
      <c r="X1195" s="42"/>
      <c r="Y1195" s="42"/>
    </row>
    <row r="1196" spans="1:25" ht="15.75" x14ac:dyDescent="0.25">
      <c r="A1196" s="43" t="s">
        <v>2719</v>
      </c>
      <c r="B1196" s="45" t="s">
        <v>2459</v>
      </c>
      <c r="C1196" s="46">
        <v>1</v>
      </c>
      <c r="D1196" s="46">
        <v>1</v>
      </c>
      <c r="E1196" s="46"/>
      <c r="F1196" s="42" t="s">
        <v>338</v>
      </c>
      <c r="G1196" s="42" t="s">
        <v>2720</v>
      </c>
      <c r="H1196" s="48">
        <v>1867.81</v>
      </c>
      <c r="I1196" s="48">
        <v>1867.81</v>
      </c>
      <c r="J1196" s="48">
        <v>0</v>
      </c>
      <c r="K1196" s="48">
        <v>0</v>
      </c>
      <c r="L1196" s="48">
        <v>515.03195024818183</v>
      </c>
      <c r="M1196" s="48">
        <v>0</v>
      </c>
      <c r="N1196" s="48">
        <v>0</v>
      </c>
      <c r="O1196" s="50">
        <v>0</v>
      </c>
      <c r="P1196" s="50">
        <v>36.324455745023599</v>
      </c>
      <c r="Q1196" s="50">
        <v>0</v>
      </c>
      <c r="R1196" s="50">
        <v>0</v>
      </c>
      <c r="S1196" s="48">
        <v>515.03195024818183</v>
      </c>
      <c r="T1196" s="48">
        <v>0</v>
      </c>
      <c r="U1196" s="48">
        <v>515.03195024818183</v>
      </c>
      <c r="V1196" s="48">
        <v>0</v>
      </c>
      <c r="W1196" s="47"/>
      <c r="X1196" s="42"/>
      <c r="Y1196" s="42"/>
    </row>
    <row r="1197" spans="1:25" ht="15.75" x14ac:dyDescent="0.25">
      <c r="A1197" s="43" t="s">
        <v>2721</v>
      </c>
      <c r="B1197" s="45" t="s">
        <v>2459</v>
      </c>
      <c r="C1197" s="46">
        <v>1</v>
      </c>
      <c r="D1197" s="46">
        <v>1</v>
      </c>
      <c r="E1197" s="46"/>
      <c r="F1197" s="42" t="s">
        <v>338</v>
      </c>
      <c r="G1197" s="42" t="s">
        <v>2722</v>
      </c>
      <c r="H1197" s="48">
        <v>71199.882086540005</v>
      </c>
      <c r="I1197" s="48">
        <v>71222.387291100007</v>
      </c>
      <c r="J1197" s="48">
        <v>0</v>
      </c>
      <c r="K1197" s="48">
        <v>0</v>
      </c>
      <c r="L1197" s="48">
        <v>694.30260081410631</v>
      </c>
      <c r="M1197" s="48">
        <v>0</v>
      </c>
      <c r="N1197" s="48">
        <v>0</v>
      </c>
      <c r="O1197" s="50">
        <v>0</v>
      </c>
      <c r="P1197" s="50">
        <v>36.324455745023599</v>
      </c>
      <c r="Q1197" s="50">
        <v>0</v>
      </c>
      <c r="R1197" s="50">
        <v>0</v>
      </c>
      <c r="S1197" s="48">
        <v>694.30260081410631</v>
      </c>
      <c r="T1197" s="48">
        <v>22.505204560002312</v>
      </c>
      <c r="U1197" s="48">
        <v>671.797396254104</v>
      </c>
      <c r="V1197" s="48">
        <v>-22.505204560002312</v>
      </c>
      <c r="W1197" s="47"/>
      <c r="X1197" s="42"/>
      <c r="Y1197" s="42"/>
    </row>
    <row r="1198" spans="1:25" ht="15.75" x14ac:dyDescent="0.25">
      <c r="A1198" s="43" t="s">
        <v>2723</v>
      </c>
      <c r="B1198" s="45" t="s">
        <v>2459</v>
      </c>
      <c r="C1198" s="46">
        <v>1</v>
      </c>
      <c r="D1198" s="46">
        <v>1</v>
      </c>
      <c r="E1198" s="46"/>
      <c r="F1198" s="42" t="s">
        <v>338</v>
      </c>
      <c r="G1198" s="42" t="s">
        <v>2724</v>
      </c>
      <c r="H1198" s="48">
        <v>158247.30249999999</v>
      </c>
      <c r="I1198" s="48">
        <v>158476.077158</v>
      </c>
      <c r="J1198" s="48">
        <v>0</v>
      </c>
      <c r="K1198" s="48">
        <v>0</v>
      </c>
      <c r="L1198" s="48">
        <v>2001.7968496295314</v>
      </c>
      <c r="M1198" s="48">
        <v>1120</v>
      </c>
      <c r="N1198" s="48">
        <v>0</v>
      </c>
      <c r="O1198" s="50">
        <v>0</v>
      </c>
      <c r="P1198" s="50">
        <v>36.324455745023599</v>
      </c>
      <c r="Q1198" s="50">
        <v>854.68167298009439</v>
      </c>
      <c r="R1198" s="50">
        <v>0</v>
      </c>
      <c r="S1198" s="48">
        <v>3121.7968496295316</v>
      </c>
      <c r="T1198" s="48">
        <v>228.77465800000937</v>
      </c>
      <c r="U1198" s="48">
        <v>2893.0221916295222</v>
      </c>
      <c r="V1198" s="48">
        <v>-228.77465800000937</v>
      </c>
      <c r="W1198" s="47"/>
      <c r="X1198" s="42"/>
      <c r="Y1198" s="42"/>
    </row>
    <row r="1199" spans="1:25" ht="15.75" x14ac:dyDescent="0.25">
      <c r="A1199" s="43" t="s">
        <v>2725</v>
      </c>
      <c r="B1199" s="45" t="s">
        <v>2459</v>
      </c>
      <c r="C1199" s="46">
        <v>1</v>
      </c>
      <c r="D1199" s="46">
        <v>1</v>
      </c>
      <c r="E1199" s="46"/>
      <c r="F1199" s="42" t="s">
        <v>338</v>
      </c>
      <c r="G1199" s="42" t="s">
        <v>2726</v>
      </c>
      <c r="H1199" s="48">
        <v>186877.37601399998</v>
      </c>
      <c r="I1199" s="48">
        <v>187960.50218099999</v>
      </c>
      <c r="J1199" s="48">
        <v>0</v>
      </c>
      <c r="K1199" s="48">
        <v>0</v>
      </c>
      <c r="L1199" s="48">
        <v>2845.163690860531</v>
      </c>
      <c r="M1199" s="48">
        <v>1120</v>
      </c>
      <c r="N1199" s="48">
        <v>0</v>
      </c>
      <c r="O1199" s="50">
        <v>0</v>
      </c>
      <c r="P1199" s="50">
        <v>36.324455745023599</v>
      </c>
      <c r="Q1199" s="50">
        <v>166.27541939427763</v>
      </c>
      <c r="R1199" s="50">
        <v>0</v>
      </c>
      <c r="S1199" s="48">
        <v>3965.163690860531</v>
      </c>
      <c r="T1199" s="48">
        <v>1083.1261670000094</v>
      </c>
      <c r="U1199" s="48">
        <v>2882.0375238605216</v>
      </c>
      <c r="V1199" s="48">
        <v>-1083.1261670000094</v>
      </c>
      <c r="W1199" s="47"/>
      <c r="X1199" s="42"/>
      <c r="Y1199" s="42"/>
    </row>
    <row r="1200" spans="1:25" ht="15.75" x14ac:dyDescent="0.25">
      <c r="A1200" s="43" t="s">
        <v>2727</v>
      </c>
      <c r="B1200" s="45" t="s">
        <v>2459</v>
      </c>
      <c r="C1200" s="46">
        <v>1</v>
      </c>
      <c r="D1200" s="46">
        <v>1</v>
      </c>
      <c r="E1200" s="46"/>
      <c r="F1200" s="42" t="s">
        <v>338</v>
      </c>
      <c r="G1200" s="42" t="s">
        <v>2728</v>
      </c>
      <c r="H1200" s="48">
        <v>74455.609490600007</v>
      </c>
      <c r="I1200" s="48">
        <v>74498.634301700004</v>
      </c>
      <c r="J1200" s="48">
        <v>0</v>
      </c>
      <c r="K1200" s="48">
        <v>0</v>
      </c>
      <c r="L1200" s="48">
        <v>442.0207701152359</v>
      </c>
      <c r="M1200" s="48">
        <v>0</v>
      </c>
      <c r="N1200" s="48">
        <v>0</v>
      </c>
      <c r="O1200" s="50">
        <v>0</v>
      </c>
      <c r="P1200" s="50">
        <v>36.324455745023599</v>
      </c>
      <c r="Q1200" s="50">
        <v>0</v>
      </c>
      <c r="R1200" s="50">
        <v>0</v>
      </c>
      <c r="S1200" s="48">
        <v>442.0207701152359</v>
      </c>
      <c r="T1200" s="48">
        <v>43.024811099996441</v>
      </c>
      <c r="U1200" s="48">
        <v>398.99595901523946</v>
      </c>
      <c r="V1200" s="48">
        <v>-43.024811099996441</v>
      </c>
      <c r="W1200" s="47"/>
      <c r="X1200" s="42"/>
      <c r="Y1200" s="42"/>
    </row>
    <row r="1201" spans="1:25" ht="15.75" x14ac:dyDescent="0.25">
      <c r="A1201" s="43" t="s">
        <v>2729</v>
      </c>
      <c r="B1201" s="45" t="s">
        <v>2459</v>
      </c>
      <c r="C1201" s="46">
        <v>1</v>
      </c>
      <c r="D1201" s="46">
        <v>1</v>
      </c>
      <c r="E1201" s="46"/>
      <c r="F1201" s="42" t="s">
        <v>338</v>
      </c>
      <c r="G1201" s="42" t="s">
        <v>2730</v>
      </c>
      <c r="H1201" s="48">
        <v>229241.67634499999</v>
      </c>
      <c r="I1201" s="48">
        <v>229806.27058099999</v>
      </c>
      <c r="J1201" s="48">
        <v>0</v>
      </c>
      <c r="K1201" s="48">
        <v>0</v>
      </c>
      <c r="L1201" s="48">
        <v>1775.6556158913884</v>
      </c>
      <c r="M1201" s="48">
        <v>0</v>
      </c>
      <c r="N1201" s="48">
        <v>0</v>
      </c>
      <c r="O1201" s="50">
        <v>0</v>
      </c>
      <c r="P1201" s="50">
        <v>36.324455745023599</v>
      </c>
      <c r="Q1201" s="50">
        <v>0</v>
      </c>
      <c r="R1201" s="50">
        <v>0</v>
      </c>
      <c r="S1201" s="48">
        <v>1775.6556158913884</v>
      </c>
      <c r="T1201" s="48">
        <v>564.59423600000446</v>
      </c>
      <c r="U1201" s="48">
        <v>1211.0613798913839</v>
      </c>
      <c r="V1201" s="48">
        <v>-564.59423600000446</v>
      </c>
      <c r="W1201" s="47"/>
      <c r="X1201" s="42"/>
      <c r="Y1201" s="42"/>
    </row>
    <row r="1202" spans="1:25" ht="15.75" x14ac:dyDescent="0.25">
      <c r="A1202" s="43" t="s">
        <v>2731</v>
      </c>
      <c r="B1202" s="45" t="s">
        <v>2459</v>
      </c>
      <c r="C1202" s="46">
        <v>1</v>
      </c>
      <c r="D1202" s="46">
        <v>1</v>
      </c>
      <c r="E1202" s="46"/>
      <c r="F1202" s="42" t="s">
        <v>2732</v>
      </c>
      <c r="G1202" s="42" t="s">
        <v>2733</v>
      </c>
      <c r="H1202" s="48">
        <v>107951.535894</v>
      </c>
      <c r="I1202" s="48">
        <v>108955.43400200001</v>
      </c>
      <c r="J1202" s="48">
        <v>0</v>
      </c>
      <c r="K1202" s="48">
        <v>0</v>
      </c>
      <c r="L1202" s="48">
        <v>2339.6475204585849</v>
      </c>
      <c r="M1202" s="48">
        <v>1120</v>
      </c>
      <c r="N1202" s="48">
        <v>0</v>
      </c>
      <c r="O1202" s="50">
        <v>0</v>
      </c>
      <c r="P1202" s="50">
        <v>36.324455745023599</v>
      </c>
      <c r="Q1202" s="50">
        <v>250</v>
      </c>
      <c r="R1202" s="50">
        <v>0</v>
      </c>
      <c r="S1202" s="48">
        <v>3459.6475204585849</v>
      </c>
      <c r="T1202" s="48">
        <v>1003.8981080000085</v>
      </c>
      <c r="U1202" s="48">
        <v>2455.7494124585764</v>
      </c>
      <c r="V1202" s="48">
        <v>-1003.8981080000085</v>
      </c>
      <c r="W1202" s="47"/>
      <c r="X1202" s="42"/>
      <c r="Y1202" s="42"/>
    </row>
    <row r="1203" spans="1:25" ht="15.75" x14ac:dyDescent="0.25">
      <c r="A1203" s="43" t="s">
        <v>2734</v>
      </c>
      <c r="B1203" s="45" t="s">
        <v>2459</v>
      </c>
      <c r="C1203" s="46">
        <v>1</v>
      </c>
      <c r="D1203" s="46">
        <v>1</v>
      </c>
      <c r="E1203" s="46"/>
      <c r="F1203" s="42" t="s">
        <v>2732</v>
      </c>
      <c r="G1203" s="42" t="s">
        <v>2735</v>
      </c>
      <c r="H1203" s="48">
        <v>75086.412741940003</v>
      </c>
      <c r="I1203" s="48">
        <v>75098.939223459995</v>
      </c>
      <c r="J1203" s="48">
        <v>0</v>
      </c>
      <c r="K1203" s="48">
        <v>0</v>
      </c>
      <c r="L1203" s="48">
        <v>1531.544020173312</v>
      </c>
      <c r="M1203" s="48">
        <v>1120</v>
      </c>
      <c r="N1203" s="48">
        <v>0</v>
      </c>
      <c r="O1203" s="50">
        <v>0</v>
      </c>
      <c r="P1203" s="50">
        <v>36.324455745023599</v>
      </c>
      <c r="Q1203" s="50">
        <v>794.19222298009436</v>
      </c>
      <c r="R1203" s="50">
        <v>0</v>
      </c>
      <c r="S1203" s="48">
        <v>2651.5440201733118</v>
      </c>
      <c r="T1203" s="48">
        <v>12.526481519991648</v>
      </c>
      <c r="U1203" s="48">
        <v>2639.0175386533201</v>
      </c>
      <c r="V1203" s="48">
        <v>-12.526481519991648</v>
      </c>
      <c r="W1203" s="47"/>
      <c r="X1203" s="42"/>
      <c r="Y1203" s="42"/>
    </row>
    <row r="1204" spans="1:25" ht="15.75" x14ac:dyDescent="0.25">
      <c r="A1204" s="43" t="s">
        <v>2736</v>
      </c>
      <c r="B1204" s="45" t="s">
        <v>2284</v>
      </c>
      <c r="C1204" s="46">
        <v>0</v>
      </c>
      <c r="D1204" s="46">
        <v>0</v>
      </c>
      <c r="E1204" s="46">
        <v>1</v>
      </c>
      <c r="F1204" s="42" t="s">
        <v>2732</v>
      </c>
      <c r="G1204" s="42" t="s">
        <v>2735</v>
      </c>
      <c r="H1204" s="48">
        <v>20998.497508402488</v>
      </c>
      <c r="I1204" s="48">
        <v>19862.106804231389</v>
      </c>
      <c r="J1204" s="48">
        <v>0</v>
      </c>
      <c r="K1204" s="48">
        <v>21805.244205136809</v>
      </c>
      <c r="L1204" s="48">
        <v>712.54402117300299</v>
      </c>
      <c r="M1204" s="48">
        <v>0</v>
      </c>
      <c r="N1204" s="48">
        <v>0</v>
      </c>
      <c r="O1204" s="50">
        <v>121.06839035078275</v>
      </c>
      <c r="P1204" s="50">
        <v>239.74140791715573</v>
      </c>
      <c r="Q1204" s="50">
        <v>0</v>
      </c>
      <c r="R1204" s="50">
        <v>0</v>
      </c>
      <c r="S1204" s="48">
        <v>44323.03243144662</v>
      </c>
      <c r="T1204" s="48">
        <v>0</v>
      </c>
      <c r="U1204" s="48">
        <v>45459.423135617719</v>
      </c>
      <c r="V1204" s="48">
        <v>43610.488410273618</v>
      </c>
      <c r="W1204" s="47"/>
      <c r="X1204" s="42"/>
      <c r="Y1204" s="42"/>
    </row>
    <row r="1205" spans="1:25" ht="15.75" x14ac:dyDescent="0.25">
      <c r="A1205" s="43" t="s">
        <v>2737</v>
      </c>
      <c r="B1205" s="45" t="s">
        <v>2459</v>
      </c>
      <c r="C1205" s="46">
        <v>1</v>
      </c>
      <c r="D1205" s="46">
        <v>1</v>
      </c>
      <c r="E1205" s="46"/>
      <c r="F1205" s="42" t="s">
        <v>2732</v>
      </c>
      <c r="G1205" s="42" t="s">
        <v>2738</v>
      </c>
      <c r="H1205" s="48">
        <v>736115.41848599992</v>
      </c>
      <c r="I1205" s="48">
        <v>736501.62533999991</v>
      </c>
      <c r="J1205" s="48">
        <v>0</v>
      </c>
      <c r="K1205" s="48">
        <v>0</v>
      </c>
      <c r="L1205" s="48">
        <v>3425.147431092948</v>
      </c>
      <c r="M1205" s="48">
        <v>1120</v>
      </c>
      <c r="N1205" s="48">
        <v>0</v>
      </c>
      <c r="O1205" s="50">
        <v>0</v>
      </c>
      <c r="P1205" s="50">
        <v>36.324455745023599</v>
      </c>
      <c r="Q1205" s="50">
        <v>845.64432298009433</v>
      </c>
      <c r="R1205" s="50">
        <v>0</v>
      </c>
      <c r="S1205" s="48">
        <v>4545.147431092948</v>
      </c>
      <c r="T1205" s="48">
        <v>386.20685399998911</v>
      </c>
      <c r="U1205" s="48">
        <v>4158.9405770929588</v>
      </c>
      <c r="V1205" s="48">
        <v>-386.20685399998911</v>
      </c>
      <c r="W1205" s="47"/>
      <c r="X1205" s="42"/>
      <c r="Y1205" s="42"/>
    </row>
    <row r="1206" spans="1:25" ht="15.75" x14ac:dyDescent="0.25">
      <c r="A1206" s="43" t="s">
        <v>2739</v>
      </c>
      <c r="B1206" s="45" t="s">
        <v>2494</v>
      </c>
      <c r="C1206" s="46">
        <v>1</v>
      </c>
      <c r="D1206" s="46">
        <v>1</v>
      </c>
      <c r="E1206" s="46"/>
      <c r="F1206" s="42" t="s">
        <v>2732</v>
      </c>
      <c r="G1206" s="42" t="s">
        <v>2738</v>
      </c>
      <c r="H1206" s="48">
        <v>0</v>
      </c>
      <c r="I1206" s="48">
        <v>0</v>
      </c>
      <c r="J1206" s="48">
        <v>1090921.6792212361</v>
      </c>
      <c r="K1206" s="48">
        <v>0</v>
      </c>
      <c r="L1206" s="48">
        <v>239.17955173176159</v>
      </c>
      <c r="M1206" s="48">
        <v>0</v>
      </c>
      <c r="N1206" s="48">
        <v>0</v>
      </c>
      <c r="O1206" s="50">
        <v>0</v>
      </c>
      <c r="P1206" s="50">
        <v>21.794673447014159</v>
      </c>
      <c r="Q1206" s="50">
        <v>0</v>
      </c>
      <c r="R1206" s="50">
        <v>0</v>
      </c>
      <c r="S1206" s="48">
        <v>1091160.8587729679</v>
      </c>
      <c r="T1206" s="48">
        <v>0</v>
      </c>
      <c r="U1206" s="48">
        <v>1091160.8587729679</v>
      </c>
      <c r="V1206" s="48">
        <v>1090921.6792212361</v>
      </c>
      <c r="W1206" s="47"/>
      <c r="X1206" s="42"/>
      <c r="Y1206" s="42"/>
    </row>
    <row r="1207" spans="1:25" ht="15.75" x14ac:dyDescent="0.25">
      <c r="A1207" s="43" t="s">
        <v>2740</v>
      </c>
      <c r="B1207" s="45" t="s">
        <v>2459</v>
      </c>
      <c r="C1207" s="46">
        <v>0</v>
      </c>
      <c r="D1207" s="46">
        <v>0</v>
      </c>
      <c r="E1207" s="46"/>
      <c r="F1207" s="42" t="s">
        <v>2732</v>
      </c>
      <c r="G1207" s="42" t="s">
        <v>2741</v>
      </c>
      <c r="H1207" s="48">
        <v>2651.8302525100003</v>
      </c>
      <c r="I1207" s="48">
        <v>2658.9535175700003</v>
      </c>
      <c r="J1207" s="48">
        <v>0</v>
      </c>
      <c r="K1207" s="48">
        <v>121195.77837100891</v>
      </c>
      <c r="L1207" s="48">
        <v>1874.6085552967272</v>
      </c>
      <c r="M1207" s="48">
        <v>0</v>
      </c>
      <c r="N1207" s="48">
        <v>0</v>
      </c>
      <c r="O1207" s="50">
        <v>170.04225771433377</v>
      </c>
      <c r="P1207" s="50">
        <v>36.324455745023599</v>
      </c>
      <c r="Q1207" s="50">
        <v>0</v>
      </c>
      <c r="R1207" s="50">
        <v>0</v>
      </c>
      <c r="S1207" s="48">
        <v>244266.16529731455</v>
      </c>
      <c r="T1207" s="48">
        <v>7.1232650599999943</v>
      </c>
      <c r="U1207" s="48">
        <v>244259.04203225454</v>
      </c>
      <c r="V1207" s="48">
        <v>242384.43347695781</v>
      </c>
      <c r="W1207" s="47"/>
      <c r="X1207" s="42"/>
      <c r="Y1207" s="42"/>
    </row>
    <row r="1208" spans="1:25" ht="15.75" x14ac:dyDescent="0.25">
      <c r="A1208" s="43" t="s">
        <v>2742</v>
      </c>
      <c r="B1208" s="45" t="s">
        <v>2284</v>
      </c>
      <c r="C1208" s="46">
        <v>0</v>
      </c>
      <c r="D1208" s="46">
        <v>0</v>
      </c>
      <c r="E1208" s="46">
        <v>1</v>
      </c>
      <c r="F1208" s="42" t="s">
        <v>2732</v>
      </c>
      <c r="G1208" s="42" t="s">
        <v>2741</v>
      </c>
      <c r="H1208" s="48">
        <v>14830.07800104767</v>
      </c>
      <c r="I1208" s="48">
        <v>14039.419887541466</v>
      </c>
      <c r="J1208" s="48">
        <v>0</v>
      </c>
      <c r="K1208" s="48">
        <v>6541.6119340111318</v>
      </c>
      <c r="L1208" s="48">
        <v>497.82848096305531</v>
      </c>
      <c r="M1208" s="48">
        <v>0</v>
      </c>
      <c r="N1208" s="48">
        <v>0</v>
      </c>
      <c r="O1208" s="50">
        <v>61.027676042733624</v>
      </c>
      <c r="P1208" s="50">
        <v>239.74140791715573</v>
      </c>
      <c r="Q1208" s="50">
        <v>0</v>
      </c>
      <c r="R1208" s="50">
        <v>0</v>
      </c>
      <c r="S1208" s="48">
        <v>13581.052348985319</v>
      </c>
      <c r="T1208" s="48">
        <v>0</v>
      </c>
      <c r="U1208" s="48">
        <v>14371.710462491523</v>
      </c>
      <c r="V1208" s="48">
        <v>13083.223868022264</v>
      </c>
      <c r="W1208" s="47"/>
      <c r="X1208" s="42"/>
      <c r="Y1208" s="42"/>
    </row>
    <row r="1209" spans="1:25" ht="15.75" x14ac:dyDescent="0.25">
      <c r="A1209" s="43" t="s">
        <v>2743</v>
      </c>
      <c r="B1209" s="45" t="s">
        <v>2459</v>
      </c>
      <c r="C1209" s="46">
        <v>0</v>
      </c>
      <c r="D1209" s="46">
        <v>0</v>
      </c>
      <c r="E1209" s="46"/>
      <c r="F1209" s="42" t="s">
        <v>2732</v>
      </c>
      <c r="G1209" s="42" t="s">
        <v>2744</v>
      </c>
      <c r="H1209" s="48">
        <v>11.1075</v>
      </c>
      <c r="I1209" s="48">
        <v>11.1075</v>
      </c>
      <c r="J1209" s="48">
        <v>0</v>
      </c>
      <c r="K1209" s="48">
        <v>7436.4784769349999</v>
      </c>
      <c r="L1209" s="48">
        <v>289.46535217327357</v>
      </c>
      <c r="M1209" s="48">
        <v>0</v>
      </c>
      <c r="N1209" s="48">
        <v>0</v>
      </c>
      <c r="O1209" s="50">
        <v>121.06839035078275</v>
      </c>
      <c r="P1209" s="50">
        <v>36.324455745023599</v>
      </c>
      <c r="Q1209" s="50">
        <v>0</v>
      </c>
      <c r="R1209" s="50">
        <v>0</v>
      </c>
      <c r="S1209" s="48">
        <v>15162.422306043274</v>
      </c>
      <c r="T1209" s="48">
        <v>0</v>
      </c>
      <c r="U1209" s="48">
        <v>15162.422306043274</v>
      </c>
      <c r="V1209" s="48">
        <v>14872.95695387</v>
      </c>
      <c r="W1209" s="47"/>
      <c r="X1209" s="42"/>
      <c r="Y1209" s="42"/>
    </row>
    <row r="1210" spans="1:25" ht="15.75" x14ac:dyDescent="0.25">
      <c r="A1210" s="43" t="s">
        <v>2745</v>
      </c>
      <c r="B1210" s="45" t="s">
        <v>2284</v>
      </c>
      <c r="C1210" s="46">
        <v>0</v>
      </c>
      <c r="D1210" s="46">
        <v>0</v>
      </c>
      <c r="E1210" s="46">
        <v>1</v>
      </c>
      <c r="F1210" s="42" t="s">
        <v>2732</v>
      </c>
      <c r="G1210" s="42" t="s">
        <v>2744</v>
      </c>
      <c r="H1210" s="48">
        <v>42569.558504804176</v>
      </c>
      <c r="I1210" s="48">
        <v>40266.78187271444</v>
      </c>
      <c r="J1210" s="48">
        <v>0</v>
      </c>
      <c r="K1210" s="48">
        <v>10865.281990241339</v>
      </c>
      <c r="L1210" s="48">
        <v>1444.0691676246597</v>
      </c>
      <c r="M1210" s="48">
        <v>0</v>
      </c>
      <c r="N1210" s="48">
        <v>0</v>
      </c>
      <c r="O1210" s="50">
        <v>92.892238729231835</v>
      </c>
      <c r="P1210" s="50">
        <v>239.74140791715573</v>
      </c>
      <c r="Q1210" s="50">
        <v>0</v>
      </c>
      <c r="R1210" s="50">
        <v>0</v>
      </c>
      <c r="S1210" s="48">
        <v>23174.633148107339</v>
      </c>
      <c r="T1210" s="48">
        <v>0</v>
      </c>
      <c r="U1210" s="48">
        <v>25477.409780197075</v>
      </c>
      <c r="V1210" s="48">
        <v>21730.563980482679</v>
      </c>
      <c r="W1210" s="47"/>
      <c r="X1210" s="42"/>
      <c r="Y1210" s="42"/>
    </row>
    <row r="1211" spans="1:25" ht="15.75" x14ac:dyDescent="0.25">
      <c r="A1211" s="43" t="s">
        <v>2746</v>
      </c>
      <c r="B1211" s="45" t="s">
        <v>2494</v>
      </c>
      <c r="C1211" s="46">
        <v>0</v>
      </c>
      <c r="D1211" s="46">
        <v>0</v>
      </c>
      <c r="E1211" s="46"/>
      <c r="F1211" s="42" t="s">
        <v>2732</v>
      </c>
      <c r="G1211" s="42" t="s">
        <v>2744</v>
      </c>
      <c r="H1211" s="48">
        <v>0</v>
      </c>
      <c r="I1211" s="48">
        <v>0</v>
      </c>
      <c r="J1211" s="48">
        <v>0</v>
      </c>
      <c r="K1211" s="48">
        <v>282.745003177</v>
      </c>
      <c r="L1211" s="48">
        <v>12.671245518555715</v>
      </c>
      <c r="M1211" s="48">
        <v>0</v>
      </c>
      <c r="N1211" s="48">
        <v>0</v>
      </c>
      <c r="O1211" s="50">
        <v>121.06839035078275</v>
      </c>
      <c r="P1211" s="50">
        <v>21.794673447014159</v>
      </c>
      <c r="Q1211" s="50">
        <v>0</v>
      </c>
      <c r="R1211" s="50">
        <v>0</v>
      </c>
      <c r="S1211" s="48">
        <v>578.16125187255568</v>
      </c>
      <c r="T1211" s="48">
        <v>0</v>
      </c>
      <c r="U1211" s="48">
        <v>578.16125187255568</v>
      </c>
      <c r="V1211" s="48">
        <v>565.490006354</v>
      </c>
      <c r="W1211" s="47"/>
      <c r="X1211" s="42"/>
      <c r="Y1211" s="42"/>
    </row>
    <row r="1212" spans="1:25" ht="15.75" x14ac:dyDescent="0.25">
      <c r="A1212" s="43" t="s">
        <v>2747</v>
      </c>
      <c r="B1212" s="45" t="s">
        <v>2459</v>
      </c>
      <c r="C1212" s="46">
        <v>0</v>
      </c>
      <c r="D1212" s="46">
        <v>0</v>
      </c>
      <c r="E1212" s="46"/>
      <c r="F1212" s="42" t="s">
        <v>2732</v>
      </c>
      <c r="G1212" s="42" t="s">
        <v>2748</v>
      </c>
      <c r="H1212" s="48">
        <v>0</v>
      </c>
      <c r="I1212" s="48">
        <v>0</v>
      </c>
      <c r="J1212" s="48">
        <v>0</v>
      </c>
      <c r="K1212" s="48">
        <v>2672.7450031769999</v>
      </c>
      <c r="L1212" s="48">
        <v>106.66641723947471</v>
      </c>
      <c r="M1212" s="48">
        <v>0</v>
      </c>
      <c r="N1212" s="48">
        <v>0</v>
      </c>
      <c r="O1212" s="50">
        <v>121.06839035078275</v>
      </c>
      <c r="P1212" s="50">
        <v>36.324455745023599</v>
      </c>
      <c r="Q1212" s="50">
        <v>0</v>
      </c>
      <c r="R1212" s="50">
        <v>0</v>
      </c>
      <c r="S1212" s="48">
        <v>5452.1564235934748</v>
      </c>
      <c r="T1212" s="48">
        <v>0</v>
      </c>
      <c r="U1212" s="48">
        <v>5452.1564235934748</v>
      </c>
      <c r="V1212" s="48">
        <v>5345.4900063539999</v>
      </c>
      <c r="W1212" s="47"/>
      <c r="X1212" s="42"/>
      <c r="Y1212" s="42"/>
    </row>
    <row r="1213" spans="1:25" ht="15.75" x14ac:dyDescent="0.25">
      <c r="A1213" s="43" t="s">
        <v>2749</v>
      </c>
      <c r="B1213" s="45" t="s">
        <v>2284</v>
      </c>
      <c r="C1213" s="46">
        <v>0</v>
      </c>
      <c r="D1213" s="46">
        <v>0</v>
      </c>
      <c r="E1213" s="46">
        <v>1</v>
      </c>
      <c r="F1213" s="42" t="s">
        <v>2732</v>
      </c>
      <c r="G1213" s="42" t="s">
        <v>2748</v>
      </c>
      <c r="H1213" s="48">
        <v>20061.096607842315</v>
      </c>
      <c r="I1213" s="48">
        <v>18543.811051177268</v>
      </c>
      <c r="J1213" s="48">
        <v>0</v>
      </c>
      <c r="K1213" s="48">
        <v>1413.3880347038871</v>
      </c>
      <c r="L1213" s="48">
        <v>776.70674176086595</v>
      </c>
      <c r="M1213" s="48">
        <v>0</v>
      </c>
      <c r="N1213" s="48">
        <v>0</v>
      </c>
      <c r="O1213" s="50">
        <v>193.68437413594793</v>
      </c>
      <c r="P1213" s="50">
        <v>239.74140791715573</v>
      </c>
      <c r="Q1213" s="50">
        <v>0</v>
      </c>
      <c r="R1213" s="50">
        <v>0</v>
      </c>
      <c r="S1213" s="48">
        <v>3603.4828111686402</v>
      </c>
      <c r="T1213" s="48">
        <v>0</v>
      </c>
      <c r="U1213" s="48">
        <v>5120.7683678336871</v>
      </c>
      <c r="V1213" s="48">
        <v>2826.7760694077742</v>
      </c>
      <c r="W1213" s="47"/>
      <c r="X1213" s="42"/>
      <c r="Y1213" s="42"/>
    </row>
    <row r="1214" spans="1:25" ht="15.75" x14ac:dyDescent="0.25">
      <c r="A1214" s="43" t="s">
        <v>2750</v>
      </c>
      <c r="B1214" s="45" t="s">
        <v>2494</v>
      </c>
      <c r="C1214" s="46">
        <v>0</v>
      </c>
      <c r="D1214" s="46">
        <v>0</v>
      </c>
      <c r="E1214" s="46"/>
      <c r="F1214" s="42" t="s">
        <v>2732</v>
      </c>
      <c r="G1214" s="42" t="s">
        <v>2748</v>
      </c>
      <c r="H1214" s="48">
        <v>0</v>
      </c>
      <c r="I1214" s="48">
        <v>0</v>
      </c>
      <c r="J1214" s="48">
        <v>0</v>
      </c>
      <c r="K1214" s="48">
        <v>4705.1185454229999</v>
      </c>
      <c r="L1214" s="48">
        <v>196.58032865215532</v>
      </c>
      <c r="M1214" s="48">
        <v>0</v>
      </c>
      <c r="N1214" s="48">
        <v>0</v>
      </c>
      <c r="O1214" s="50">
        <v>121.06839035078275</v>
      </c>
      <c r="P1214" s="50">
        <v>21.794673447014159</v>
      </c>
      <c r="Q1214" s="50">
        <v>0</v>
      </c>
      <c r="R1214" s="50">
        <v>0</v>
      </c>
      <c r="S1214" s="48">
        <v>9606.8174194981548</v>
      </c>
      <c r="T1214" s="48">
        <v>0</v>
      </c>
      <c r="U1214" s="48">
        <v>9606.8174194981548</v>
      </c>
      <c r="V1214" s="48">
        <v>9410.2370908459998</v>
      </c>
      <c r="W1214" s="47"/>
      <c r="X1214" s="42"/>
      <c r="Y1214" s="42"/>
    </row>
    <row r="1215" spans="1:25" ht="15.75" x14ac:dyDescent="0.25">
      <c r="A1215" s="43" t="s">
        <v>2751</v>
      </c>
      <c r="B1215" s="45" t="s">
        <v>2459</v>
      </c>
      <c r="C1215" s="46">
        <v>0</v>
      </c>
      <c r="D1215" s="46">
        <v>0</v>
      </c>
      <c r="E1215" s="46"/>
      <c r="F1215" s="42" t="s">
        <v>2732</v>
      </c>
      <c r="G1215" s="42" t="s">
        <v>2752</v>
      </c>
      <c r="H1215" s="48">
        <v>159.17500000000001</v>
      </c>
      <c r="I1215" s="48">
        <v>159.17500000000001</v>
      </c>
      <c r="J1215" s="48">
        <v>0</v>
      </c>
      <c r="K1215" s="48">
        <v>17467.787523199309</v>
      </c>
      <c r="L1215" s="48">
        <v>343.07791243411265</v>
      </c>
      <c r="M1215" s="48">
        <v>0</v>
      </c>
      <c r="N1215" s="48">
        <v>0</v>
      </c>
      <c r="O1215" s="50">
        <v>121.06839035078275</v>
      </c>
      <c r="P1215" s="50">
        <v>36.324455745023599</v>
      </c>
      <c r="Q1215" s="50">
        <v>0</v>
      </c>
      <c r="R1215" s="50">
        <v>0</v>
      </c>
      <c r="S1215" s="48">
        <v>35278.652958832732</v>
      </c>
      <c r="T1215" s="48">
        <v>0</v>
      </c>
      <c r="U1215" s="48">
        <v>35278.652958832732</v>
      </c>
      <c r="V1215" s="48">
        <v>34935.575046398619</v>
      </c>
      <c r="W1215" s="47"/>
      <c r="X1215" s="42"/>
      <c r="Y1215" s="42"/>
    </row>
    <row r="1216" spans="1:25" ht="15.75" x14ac:dyDescent="0.25">
      <c r="A1216" s="43" t="s">
        <v>2753</v>
      </c>
      <c r="B1216" s="45" t="s">
        <v>2284</v>
      </c>
      <c r="C1216" s="46">
        <v>0</v>
      </c>
      <c r="D1216" s="46">
        <v>0</v>
      </c>
      <c r="E1216" s="46">
        <v>1</v>
      </c>
      <c r="F1216" s="42" t="s">
        <v>2732</v>
      </c>
      <c r="G1216" s="42" t="s">
        <v>2752</v>
      </c>
      <c r="H1216" s="48">
        <v>114.97228500660214</v>
      </c>
      <c r="I1216" s="48">
        <v>103.91060425650394</v>
      </c>
      <c r="J1216" s="48">
        <v>0</v>
      </c>
      <c r="K1216" s="48">
        <v>6.7394300891688017</v>
      </c>
      <c r="L1216" s="48">
        <v>4.9766782830614948</v>
      </c>
      <c r="M1216" s="48">
        <v>0</v>
      </c>
      <c r="N1216" s="48">
        <v>0</v>
      </c>
      <c r="O1216" s="50">
        <v>121.06839035078275</v>
      </c>
      <c r="P1216" s="50">
        <v>239.74140791715573</v>
      </c>
      <c r="Q1216" s="50">
        <v>0</v>
      </c>
      <c r="R1216" s="50">
        <v>0</v>
      </c>
      <c r="S1216" s="48">
        <v>18.455538461399097</v>
      </c>
      <c r="T1216" s="48">
        <v>0</v>
      </c>
      <c r="U1216" s="48">
        <v>29.517219211497288</v>
      </c>
      <c r="V1216" s="48">
        <v>13.478860178337603</v>
      </c>
      <c r="W1216" s="47"/>
      <c r="X1216" s="42"/>
      <c r="Y1216" s="42"/>
    </row>
    <row r="1217" spans="1:25" ht="15.75" x14ac:dyDescent="0.25">
      <c r="A1217" s="43" t="s">
        <v>2754</v>
      </c>
      <c r="B1217" s="45" t="s">
        <v>2494</v>
      </c>
      <c r="C1217" s="46">
        <v>1</v>
      </c>
      <c r="D1217" s="46">
        <v>0</v>
      </c>
      <c r="E1217" s="46"/>
      <c r="F1217" s="42" t="s">
        <v>2732</v>
      </c>
      <c r="G1217" s="42" t="s">
        <v>2752</v>
      </c>
      <c r="H1217" s="48">
        <v>0</v>
      </c>
      <c r="I1217" s="48">
        <v>0</v>
      </c>
      <c r="J1217" s="48">
        <v>0</v>
      </c>
      <c r="K1217" s="48">
        <v>0</v>
      </c>
      <c r="L1217" s="48">
        <v>889.52133140034402</v>
      </c>
      <c r="M1217" s="48">
        <v>0</v>
      </c>
      <c r="N1217" s="48">
        <v>0</v>
      </c>
      <c r="O1217" s="50">
        <v>0</v>
      </c>
      <c r="P1217" s="50">
        <v>21.794673447014159</v>
      </c>
      <c r="Q1217" s="50">
        <v>0</v>
      </c>
      <c r="R1217" s="50">
        <v>0</v>
      </c>
      <c r="S1217" s="48">
        <v>889.52133140034402</v>
      </c>
      <c r="T1217" s="48">
        <v>0</v>
      </c>
      <c r="U1217" s="48">
        <v>889.52133140034402</v>
      </c>
      <c r="V1217" s="48">
        <v>0</v>
      </c>
      <c r="W1217" s="47"/>
      <c r="X1217" s="42"/>
      <c r="Y1217" s="42"/>
    </row>
    <row r="1218" spans="1:25" ht="15.75" x14ac:dyDescent="0.25">
      <c r="A1218" s="43" t="s">
        <v>2755</v>
      </c>
      <c r="B1218" s="45" t="s">
        <v>2459</v>
      </c>
      <c r="C1218" s="46">
        <v>0</v>
      </c>
      <c r="D1218" s="46">
        <v>0</v>
      </c>
      <c r="E1218" s="46"/>
      <c r="F1218" s="42" t="s">
        <v>2732</v>
      </c>
      <c r="G1218" s="42" t="s">
        <v>170</v>
      </c>
      <c r="H1218" s="48">
        <v>3387.37</v>
      </c>
      <c r="I1218" s="48">
        <v>3387.37</v>
      </c>
      <c r="J1218" s="48">
        <v>0</v>
      </c>
      <c r="K1218" s="48">
        <v>93946.850542964472</v>
      </c>
      <c r="L1218" s="48">
        <v>718.40586424839</v>
      </c>
      <c r="M1218" s="48">
        <v>0</v>
      </c>
      <c r="N1218" s="48">
        <v>0</v>
      </c>
      <c r="O1218" s="50">
        <v>121.06839035078275</v>
      </c>
      <c r="P1218" s="50">
        <v>36.324455745023599</v>
      </c>
      <c r="Q1218" s="50">
        <v>0</v>
      </c>
      <c r="R1218" s="50">
        <v>0</v>
      </c>
      <c r="S1218" s="48">
        <v>188612.10695017735</v>
      </c>
      <c r="T1218" s="48">
        <v>0</v>
      </c>
      <c r="U1218" s="48">
        <v>188612.10695017735</v>
      </c>
      <c r="V1218" s="48">
        <v>187893.70108592894</v>
      </c>
      <c r="W1218" s="47"/>
      <c r="X1218" s="42"/>
      <c r="Y1218" s="42"/>
    </row>
    <row r="1219" spans="1:25" ht="15.75" x14ac:dyDescent="0.25">
      <c r="A1219" s="43" t="s">
        <v>2756</v>
      </c>
      <c r="B1219" s="45" t="s">
        <v>2494</v>
      </c>
      <c r="C1219" s="46">
        <v>0</v>
      </c>
      <c r="D1219" s="46">
        <v>0</v>
      </c>
      <c r="E1219" s="46"/>
      <c r="F1219" s="42" t="s">
        <v>2732</v>
      </c>
      <c r="G1219" s="42" t="s">
        <v>170</v>
      </c>
      <c r="H1219" s="48">
        <v>0</v>
      </c>
      <c r="I1219" s="48">
        <v>0</v>
      </c>
      <c r="J1219" s="48">
        <v>0</v>
      </c>
      <c r="K1219" s="48">
        <v>52741.999999990498</v>
      </c>
      <c r="L1219" s="48">
        <v>1036.3979120129361</v>
      </c>
      <c r="M1219" s="48">
        <v>0</v>
      </c>
      <c r="N1219" s="48">
        <v>0</v>
      </c>
      <c r="O1219" s="50">
        <v>89.995688041815527</v>
      </c>
      <c r="P1219" s="50">
        <v>21.794673447014159</v>
      </c>
      <c r="Q1219" s="50">
        <v>0</v>
      </c>
      <c r="R1219" s="50">
        <v>0</v>
      </c>
      <c r="S1219" s="48">
        <v>106520.39791199393</v>
      </c>
      <c r="T1219" s="48">
        <v>0</v>
      </c>
      <c r="U1219" s="48">
        <v>106520.39791199393</v>
      </c>
      <c r="V1219" s="48">
        <v>105483.999999981</v>
      </c>
      <c r="W1219" s="47"/>
      <c r="X1219" s="42"/>
      <c r="Y1219" s="42"/>
    </row>
    <row r="1220" spans="1:25" ht="15.75" x14ac:dyDescent="0.25">
      <c r="A1220" s="43" t="s">
        <v>2757</v>
      </c>
      <c r="B1220" s="45" t="s">
        <v>2494</v>
      </c>
      <c r="C1220" s="46">
        <v>0</v>
      </c>
      <c r="D1220" s="46">
        <v>0</v>
      </c>
      <c r="E1220" s="46"/>
      <c r="F1220" s="42" t="s">
        <v>2732</v>
      </c>
      <c r="G1220" s="42" t="s">
        <v>2758</v>
      </c>
      <c r="H1220" s="48">
        <v>0</v>
      </c>
      <c r="I1220" s="48">
        <v>0</v>
      </c>
      <c r="J1220" s="48">
        <v>0</v>
      </c>
      <c r="K1220" s="48">
        <v>0</v>
      </c>
      <c r="L1220" s="48">
        <v>1965.1842965629821</v>
      </c>
      <c r="M1220" s="48">
        <v>0</v>
      </c>
      <c r="N1220" s="48">
        <v>0</v>
      </c>
      <c r="O1220" s="50">
        <v>0</v>
      </c>
      <c r="P1220" s="50">
        <v>21.794673447014159</v>
      </c>
      <c r="Q1220" s="50">
        <v>0</v>
      </c>
      <c r="R1220" s="50">
        <v>0</v>
      </c>
      <c r="S1220" s="48">
        <v>1965.1842965629821</v>
      </c>
      <c r="T1220" s="48">
        <v>0</v>
      </c>
      <c r="U1220" s="48">
        <v>1965.1842965629821</v>
      </c>
      <c r="V1220" s="48">
        <v>0</v>
      </c>
      <c r="W1220" s="47"/>
      <c r="X1220" s="42"/>
      <c r="Y1220" s="42"/>
    </row>
    <row r="1221" spans="1:25" ht="15.75" x14ac:dyDescent="0.25">
      <c r="A1221" s="43" t="s">
        <v>2759</v>
      </c>
      <c r="B1221" s="45" t="s">
        <v>2494</v>
      </c>
      <c r="C1221" s="46">
        <v>1</v>
      </c>
      <c r="D1221" s="46">
        <v>0</v>
      </c>
      <c r="E1221" s="46"/>
      <c r="F1221" s="42" t="s">
        <v>2732</v>
      </c>
      <c r="G1221" s="42" t="s">
        <v>2760</v>
      </c>
      <c r="H1221" s="48">
        <v>495497.76</v>
      </c>
      <c r="I1221" s="48">
        <v>495497.76</v>
      </c>
      <c r="J1221" s="48">
        <v>0</v>
      </c>
      <c r="K1221" s="48">
        <v>0</v>
      </c>
      <c r="L1221" s="48">
        <v>1462.5439914940791</v>
      </c>
      <c r="M1221" s="48">
        <v>0</v>
      </c>
      <c r="N1221" s="48">
        <v>0</v>
      </c>
      <c r="O1221" s="50">
        <v>0</v>
      </c>
      <c r="P1221" s="50">
        <v>21.794673447014159</v>
      </c>
      <c r="Q1221" s="50">
        <v>0</v>
      </c>
      <c r="R1221" s="50">
        <v>0</v>
      </c>
      <c r="S1221" s="48">
        <v>1462.5439914940791</v>
      </c>
      <c r="T1221" s="48">
        <v>0</v>
      </c>
      <c r="U1221" s="48">
        <v>1462.5439914940791</v>
      </c>
      <c r="V1221" s="48">
        <v>0</v>
      </c>
      <c r="W1221" s="47"/>
      <c r="X1221" s="42"/>
      <c r="Y1221" s="42"/>
    </row>
    <row r="1222" spans="1:25" ht="15.75" x14ac:dyDescent="0.25">
      <c r="A1222" s="43" t="s">
        <v>2761</v>
      </c>
      <c r="B1222" s="45" t="s">
        <v>2459</v>
      </c>
      <c r="C1222" s="46">
        <v>0</v>
      </c>
      <c r="D1222" s="46">
        <v>0</v>
      </c>
      <c r="E1222" s="46"/>
      <c r="F1222" s="42" t="s">
        <v>2732</v>
      </c>
      <c r="G1222" s="42" t="s">
        <v>2762</v>
      </c>
      <c r="H1222" s="48">
        <v>0.55500000000000005</v>
      </c>
      <c r="I1222" s="48">
        <v>0.55500000000000005</v>
      </c>
      <c r="J1222" s="48">
        <v>0</v>
      </c>
      <c r="K1222" s="48">
        <v>0</v>
      </c>
      <c r="L1222" s="48">
        <v>1154.5244366520894</v>
      </c>
      <c r="M1222" s="48">
        <v>0</v>
      </c>
      <c r="N1222" s="48">
        <v>0</v>
      </c>
      <c r="O1222" s="50">
        <v>0</v>
      </c>
      <c r="P1222" s="50">
        <v>36.324455745023599</v>
      </c>
      <c r="Q1222" s="50">
        <v>0</v>
      </c>
      <c r="R1222" s="50">
        <v>0</v>
      </c>
      <c r="S1222" s="48">
        <v>1154.5244366520894</v>
      </c>
      <c r="T1222" s="48">
        <v>0</v>
      </c>
      <c r="U1222" s="48">
        <v>1154.5244366520894</v>
      </c>
      <c r="V1222" s="48">
        <v>0</v>
      </c>
      <c r="W1222" s="47"/>
      <c r="X1222" s="42"/>
      <c r="Y1222" s="42"/>
    </row>
    <row r="1223" spans="1:25" ht="15.75" x14ac:dyDescent="0.25">
      <c r="A1223" s="43" t="s">
        <v>2763</v>
      </c>
      <c r="B1223" s="45" t="s">
        <v>2459</v>
      </c>
      <c r="C1223" s="46">
        <v>0</v>
      </c>
      <c r="D1223" s="46">
        <v>0</v>
      </c>
      <c r="E1223" s="46"/>
      <c r="F1223" s="42" t="s">
        <v>2732</v>
      </c>
      <c r="G1223" s="42" t="s">
        <v>2764</v>
      </c>
      <c r="H1223" s="48">
        <v>842.17984750000005</v>
      </c>
      <c r="I1223" s="48">
        <v>976.73414079999998</v>
      </c>
      <c r="J1223" s="48">
        <v>0</v>
      </c>
      <c r="K1223" s="48">
        <v>22490.782731862811</v>
      </c>
      <c r="L1223" s="48">
        <v>363.17164418920413</v>
      </c>
      <c r="M1223" s="48">
        <v>0</v>
      </c>
      <c r="N1223" s="48">
        <v>0</v>
      </c>
      <c r="O1223" s="50">
        <v>78.149302281277457</v>
      </c>
      <c r="P1223" s="50">
        <v>36.324455745023599</v>
      </c>
      <c r="Q1223" s="50">
        <v>0</v>
      </c>
      <c r="R1223" s="50">
        <v>0</v>
      </c>
      <c r="S1223" s="48">
        <v>45344.737107914829</v>
      </c>
      <c r="T1223" s="48">
        <v>134.55429329999993</v>
      </c>
      <c r="U1223" s="48">
        <v>45210.182814614825</v>
      </c>
      <c r="V1223" s="48">
        <v>44847.01117042562</v>
      </c>
      <c r="W1223" s="47"/>
      <c r="X1223" s="42"/>
      <c r="Y1223" s="42"/>
    </row>
    <row r="1224" spans="1:25" ht="15.75" x14ac:dyDescent="0.25">
      <c r="A1224" s="43" t="s">
        <v>2765</v>
      </c>
      <c r="B1224" s="45" t="s">
        <v>2459</v>
      </c>
      <c r="C1224" s="46">
        <v>1</v>
      </c>
      <c r="D1224" s="46">
        <v>1</v>
      </c>
      <c r="E1224" s="46"/>
      <c r="F1224" s="42" t="s">
        <v>2732</v>
      </c>
      <c r="G1224" s="42" t="s">
        <v>2766</v>
      </c>
      <c r="H1224" s="48">
        <v>10713.677646799999</v>
      </c>
      <c r="I1224" s="48">
        <v>10727.447731239999</v>
      </c>
      <c r="J1224" s="48">
        <v>0</v>
      </c>
      <c r="K1224" s="48">
        <v>0</v>
      </c>
      <c r="L1224" s="48">
        <v>1248.4689521161845</v>
      </c>
      <c r="M1224" s="48">
        <v>0</v>
      </c>
      <c r="N1224" s="48">
        <v>0</v>
      </c>
      <c r="O1224" s="50">
        <v>0</v>
      </c>
      <c r="P1224" s="50">
        <v>36.324455745023599</v>
      </c>
      <c r="Q1224" s="50">
        <v>0</v>
      </c>
      <c r="R1224" s="50">
        <v>0</v>
      </c>
      <c r="S1224" s="48">
        <v>1248.4689521161845</v>
      </c>
      <c r="T1224" s="48">
        <v>13.770084440000574</v>
      </c>
      <c r="U1224" s="48">
        <v>1234.6988676761839</v>
      </c>
      <c r="V1224" s="48">
        <v>-13.770084440000574</v>
      </c>
      <c r="W1224" s="47"/>
      <c r="X1224" s="42"/>
      <c r="Y1224" s="42"/>
    </row>
    <row r="1225" spans="1:25" ht="15.75" x14ac:dyDescent="0.25">
      <c r="A1225" s="43" t="s">
        <v>2767</v>
      </c>
      <c r="B1225" s="45" t="s">
        <v>2459</v>
      </c>
      <c r="C1225" s="46">
        <v>1</v>
      </c>
      <c r="D1225" s="46">
        <v>1</v>
      </c>
      <c r="E1225" s="46"/>
      <c r="F1225" s="42" t="s">
        <v>2732</v>
      </c>
      <c r="G1225" s="42" t="s">
        <v>2768</v>
      </c>
      <c r="H1225" s="48">
        <v>920483.82750000001</v>
      </c>
      <c r="I1225" s="48">
        <v>928984.10702</v>
      </c>
      <c r="J1225" s="48">
        <v>0</v>
      </c>
      <c r="K1225" s="48">
        <v>0</v>
      </c>
      <c r="L1225" s="48">
        <v>7190.719135587522</v>
      </c>
      <c r="M1225" s="48">
        <v>1120</v>
      </c>
      <c r="N1225" s="48">
        <v>0</v>
      </c>
      <c r="O1225" s="50">
        <v>0</v>
      </c>
      <c r="P1225" s="50">
        <v>36.324455745023599</v>
      </c>
      <c r="Q1225" s="50">
        <v>250</v>
      </c>
      <c r="R1225" s="50">
        <v>0</v>
      </c>
      <c r="S1225" s="48">
        <v>8310.719135587522</v>
      </c>
      <c r="T1225" s="48">
        <v>8500.2795199999819</v>
      </c>
      <c r="U1225" s="48">
        <v>-189.56038441245983</v>
      </c>
      <c r="V1225" s="48">
        <v>-8500.2795199999819</v>
      </c>
      <c r="W1225" s="47"/>
      <c r="X1225" s="42"/>
      <c r="Y1225" s="42"/>
    </row>
    <row r="1226" spans="1:25" ht="15.75" x14ac:dyDescent="0.25">
      <c r="A1226" s="43" t="s">
        <v>2769</v>
      </c>
      <c r="B1226" s="45" t="s">
        <v>2459</v>
      </c>
      <c r="C1226" s="46">
        <v>1</v>
      </c>
      <c r="D1226" s="46">
        <v>0</v>
      </c>
      <c r="E1226" s="46"/>
      <c r="F1226" s="42" t="s">
        <v>2732</v>
      </c>
      <c r="G1226" s="42" t="s">
        <v>2770</v>
      </c>
      <c r="H1226" s="48">
        <v>109439.635683</v>
      </c>
      <c r="I1226" s="48">
        <v>109812.45181499999</v>
      </c>
      <c r="J1226" s="48">
        <v>0</v>
      </c>
      <c r="K1226" s="48">
        <v>0</v>
      </c>
      <c r="L1226" s="48">
        <v>586.06312315474474</v>
      </c>
      <c r="M1226" s="48">
        <v>0</v>
      </c>
      <c r="N1226" s="48">
        <v>0</v>
      </c>
      <c r="O1226" s="50">
        <v>0</v>
      </c>
      <c r="P1226" s="50">
        <v>36.324455745023599</v>
      </c>
      <c r="Q1226" s="50">
        <v>0</v>
      </c>
      <c r="R1226" s="50">
        <v>0</v>
      </c>
      <c r="S1226" s="48">
        <v>586.06312315474474</v>
      </c>
      <c r="T1226" s="48">
        <v>372.81613199999265</v>
      </c>
      <c r="U1226" s="48">
        <v>213.2469911547521</v>
      </c>
      <c r="V1226" s="48">
        <v>-372.81613199999265</v>
      </c>
      <c r="W1226" s="47"/>
      <c r="X1226" s="42"/>
      <c r="Y1226" s="42"/>
    </row>
    <row r="1227" spans="1:25" ht="15.75" x14ac:dyDescent="0.25">
      <c r="A1227" s="43" t="s">
        <v>2771</v>
      </c>
      <c r="B1227" s="45" t="s">
        <v>2494</v>
      </c>
      <c r="C1227" s="46">
        <v>1</v>
      </c>
      <c r="D1227" s="46">
        <v>0</v>
      </c>
      <c r="E1227" s="46"/>
      <c r="F1227" s="42" t="s">
        <v>2732</v>
      </c>
      <c r="G1227" s="42" t="s">
        <v>2770</v>
      </c>
      <c r="H1227" s="48">
        <v>639</v>
      </c>
      <c r="I1227" s="48">
        <v>806.28282630000001</v>
      </c>
      <c r="J1227" s="48">
        <v>2798960.6519164848</v>
      </c>
      <c r="K1227" s="48">
        <v>0</v>
      </c>
      <c r="L1227" s="48">
        <v>125.20241595330171</v>
      </c>
      <c r="M1227" s="48">
        <v>0</v>
      </c>
      <c r="N1227" s="48">
        <v>0</v>
      </c>
      <c r="O1227" s="50">
        <v>0</v>
      </c>
      <c r="P1227" s="50">
        <v>21.794673447014159</v>
      </c>
      <c r="Q1227" s="50">
        <v>0</v>
      </c>
      <c r="R1227" s="50">
        <v>0</v>
      </c>
      <c r="S1227" s="48">
        <v>2799085.8543324382</v>
      </c>
      <c r="T1227" s="48">
        <v>167.28282630000001</v>
      </c>
      <c r="U1227" s="48">
        <v>2798918.5715061384</v>
      </c>
      <c r="V1227" s="48">
        <v>2798793.369090185</v>
      </c>
      <c r="W1227" s="47"/>
      <c r="X1227" s="42"/>
      <c r="Y1227" s="42"/>
    </row>
    <row r="1228" spans="1:25" ht="15.75" x14ac:dyDescent="0.25">
      <c r="A1228" s="43" t="s">
        <v>2772</v>
      </c>
      <c r="B1228" s="45" t="s">
        <v>2494</v>
      </c>
      <c r="C1228" s="46">
        <v>0</v>
      </c>
      <c r="D1228" s="46">
        <v>0</v>
      </c>
      <c r="E1228" s="46"/>
      <c r="F1228" s="42" t="s">
        <v>2732</v>
      </c>
      <c r="G1228" s="42" t="s">
        <v>2773</v>
      </c>
      <c r="H1228" s="48">
        <v>6480.27</v>
      </c>
      <c r="I1228" s="48">
        <v>6480.27</v>
      </c>
      <c r="J1228" s="48">
        <v>0</v>
      </c>
      <c r="K1228" s="48">
        <v>139095.65167256791</v>
      </c>
      <c r="L1228" s="48">
        <v>2720.4047608257724</v>
      </c>
      <c r="M1228" s="48">
        <v>0</v>
      </c>
      <c r="N1228" s="48">
        <v>0</v>
      </c>
      <c r="O1228" s="50">
        <v>85.376863972692234</v>
      </c>
      <c r="P1228" s="50">
        <v>21.794673447014159</v>
      </c>
      <c r="Q1228" s="50">
        <v>0</v>
      </c>
      <c r="R1228" s="50">
        <v>0</v>
      </c>
      <c r="S1228" s="48">
        <v>280911.70810596162</v>
      </c>
      <c r="T1228" s="48">
        <v>0</v>
      </c>
      <c r="U1228" s="48">
        <v>280911.70810596162</v>
      </c>
      <c r="V1228" s="48">
        <v>278191.30334513582</v>
      </c>
      <c r="W1228" s="47"/>
      <c r="X1228" s="42"/>
      <c r="Y1228" s="42"/>
    </row>
    <row r="1229" spans="1:25" ht="15.75" x14ac:dyDescent="0.25">
      <c r="A1229" s="43" t="s">
        <v>2774</v>
      </c>
      <c r="B1229" s="45" t="s">
        <v>2494</v>
      </c>
      <c r="C1229" s="46">
        <v>1</v>
      </c>
      <c r="D1229" s="46">
        <v>0</v>
      </c>
      <c r="E1229" s="46"/>
      <c r="F1229" s="42" t="s">
        <v>2732</v>
      </c>
      <c r="G1229" s="42" t="s">
        <v>2775</v>
      </c>
      <c r="H1229" s="48">
        <v>154320.13</v>
      </c>
      <c r="I1229" s="48">
        <v>154731.28619700001</v>
      </c>
      <c r="J1229" s="48">
        <v>0</v>
      </c>
      <c r="K1229" s="48">
        <v>0</v>
      </c>
      <c r="L1229" s="48">
        <v>702.23314811256898</v>
      </c>
      <c r="M1229" s="48">
        <v>1120</v>
      </c>
      <c r="N1229" s="48">
        <v>0</v>
      </c>
      <c r="O1229" s="50">
        <v>0</v>
      </c>
      <c r="P1229" s="50">
        <v>21.794673447014159</v>
      </c>
      <c r="Q1229" s="50">
        <v>250</v>
      </c>
      <c r="R1229" s="50">
        <v>0</v>
      </c>
      <c r="S1229" s="48">
        <v>1822.2331481125689</v>
      </c>
      <c r="T1229" s="48">
        <v>411.15619700000389</v>
      </c>
      <c r="U1229" s="48">
        <v>1411.076951112565</v>
      </c>
      <c r="V1229" s="48">
        <v>-411.15619700000389</v>
      </c>
      <c r="W1229" s="47"/>
      <c r="X1229" s="42"/>
      <c r="Y1229" s="42"/>
    </row>
    <row r="1230" spans="1:25" ht="15.75" x14ac:dyDescent="0.25">
      <c r="A1230" s="43" t="s">
        <v>2776</v>
      </c>
      <c r="B1230" s="45" t="s">
        <v>2494</v>
      </c>
      <c r="C1230" s="46">
        <v>1</v>
      </c>
      <c r="D1230" s="46">
        <v>0</v>
      </c>
      <c r="E1230" s="46"/>
      <c r="F1230" s="42" t="s">
        <v>2732</v>
      </c>
      <c r="G1230" s="42" t="s">
        <v>2777</v>
      </c>
      <c r="H1230" s="48">
        <v>22670.99</v>
      </c>
      <c r="I1230" s="48">
        <v>22670.99</v>
      </c>
      <c r="J1230" s="48">
        <v>0</v>
      </c>
      <c r="K1230" s="48">
        <v>0</v>
      </c>
      <c r="L1230" s="48">
        <v>433.82279292693056</v>
      </c>
      <c r="M1230" s="48">
        <v>0</v>
      </c>
      <c r="N1230" s="48">
        <v>0</v>
      </c>
      <c r="O1230" s="50">
        <v>0</v>
      </c>
      <c r="P1230" s="50">
        <v>21.794673447014159</v>
      </c>
      <c r="Q1230" s="50">
        <v>0</v>
      </c>
      <c r="R1230" s="50">
        <v>0</v>
      </c>
      <c r="S1230" s="48">
        <v>433.82279292693056</v>
      </c>
      <c r="T1230" s="48">
        <v>0</v>
      </c>
      <c r="U1230" s="48">
        <v>433.82279292693056</v>
      </c>
      <c r="V1230" s="48">
        <v>0</v>
      </c>
      <c r="W1230" s="47"/>
      <c r="X1230" s="42"/>
      <c r="Y1230" s="42"/>
    </row>
    <row r="1231" spans="1:25" ht="15.75" x14ac:dyDescent="0.25">
      <c r="A1231" s="43" t="s">
        <v>2778</v>
      </c>
      <c r="B1231" s="45" t="s">
        <v>2494</v>
      </c>
      <c r="C1231" s="46">
        <v>1</v>
      </c>
      <c r="D1231" s="46">
        <v>0</v>
      </c>
      <c r="E1231" s="46"/>
      <c r="F1231" s="42" t="s">
        <v>2732</v>
      </c>
      <c r="G1231" s="42" t="s">
        <v>2779</v>
      </c>
      <c r="H1231" s="48">
        <v>31864.09</v>
      </c>
      <c r="I1231" s="48">
        <v>31864.09</v>
      </c>
      <c r="J1231" s="48">
        <v>0</v>
      </c>
      <c r="K1231" s="48">
        <v>0</v>
      </c>
      <c r="L1231" s="48">
        <v>564.72236090027752</v>
      </c>
      <c r="M1231" s="48">
        <v>0</v>
      </c>
      <c r="N1231" s="48">
        <v>0</v>
      </c>
      <c r="O1231" s="50">
        <v>0</v>
      </c>
      <c r="P1231" s="50">
        <v>21.794673447014159</v>
      </c>
      <c r="Q1231" s="50">
        <v>0</v>
      </c>
      <c r="R1231" s="50">
        <v>0</v>
      </c>
      <c r="S1231" s="48">
        <v>564.72236090027752</v>
      </c>
      <c r="T1231" s="48">
        <v>0</v>
      </c>
      <c r="U1231" s="48">
        <v>564.72236090027752</v>
      </c>
      <c r="V1231" s="48">
        <v>0</v>
      </c>
      <c r="W1231" s="47"/>
      <c r="X1231" s="42"/>
      <c r="Y1231" s="42"/>
    </row>
    <row r="1232" spans="1:25" ht="15.75" x14ac:dyDescent="0.25">
      <c r="A1232" s="43" t="s">
        <v>2780</v>
      </c>
      <c r="B1232" s="45" t="s">
        <v>2459</v>
      </c>
      <c r="C1232" s="46">
        <v>0</v>
      </c>
      <c r="D1232" s="46">
        <v>0</v>
      </c>
      <c r="E1232" s="46"/>
      <c r="F1232" s="42" t="s">
        <v>2732</v>
      </c>
      <c r="G1232" s="42" t="s">
        <v>2781</v>
      </c>
      <c r="H1232" s="48">
        <v>570.25036762000002</v>
      </c>
      <c r="I1232" s="48">
        <v>587.25424434000001</v>
      </c>
      <c r="J1232" s="48">
        <v>0</v>
      </c>
      <c r="K1232" s="48">
        <v>33943.721737423235</v>
      </c>
      <c r="L1232" s="48">
        <v>46.615574434328849</v>
      </c>
      <c r="M1232" s="48">
        <v>0</v>
      </c>
      <c r="N1232" s="48">
        <v>0</v>
      </c>
      <c r="O1232" s="50">
        <v>88.606126563392849</v>
      </c>
      <c r="P1232" s="50">
        <v>36.324455745023599</v>
      </c>
      <c r="Q1232" s="50">
        <v>0</v>
      </c>
      <c r="R1232" s="50">
        <v>0</v>
      </c>
      <c r="S1232" s="48">
        <v>67934.059049280797</v>
      </c>
      <c r="T1232" s="48">
        <v>17.003876719999994</v>
      </c>
      <c r="U1232" s="48">
        <v>67917.055172560795</v>
      </c>
      <c r="V1232" s="48">
        <v>67870.439598126468</v>
      </c>
      <c r="W1232" s="47"/>
      <c r="X1232" s="42"/>
      <c r="Y1232" s="42"/>
    </row>
    <row r="1233" spans="1:25" ht="15.75" x14ac:dyDescent="0.25">
      <c r="A1233" s="43" t="s">
        <v>2782</v>
      </c>
      <c r="B1233" s="45" t="s">
        <v>2459</v>
      </c>
      <c r="C1233" s="46">
        <v>0</v>
      </c>
      <c r="D1233" s="46">
        <v>0</v>
      </c>
      <c r="E1233" s="46"/>
      <c r="F1233" s="42" t="s">
        <v>2732</v>
      </c>
      <c r="G1233" s="42" t="s">
        <v>2783</v>
      </c>
      <c r="H1233" s="48">
        <v>1083.5777932999999</v>
      </c>
      <c r="I1233" s="48">
        <v>1133.7078248</v>
      </c>
      <c r="J1233" s="48">
        <v>0</v>
      </c>
      <c r="K1233" s="48">
        <v>4574.1458324332907</v>
      </c>
      <c r="L1233" s="48">
        <v>21.291012641510186</v>
      </c>
      <c r="M1233" s="48">
        <v>0</v>
      </c>
      <c r="N1233" s="48">
        <v>0</v>
      </c>
      <c r="O1233" s="50">
        <v>89.066941445481802</v>
      </c>
      <c r="P1233" s="50">
        <v>36.324455745023599</v>
      </c>
      <c r="Q1233" s="50">
        <v>0</v>
      </c>
      <c r="R1233" s="50">
        <v>0</v>
      </c>
      <c r="S1233" s="48">
        <v>9169.5826775080914</v>
      </c>
      <c r="T1233" s="48">
        <v>50.130031500000086</v>
      </c>
      <c r="U1233" s="48">
        <v>9119.4526460080906</v>
      </c>
      <c r="V1233" s="48">
        <v>9098.1616333665806</v>
      </c>
      <c r="W1233" s="47"/>
      <c r="X1233" s="42"/>
      <c r="Y1233" s="42"/>
    </row>
    <row r="1234" spans="1:25" ht="15.75" x14ac:dyDescent="0.25">
      <c r="A1234" s="43" t="s">
        <v>2784</v>
      </c>
      <c r="B1234" s="45" t="s">
        <v>2459</v>
      </c>
      <c r="C1234" s="46">
        <v>0</v>
      </c>
      <c r="D1234" s="46">
        <v>0</v>
      </c>
      <c r="E1234" s="46"/>
      <c r="F1234" s="42" t="s">
        <v>2732</v>
      </c>
      <c r="G1234" s="42" t="s">
        <v>2785</v>
      </c>
      <c r="H1234" s="48">
        <v>314091.31092299998</v>
      </c>
      <c r="I1234" s="48">
        <v>314446.23040200002</v>
      </c>
      <c r="J1234" s="48">
        <v>0</v>
      </c>
      <c r="K1234" s="48">
        <v>255897.18961912973</v>
      </c>
      <c r="L1234" s="48">
        <v>4503.340179358931</v>
      </c>
      <c r="M1234" s="48">
        <v>0</v>
      </c>
      <c r="N1234" s="48">
        <v>0</v>
      </c>
      <c r="O1234" s="50">
        <v>77.160510902272264</v>
      </c>
      <c r="P1234" s="50">
        <v>36.324455745023599</v>
      </c>
      <c r="Q1234" s="50">
        <v>0</v>
      </c>
      <c r="R1234" s="50">
        <v>0</v>
      </c>
      <c r="S1234" s="48">
        <v>516297.71941761841</v>
      </c>
      <c r="T1234" s="48">
        <v>354.91947900003288</v>
      </c>
      <c r="U1234" s="48">
        <v>515942.79993861838</v>
      </c>
      <c r="V1234" s="48">
        <v>511439.45975925942</v>
      </c>
      <c r="W1234" s="47"/>
      <c r="X1234" s="42"/>
      <c r="Y1234" s="42"/>
    </row>
    <row r="1235" spans="1:25" ht="15.75" x14ac:dyDescent="0.25">
      <c r="A1235" s="43" t="s">
        <v>2786</v>
      </c>
      <c r="B1235" s="45" t="s">
        <v>2459</v>
      </c>
      <c r="C1235" s="46">
        <v>0</v>
      </c>
      <c r="D1235" s="46">
        <v>0</v>
      </c>
      <c r="E1235" s="46"/>
      <c r="F1235" s="42" t="s">
        <v>2732</v>
      </c>
      <c r="G1235" s="42" t="s">
        <v>2787</v>
      </c>
      <c r="H1235" s="48">
        <v>23842.460031800001</v>
      </c>
      <c r="I1235" s="48">
        <v>23990.149618900003</v>
      </c>
      <c r="J1235" s="48">
        <v>69611.202968199999</v>
      </c>
      <c r="K1235" s="48">
        <v>213280.17763614983</v>
      </c>
      <c r="L1235" s="48">
        <v>63.735602632809375</v>
      </c>
      <c r="M1235" s="48">
        <v>0</v>
      </c>
      <c r="N1235" s="48">
        <v>0</v>
      </c>
      <c r="O1235" s="50">
        <v>78.399008896579758</v>
      </c>
      <c r="P1235" s="50">
        <v>36.324455745023599</v>
      </c>
      <c r="Q1235" s="50">
        <v>0</v>
      </c>
      <c r="R1235" s="50">
        <v>0</v>
      </c>
      <c r="S1235" s="48">
        <v>496235.2938431325</v>
      </c>
      <c r="T1235" s="48">
        <v>147.68958710000152</v>
      </c>
      <c r="U1235" s="48">
        <v>496087.6042560325</v>
      </c>
      <c r="V1235" s="48">
        <v>496023.8686533997</v>
      </c>
      <c r="W1235" s="47"/>
      <c r="X1235" s="42"/>
      <c r="Y1235" s="42"/>
    </row>
    <row r="1236" spans="1:25" ht="15.75" x14ac:dyDescent="0.25">
      <c r="A1236" s="43" t="s">
        <v>2788</v>
      </c>
      <c r="B1236" s="45" t="s">
        <v>2459</v>
      </c>
      <c r="C1236" s="46">
        <v>0</v>
      </c>
      <c r="D1236" s="46">
        <v>0</v>
      </c>
      <c r="E1236" s="46"/>
      <c r="F1236" s="42" t="s">
        <v>2732</v>
      </c>
      <c r="G1236" s="42" t="s">
        <v>2789</v>
      </c>
      <c r="H1236" s="48">
        <v>132775.76367879999</v>
      </c>
      <c r="I1236" s="48">
        <v>132956.06361489999</v>
      </c>
      <c r="J1236" s="48">
        <v>0</v>
      </c>
      <c r="K1236" s="48">
        <v>676870.61498495005</v>
      </c>
      <c r="L1236" s="48">
        <v>2321.0427520278031</v>
      </c>
      <c r="M1236" s="48">
        <v>1120</v>
      </c>
      <c r="N1236" s="48">
        <v>0</v>
      </c>
      <c r="O1236" s="50">
        <v>86.073790986084262</v>
      </c>
      <c r="P1236" s="50">
        <v>36.324455745023599</v>
      </c>
      <c r="Q1236" s="50">
        <v>250</v>
      </c>
      <c r="R1236" s="50">
        <v>0</v>
      </c>
      <c r="S1236" s="48">
        <v>1357182.2727219278</v>
      </c>
      <c r="T1236" s="48">
        <v>180.29993609999656</v>
      </c>
      <c r="U1236" s="48">
        <v>1357001.9727858279</v>
      </c>
      <c r="V1236" s="48">
        <v>1353560.9300338002</v>
      </c>
      <c r="W1236" s="47"/>
      <c r="X1236" s="42"/>
      <c r="Y1236" s="42"/>
    </row>
    <row r="1237" spans="1:25" ht="15.75" x14ac:dyDescent="0.25">
      <c r="A1237" s="43" t="s">
        <v>2790</v>
      </c>
      <c r="B1237" s="45" t="s">
        <v>2459</v>
      </c>
      <c r="C1237" s="46">
        <v>1</v>
      </c>
      <c r="D1237" s="46">
        <v>0</v>
      </c>
      <c r="E1237" s="46"/>
      <c r="F1237" s="42" t="s">
        <v>2791</v>
      </c>
      <c r="G1237" s="42" t="s">
        <v>2792</v>
      </c>
      <c r="H1237" s="48">
        <v>36430.611638599999</v>
      </c>
      <c r="I1237" s="48">
        <v>36569.357207300003</v>
      </c>
      <c r="J1237" s="48">
        <v>0</v>
      </c>
      <c r="K1237" s="48">
        <v>0</v>
      </c>
      <c r="L1237" s="48">
        <v>464.75878609518577</v>
      </c>
      <c r="M1237" s="48">
        <v>0</v>
      </c>
      <c r="N1237" s="48">
        <v>0</v>
      </c>
      <c r="O1237" s="50">
        <v>0</v>
      </c>
      <c r="P1237" s="50">
        <v>36.324455745023599</v>
      </c>
      <c r="Q1237" s="50">
        <v>0</v>
      </c>
      <c r="R1237" s="50">
        <v>0</v>
      </c>
      <c r="S1237" s="48">
        <v>464.75878609518577</v>
      </c>
      <c r="T1237" s="48">
        <v>138.74556870000379</v>
      </c>
      <c r="U1237" s="48">
        <v>326.01321739518198</v>
      </c>
      <c r="V1237" s="48">
        <v>-138.74556870000379</v>
      </c>
      <c r="W1237" s="47"/>
      <c r="X1237" s="42"/>
      <c r="Y1237" s="42"/>
    </row>
    <row r="1238" spans="1:25" ht="15.75" x14ac:dyDescent="0.25">
      <c r="A1238" s="43" t="s">
        <v>2793</v>
      </c>
      <c r="B1238" s="45" t="s">
        <v>2494</v>
      </c>
      <c r="C1238" s="46">
        <v>1</v>
      </c>
      <c r="D1238" s="46">
        <v>0</v>
      </c>
      <c r="E1238" s="46"/>
      <c r="F1238" s="42" t="s">
        <v>2791</v>
      </c>
      <c r="G1238" s="42" t="s">
        <v>2792</v>
      </c>
      <c r="H1238" s="48">
        <v>24678.57</v>
      </c>
      <c r="I1238" s="48">
        <v>24769.5626806</v>
      </c>
      <c r="J1238" s="48">
        <v>73638.697419999997</v>
      </c>
      <c r="K1238" s="48">
        <v>0</v>
      </c>
      <c r="L1238" s="48">
        <v>537.82057470480663</v>
      </c>
      <c r="M1238" s="48">
        <v>0</v>
      </c>
      <c r="N1238" s="48">
        <v>0</v>
      </c>
      <c r="O1238" s="50">
        <v>0</v>
      </c>
      <c r="P1238" s="50">
        <v>21.794673447014159</v>
      </c>
      <c r="Q1238" s="50">
        <v>0</v>
      </c>
      <c r="R1238" s="50">
        <v>0</v>
      </c>
      <c r="S1238" s="48">
        <v>74176.517994704802</v>
      </c>
      <c r="T1238" s="48">
        <v>90.992680600000313</v>
      </c>
      <c r="U1238" s="48">
        <v>74085.525314104802</v>
      </c>
      <c r="V1238" s="48">
        <v>73547.704739399996</v>
      </c>
      <c r="W1238" s="47"/>
      <c r="X1238" s="42"/>
      <c r="Y1238" s="42"/>
    </row>
    <row r="1239" spans="1:25" ht="15.75" x14ac:dyDescent="0.25">
      <c r="A1239" s="43" t="s">
        <v>2794</v>
      </c>
      <c r="B1239" s="45" t="s">
        <v>2494</v>
      </c>
      <c r="C1239" s="46">
        <v>0</v>
      </c>
      <c r="D1239" s="46">
        <v>0</v>
      </c>
      <c r="E1239" s="46"/>
      <c r="F1239" s="42" t="s">
        <v>2791</v>
      </c>
      <c r="G1239" s="42" t="s">
        <v>2795</v>
      </c>
      <c r="H1239" s="48">
        <v>48443.49</v>
      </c>
      <c r="I1239" s="48">
        <v>48520.211597900001</v>
      </c>
      <c r="J1239" s="48">
        <v>1115.5204000000001</v>
      </c>
      <c r="K1239" s="48">
        <v>51026.000831988131</v>
      </c>
      <c r="L1239" s="48">
        <v>1985.9128103658575</v>
      </c>
      <c r="M1239" s="48">
        <v>0</v>
      </c>
      <c r="N1239" s="48">
        <v>0</v>
      </c>
      <c r="O1239" s="50">
        <v>65.453292352490877</v>
      </c>
      <c r="P1239" s="50">
        <v>21.794673447014159</v>
      </c>
      <c r="Q1239" s="50">
        <v>0</v>
      </c>
      <c r="R1239" s="50">
        <v>0</v>
      </c>
      <c r="S1239" s="48">
        <v>105153.43487434213</v>
      </c>
      <c r="T1239" s="48">
        <v>76.721597900002962</v>
      </c>
      <c r="U1239" s="48">
        <v>105076.71327644213</v>
      </c>
      <c r="V1239" s="48">
        <v>103090.80046607627</v>
      </c>
      <c r="W1239" s="47"/>
      <c r="X1239" s="42"/>
      <c r="Y1239" s="42"/>
    </row>
    <row r="1240" spans="1:25" ht="15.75" x14ac:dyDescent="0.25">
      <c r="A1240" s="43" t="s">
        <v>2796</v>
      </c>
      <c r="B1240" s="45" t="s">
        <v>2494</v>
      </c>
      <c r="C1240" s="46">
        <v>0</v>
      </c>
      <c r="D1240" s="46">
        <v>0</v>
      </c>
      <c r="E1240" s="46"/>
      <c r="F1240" s="42" t="s">
        <v>2791</v>
      </c>
      <c r="G1240" s="42" t="s">
        <v>934</v>
      </c>
      <c r="H1240" s="48">
        <v>244020.99</v>
      </c>
      <c r="I1240" s="48">
        <v>254654.77479</v>
      </c>
      <c r="J1240" s="48">
        <v>57681.449439999997</v>
      </c>
      <c r="K1240" s="48">
        <v>333970.30797472817</v>
      </c>
      <c r="L1240" s="48">
        <v>3244.7724271509446</v>
      </c>
      <c r="M1240" s="48">
        <v>0</v>
      </c>
      <c r="N1240" s="48">
        <v>784</v>
      </c>
      <c r="O1240" s="50">
        <v>112.2678142734355</v>
      </c>
      <c r="P1240" s="50">
        <v>21.794673447014159</v>
      </c>
      <c r="Q1240" s="50">
        <v>0</v>
      </c>
      <c r="R1240" s="50">
        <v>129.81434994057031</v>
      </c>
      <c r="S1240" s="48">
        <v>729650.83781660732</v>
      </c>
      <c r="T1240" s="48">
        <v>10633.784790000005</v>
      </c>
      <c r="U1240" s="48">
        <v>719017.05302660726</v>
      </c>
      <c r="V1240" s="48">
        <v>714988.28059945628</v>
      </c>
      <c r="W1240" s="47"/>
      <c r="X1240" s="42"/>
      <c r="Y1240" s="42"/>
    </row>
    <row r="1241" spans="1:25" ht="15.75" x14ac:dyDescent="0.25">
      <c r="A1241" s="43" t="s">
        <v>2797</v>
      </c>
      <c r="B1241" s="45" t="s">
        <v>2459</v>
      </c>
      <c r="C1241" s="46">
        <v>0</v>
      </c>
      <c r="D1241" s="46">
        <v>0</v>
      </c>
      <c r="E1241" s="46"/>
      <c r="F1241" s="42" t="s">
        <v>2798</v>
      </c>
      <c r="G1241" s="42" t="s">
        <v>2799</v>
      </c>
      <c r="H1241" s="48">
        <v>8.0860000000000003</v>
      </c>
      <c r="I1241" s="48">
        <v>8.0860000000000003</v>
      </c>
      <c r="J1241" s="48">
        <v>0</v>
      </c>
      <c r="K1241" s="48">
        <v>61412.472510049316</v>
      </c>
      <c r="L1241" s="48">
        <v>19.865131814863563</v>
      </c>
      <c r="M1241" s="48">
        <v>0</v>
      </c>
      <c r="N1241" s="48">
        <v>0</v>
      </c>
      <c r="O1241" s="50">
        <v>130.16840845844752</v>
      </c>
      <c r="P1241" s="50">
        <v>36.324455745023599</v>
      </c>
      <c r="Q1241" s="50">
        <v>0</v>
      </c>
      <c r="R1241" s="50">
        <v>0</v>
      </c>
      <c r="S1241" s="48">
        <v>122844.81015191349</v>
      </c>
      <c r="T1241" s="48">
        <v>0</v>
      </c>
      <c r="U1241" s="48">
        <v>122844.81015191349</v>
      </c>
      <c r="V1241" s="48">
        <v>122824.94502009863</v>
      </c>
      <c r="W1241" s="47"/>
      <c r="X1241" s="42"/>
      <c r="Y1241" s="42"/>
    </row>
    <row r="1242" spans="1:25" ht="15.75" x14ac:dyDescent="0.25">
      <c r="A1242" s="43" t="s">
        <v>2800</v>
      </c>
      <c r="B1242" s="45" t="s">
        <v>2494</v>
      </c>
      <c r="C1242" s="46">
        <v>0</v>
      </c>
      <c r="D1242" s="46">
        <v>0</v>
      </c>
      <c r="E1242" s="46"/>
      <c r="F1242" s="42" t="s">
        <v>2798</v>
      </c>
      <c r="G1242" s="42" t="s">
        <v>2799</v>
      </c>
      <c r="H1242" s="48">
        <v>79.59</v>
      </c>
      <c r="I1242" s="48">
        <v>79.59</v>
      </c>
      <c r="J1242" s="48">
        <v>22785.559389999999</v>
      </c>
      <c r="K1242" s="48">
        <v>33873.186366129878</v>
      </c>
      <c r="L1242" s="48">
        <v>177.34729980258723</v>
      </c>
      <c r="M1242" s="48">
        <v>0</v>
      </c>
      <c r="N1242" s="48">
        <v>0</v>
      </c>
      <c r="O1242" s="50">
        <v>130.16840845844752</v>
      </c>
      <c r="P1242" s="50">
        <v>21.794673447014159</v>
      </c>
      <c r="Q1242" s="50">
        <v>0</v>
      </c>
      <c r="R1242" s="50">
        <v>0</v>
      </c>
      <c r="S1242" s="48">
        <v>90709.279422062333</v>
      </c>
      <c r="T1242" s="48">
        <v>0</v>
      </c>
      <c r="U1242" s="48">
        <v>90709.279422062333</v>
      </c>
      <c r="V1242" s="48">
        <v>90531.93212225975</v>
      </c>
      <c r="W1242" s="47"/>
      <c r="X1242" s="42"/>
      <c r="Y1242" s="42"/>
    </row>
    <row r="1243" spans="1:25" ht="15.75" x14ac:dyDescent="0.25">
      <c r="A1243" s="43" t="s">
        <v>2801</v>
      </c>
      <c r="B1243" s="45" t="s">
        <v>2494</v>
      </c>
      <c r="C1243" s="46">
        <v>0</v>
      </c>
      <c r="D1243" s="46">
        <v>0</v>
      </c>
      <c r="E1243" s="46"/>
      <c r="F1243" s="42" t="s">
        <v>2798</v>
      </c>
      <c r="G1243" s="42" t="s">
        <v>2802</v>
      </c>
      <c r="H1243" s="48">
        <v>20465.88</v>
      </c>
      <c r="I1243" s="48">
        <v>20465.88</v>
      </c>
      <c r="J1243" s="48">
        <v>259041.9264</v>
      </c>
      <c r="K1243" s="48">
        <v>540722.11617347214</v>
      </c>
      <c r="L1243" s="48">
        <v>785.37314589157927</v>
      </c>
      <c r="M1243" s="48">
        <v>0</v>
      </c>
      <c r="N1243" s="48">
        <v>0</v>
      </c>
      <c r="O1243" s="50">
        <v>130.16840845844752</v>
      </c>
      <c r="P1243" s="50">
        <v>21.794673447014159</v>
      </c>
      <c r="Q1243" s="50">
        <v>0</v>
      </c>
      <c r="R1243" s="50">
        <v>0</v>
      </c>
      <c r="S1243" s="48">
        <v>1341271.5318928359</v>
      </c>
      <c r="T1243" s="48">
        <v>0</v>
      </c>
      <c r="U1243" s="48">
        <v>1341271.5318928359</v>
      </c>
      <c r="V1243" s="48">
        <v>1340486.1587469443</v>
      </c>
      <c r="W1243" s="47"/>
      <c r="X1243" s="42"/>
      <c r="Y1243" s="42"/>
    </row>
    <row r="1244" spans="1:25" ht="15.75" x14ac:dyDescent="0.25">
      <c r="A1244" s="43" t="s">
        <v>2803</v>
      </c>
      <c r="B1244" s="45" t="s">
        <v>2459</v>
      </c>
      <c r="C1244" s="46">
        <v>0</v>
      </c>
      <c r="D1244" s="46">
        <v>0</v>
      </c>
      <c r="E1244" s="46"/>
      <c r="F1244" s="42" t="s">
        <v>2798</v>
      </c>
      <c r="G1244" s="42" t="s">
        <v>2804</v>
      </c>
      <c r="H1244" s="48">
        <v>5115.9686300000003</v>
      </c>
      <c r="I1244" s="48">
        <v>6217.3284410000006</v>
      </c>
      <c r="J1244" s="48">
        <v>980131.93137000001</v>
      </c>
      <c r="K1244" s="48">
        <v>27142.825345244746</v>
      </c>
      <c r="L1244" s="48">
        <v>7.2441057172211236</v>
      </c>
      <c r="M1244" s="48">
        <v>0</v>
      </c>
      <c r="N1244" s="48">
        <v>0</v>
      </c>
      <c r="O1244" s="50">
        <v>103.1661350863763</v>
      </c>
      <c r="P1244" s="50">
        <v>36.324455745023599</v>
      </c>
      <c r="Q1244" s="50">
        <v>0</v>
      </c>
      <c r="R1244" s="50">
        <v>0</v>
      </c>
      <c r="S1244" s="48">
        <v>1034424.8261662066</v>
      </c>
      <c r="T1244" s="48">
        <v>1101.3598110000003</v>
      </c>
      <c r="U1244" s="48">
        <v>1033323.4663552067</v>
      </c>
      <c r="V1244" s="48">
        <v>1033316.2222494895</v>
      </c>
      <c r="W1244" s="47"/>
      <c r="X1244" s="42"/>
      <c r="Y1244" s="42"/>
    </row>
    <row r="1245" spans="1:25" ht="15.75" x14ac:dyDescent="0.25">
      <c r="A1245" s="43" t="s">
        <v>2805</v>
      </c>
      <c r="B1245" s="45" t="s">
        <v>2494</v>
      </c>
      <c r="C1245" s="46">
        <v>0</v>
      </c>
      <c r="D1245" s="46">
        <v>0</v>
      </c>
      <c r="E1245" s="46"/>
      <c r="F1245" s="42" t="s">
        <v>2798</v>
      </c>
      <c r="G1245" s="42" t="s">
        <v>2804</v>
      </c>
      <c r="H1245" s="48">
        <v>89.84</v>
      </c>
      <c r="I1245" s="48">
        <v>89.84</v>
      </c>
      <c r="J1245" s="48">
        <v>4383.6936800000003</v>
      </c>
      <c r="K1245" s="48">
        <v>10970.634699243166</v>
      </c>
      <c r="L1245" s="48">
        <v>64.553908681575976</v>
      </c>
      <c r="M1245" s="48">
        <v>0</v>
      </c>
      <c r="N1245" s="48">
        <v>0</v>
      </c>
      <c r="O1245" s="50">
        <v>130.16840845844752</v>
      </c>
      <c r="P1245" s="50">
        <v>21.794673447014159</v>
      </c>
      <c r="Q1245" s="50">
        <v>0</v>
      </c>
      <c r="R1245" s="50">
        <v>0</v>
      </c>
      <c r="S1245" s="48">
        <v>26389.51698716791</v>
      </c>
      <c r="T1245" s="48">
        <v>0</v>
      </c>
      <c r="U1245" s="48">
        <v>26389.51698716791</v>
      </c>
      <c r="V1245" s="48">
        <v>26324.963078486333</v>
      </c>
      <c r="W1245" s="47"/>
      <c r="X1245" s="42"/>
      <c r="Y1245" s="42"/>
    </row>
    <row r="1246" spans="1:25" ht="15.75" x14ac:dyDescent="0.25">
      <c r="A1246" s="43" t="s">
        <v>2806</v>
      </c>
      <c r="B1246" s="45" t="s">
        <v>2612</v>
      </c>
      <c r="C1246" s="46">
        <v>0</v>
      </c>
      <c r="D1246" s="46">
        <v>0</v>
      </c>
      <c r="E1246" s="46"/>
      <c r="F1246" s="42" t="s">
        <v>2798</v>
      </c>
      <c r="G1246" s="42" t="s">
        <v>2804</v>
      </c>
      <c r="H1246" s="48">
        <v>3901.385894441416</v>
      </c>
      <c r="I1246" s="48">
        <v>4944.0220349078008</v>
      </c>
      <c r="J1246" s="48">
        <v>8101664.5679195663</v>
      </c>
      <c r="K1246" s="48">
        <v>91798.038551867794</v>
      </c>
      <c r="L1246" s="48">
        <v>14.646104569462228</v>
      </c>
      <c r="M1246" s="48">
        <v>0</v>
      </c>
      <c r="N1246" s="48">
        <v>0</v>
      </c>
      <c r="O1246" s="50">
        <v>129.3692061022488</v>
      </c>
      <c r="P1246" s="50">
        <v>36.324455745023599</v>
      </c>
      <c r="Q1246" s="50">
        <v>0</v>
      </c>
      <c r="R1246" s="50">
        <v>0</v>
      </c>
      <c r="S1246" s="48">
        <v>8285275.2911278717</v>
      </c>
      <c r="T1246" s="48">
        <v>1042.6361404663849</v>
      </c>
      <c r="U1246" s="48">
        <v>8284232.6549874051</v>
      </c>
      <c r="V1246" s="48">
        <v>8284218.0088828355</v>
      </c>
      <c r="W1246" s="47"/>
      <c r="X1246" s="42"/>
      <c r="Y1246" s="42"/>
    </row>
    <row r="1247" spans="1:25" ht="15.75" x14ac:dyDescent="0.25">
      <c r="A1247" s="43" t="s">
        <v>2807</v>
      </c>
      <c r="B1247" s="45" t="s">
        <v>2494</v>
      </c>
      <c r="C1247" s="46">
        <v>0</v>
      </c>
      <c r="D1247" s="46">
        <v>0</v>
      </c>
      <c r="E1247" s="46"/>
      <c r="F1247" s="42" t="s">
        <v>2798</v>
      </c>
      <c r="G1247" s="42" t="s">
        <v>2808</v>
      </c>
      <c r="H1247" s="48">
        <v>82012.579999999987</v>
      </c>
      <c r="I1247" s="48">
        <v>84287.320129999993</v>
      </c>
      <c r="J1247" s="48">
        <v>29883.887040000001</v>
      </c>
      <c r="K1247" s="48">
        <v>562045.70868975366</v>
      </c>
      <c r="L1247" s="48">
        <v>3958.8508969267255</v>
      </c>
      <c r="M1247" s="48">
        <v>0</v>
      </c>
      <c r="N1247" s="48">
        <v>0</v>
      </c>
      <c r="O1247" s="50">
        <v>213.8480704103296</v>
      </c>
      <c r="P1247" s="50">
        <v>21.794673447014159</v>
      </c>
      <c r="Q1247" s="50">
        <v>0</v>
      </c>
      <c r="R1247" s="50">
        <v>0</v>
      </c>
      <c r="S1247" s="48">
        <v>1157934.1553164341</v>
      </c>
      <c r="T1247" s="48">
        <v>2274.7401300000056</v>
      </c>
      <c r="U1247" s="48">
        <v>1155659.4151864341</v>
      </c>
      <c r="V1247" s="48">
        <v>1151700.5642895072</v>
      </c>
      <c r="W1247" s="47"/>
      <c r="X1247" s="42"/>
      <c r="Y1247" s="42"/>
    </row>
    <row r="1248" spans="1:25" ht="15.75" x14ac:dyDescent="0.25">
      <c r="A1248" s="43" t="s">
        <v>2809</v>
      </c>
      <c r="B1248" s="45" t="s">
        <v>2494</v>
      </c>
      <c r="C1248" s="46">
        <v>0</v>
      </c>
      <c r="D1248" s="46">
        <v>0</v>
      </c>
      <c r="E1248" s="46"/>
      <c r="F1248" s="42" t="s">
        <v>2798</v>
      </c>
      <c r="G1248" s="42" t="s">
        <v>2810</v>
      </c>
      <c r="H1248" s="48">
        <v>84129.53</v>
      </c>
      <c r="I1248" s="48">
        <v>88399.890169999999</v>
      </c>
      <c r="J1248" s="48">
        <v>1205.9680000000001</v>
      </c>
      <c r="K1248" s="48">
        <v>661180.60055828106</v>
      </c>
      <c r="L1248" s="48">
        <v>1061.3137350504053</v>
      </c>
      <c r="M1248" s="48">
        <v>0</v>
      </c>
      <c r="N1248" s="48">
        <v>0</v>
      </c>
      <c r="O1248" s="50">
        <v>152.11495751383822</v>
      </c>
      <c r="P1248" s="50">
        <v>21.794673447014159</v>
      </c>
      <c r="Q1248" s="50">
        <v>0</v>
      </c>
      <c r="R1248" s="50">
        <v>0</v>
      </c>
      <c r="S1248" s="48">
        <v>1324628.4828516126</v>
      </c>
      <c r="T1248" s="48">
        <v>4270.3601699999999</v>
      </c>
      <c r="U1248" s="48">
        <v>1320358.1226816126</v>
      </c>
      <c r="V1248" s="48">
        <v>1319296.8089465622</v>
      </c>
      <c r="W1248" s="47"/>
      <c r="X1248" s="42"/>
      <c r="Y1248" s="42"/>
    </row>
    <row r="1249" spans="1:25" ht="15.75" x14ac:dyDescent="0.25">
      <c r="A1249" s="44" t="s">
        <v>2811</v>
      </c>
      <c r="B1249" s="45" t="s">
        <v>2459</v>
      </c>
      <c r="C1249" s="46">
        <v>0</v>
      </c>
      <c r="D1249" s="46">
        <v>0</v>
      </c>
      <c r="E1249" s="46"/>
      <c r="F1249" s="42" t="s">
        <v>2798</v>
      </c>
      <c r="G1249" s="42" t="s">
        <v>2812</v>
      </c>
      <c r="H1249" s="48">
        <v>0</v>
      </c>
      <c r="I1249" s="48">
        <v>0</v>
      </c>
      <c r="J1249" s="48">
        <v>0</v>
      </c>
      <c r="K1249" s="48">
        <v>0</v>
      </c>
      <c r="L1249" s="48">
        <v>1061.3137350504053</v>
      </c>
      <c r="M1249" s="48">
        <v>0</v>
      </c>
      <c r="N1249" s="48">
        <v>0</v>
      </c>
      <c r="O1249" s="50">
        <v>0</v>
      </c>
      <c r="P1249" s="50">
        <v>36.324455745023599</v>
      </c>
      <c r="Q1249" s="50">
        <v>0</v>
      </c>
      <c r="R1249" s="50">
        <v>0</v>
      </c>
      <c r="S1249" s="48">
        <v>1061.3137350504053</v>
      </c>
      <c r="T1249" s="48">
        <v>0</v>
      </c>
      <c r="U1249" s="48">
        <v>1061.3137350504053</v>
      </c>
      <c r="V1249" s="48">
        <v>0</v>
      </c>
      <c r="W1249" s="47"/>
      <c r="X1249" s="42"/>
      <c r="Y1249" s="42"/>
    </row>
    <row r="1250" spans="1:25" ht="15.75" x14ac:dyDescent="0.25">
      <c r="A1250" s="43" t="s">
        <v>2813</v>
      </c>
      <c r="B1250" s="45" t="s">
        <v>2494</v>
      </c>
      <c r="C1250" s="46">
        <v>0</v>
      </c>
      <c r="D1250" s="46">
        <v>0</v>
      </c>
      <c r="E1250" s="46"/>
      <c r="F1250" s="42" t="s">
        <v>2798</v>
      </c>
      <c r="G1250" s="42" t="s">
        <v>2812</v>
      </c>
      <c r="H1250" s="48">
        <v>1791.5900000000001</v>
      </c>
      <c r="I1250" s="48">
        <v>1791.907709497</v>
      </c>
      <c r="J1250" s="48">
        <v>38071.022900000004</v>
      </c>
      <c r="K1250" s="48">
        <v>696809.80932908622</v>
      </c>
      <c r="L1250" s="48">
        <v>1116.6950799158526</v>
      </c>
      <c r="M1250" s="48">
        <v>0</v>
      </c>
      <c r="N1250" s="48">
        <v>0</v>
      </c>
      <c r="O1250" s="50">
        <v>196.1000303076928</v>
      </c>
      <c r="P1250" s="50">
        <v>21.794673447014159</v>
      </c>
      <c r="Q1250" s="50">
        <v>0</v>
      </c>
      <c r="R1250" s="50">
        <v>0</v>
      </c>
      <c r="S1250" s="48">
        <v>1432807.3366380883</v>
      </c>
      <c r="T1250" s="48">
        <v>0.31770949699989615</v>
      </c>
      <c r="U1250" s="48">
        <v>1432807.0189285914</v>
      </c>
      <c r="V1250" s="48">
        <v>1431690.3238486755</v>
      </c>
      <c r="W1250" s="47"/>
      <c r="X1250" s="42"/>
      <c r="Y1250" s="42"/>
    </row>
    <row r="1251" spans="1:25" ht="15.75" x14ac:dyDescent="0.25">
      <c r="A1251" s="43" t="s">
        <v>2814</v>
      </c>
      <c r="B1251" s="45" t="s">
        <v>2612</v>
      </c>
      <c r="C1251" s="46">
        <v>0</v>
      </c>
      <c r="D1251" s="46">
        <v>0</v>
      </c>
      <c r="E1251" s="46"/>
      <c r="F1251" s="42" t="s">
        <v>2798</v>
      </c>
      <c r="G1251" s="42" t="s">
        <v>2812</v>
      </c>
      <c r="H1251" s="48">
        <v>115.3819728722527</v>
      </c>
      <c r="I1251" s="48">
        <v>115.3819728722527</v>
      </c>
      <c r="J1251" s="48">
        <v>636351.66535280354</v>
      </c>
      <c r="K1251" s="48">
        <v>124567.99528056401</v>
      </c>
      <c r="L1251" s="48">
        <v>61.762834069776034</v>
      </c>
      <c r="M1251" s="48">
        <v>0</v>
      </c>
      <c r="N1251" s="48">
        <v>0</v>
      </c>
      <c r="O1251" s="50">
        <v>91.612577562753728</v>
      </c>
      <c r="P1251" s="50">
        <v>36.324455745023599</v>
      </c>
      <c r="Q1251" s="50">
        <v>0</v>
      </c>
      <c r="R1251" s="50">
        <v>0</v>
      </c>
      <c r="S1251" s="48">
        <v>885549.41874800134</v>
      </c>
      <c r="T1251" s="48">
        <v>0</v>
      </c>
      <c r="U1251" s="48">
        <v>885549.41874800134</v>
      </c>
      <c r="V1251" s="48">
        <v>885487.65591393155</v>
      </c>
      <c r="W1251" s="47"/>
      <c r="X1251" s="42"/>
      <c r="Y1251" s="42"/>
    </row>
    <row r="1252" spans="1:25" ht="15.75" x14ac:dyDescent="0.25">
      <c r="A1252" s="43" t="s">
        <v>2815</v>
      </c>
      <c r="B1252" s="45" t="s">
        <v>2459</v>
      </c>
      <c r="C1252" s="46">
        <v>0</v>
      </c>
      <c r="D1252" s="46">
        <v>0</v>
      </c>
      <c r="E1252" s="46"/>
      <c r="F1252" s="42" t="s">
        <v>2798</v>
      </c>
      <c r="G1252" s="42" t="s">
        <v>2816</v>
      </c>
      <c r="H1252" s="48">
        <v>0</v>
      </c>
      <c r="I1252" s="48">
        <v>0</v>
      </c>
      <c r="J1252" s="48">
        <v>0</v>
      </c>
      <c r="K1252" s="48">
        <v>51.995280563999998</v>
      </c>
      <c r="L1252" s="48">
        <v>1.0118966074362528E-2</v>
      </c>
      <c r="M1252" s="48">
        <v>0</v>
      </c>
      <c r="N1252" s="48">
        <v>0</v>
      </c>
      <c r="O1252" s="50">
        <v>130.16840845844752</v>
      </c>
      <c r="P1252" s="50">
        <v>36.324455745023599</v>
      </c>
      <c r="Q1252" s="50">
        <v>0</v>
      </c>
      <c r="R1252" s="50">
        <v>0</v>
      </c>
      <c r="S1252" s="48">
        <v>104.00068009407435</v>
      </c>
      <c r="T1252" s="48">
        <v>0</v>
      </c>
      <c r="U1252" s="48">
        <v>104.00068009407435</v>
      </c>
      <c r="V1252" s="48">
        <v>103.990561128</v>
      </c>
      <c r="W1252" s="47"/>
      <c r="X1252" s="42"/>
      <c r="Y1252" s="42"/>
    </row>
    <row r="1253" spans="1:25" ht="15.75" x14ac:dyDescent="0.25">
      <c r="A1253" s="43" t="s">
        <v>2817</v>
      </c>
      <c r="B1253" s="45" t="s">
        <v>2612</v>
      </c>
      <c r="C1253" s="46">
        <v>0</v>
      </c>
      <c r="D1253" s="46">
        <v>0</v>
      </c>
      <c r="E1253" s="46"/>
      <c r="F1253" s="42" t="s">
        <v>2798</v>
      </c>
      <c r="G1253" s="42" t="s">
        <v>2816</v>
      </c>
      <c r="H1253" s="48">
        <v>2716.740991534014</v>
      </c>
      <c r="I1253" s="48">
        <v>2962.870404345178</v>
      </c>
      <c r="J1253" s="48">
        <v>38623366.006628744</v>
      </c>
      <c r="K1253" s="48">
        <v>180248.29169696785</v>
      </c>
      <c r="L1253" s="48">
        <v>301.34785110907285</v>
      </c>
      <c r="M1253" s="48">
        <v>0</v>
      </c>
      <c r="N1253" s="48">
        <v>0</v>
      </c>
      <c r="O1253" s="50">
        <v>103.79441686101212</v>
      </c>
      <c r="P1253" s="50">
        <v>36.324455745023599</v>
      </c>
      <c r="Q1253" s="50">
        <v>0</v>
      </c>
      <c r="R1253" s="50">
        <v>0</v>
      </c>
      <c r="S1253" s="48">
        <v>38984163.937873788</v>
      </c>
      <c r="T1253" s="48">
        <v>246.129412811164</v>
      </c>
      <c r="U1253" s="48">
        <v>38983917.808460981</v>
      </c>
      <c r="V1253" s="48">
        <v>38983616.460609868</v>
      </c>
      <c r="W1253" s="47"/>
      <c r="X1253" s="42"/>
      <c r="Y1253" s="42"/>
    </row>
    <row r="1254" spans="1:25" ht="15.75" x14ac:dyDescent="0.25">
      <c r="A1254" s="43" t="s">
        <v>2818</v>
      </c>
      <c r="B1254" s="45" t="s">
        <v>2459</v>
      </c>
      <c r="C1254" s="46">
        <v>1</v>
      </c>
      <c r="D1254" s="46">
        <v>0</v>
      </c>
      <c r="E1254" s="46"/>
      <c r="F1254" s="42" t="s">
        <v>2798</v>
      </c>
      <c r="G1254" s="42" t="s">
        <v>2819</v>
      </c>
      <c r="H1254" s="48">
        <v>3234.4283562000001</v>
      </c>
      <c r="I1254" s="48">
        <v>3320.7071713</v>
      </c>
      <c r="J1254" s="48">
        <v>0</v>
      </c>
      <c r="K1254" s="48">
        <v>0</v>
      </c>
      <c r="L1254" s="48">
        <v>1.4023635257772065</v>
      </c>
      <c r="M1254" s="48">
        <v>0</v>
      </c>
      <c r="N1254" s="48">
        <v>987.28</v>
      </c>
      <c r="O1254" s="50">
        <v>0</v>
      </c>
      <c r="P1254" s="50">
        <v>36.324455745023599</v>
      </c>
      <c r="Q1254" s="50">
        <v>0</v>
      </c>
      <c r="R1254" s="50">
        <v>100.30699887863793</v>
      </c>
      <c r="S1254" s="48">
        <v>988.68236352577719</v>
      </c>
      <c r="T1254" s="48">
        <v>86.278815099999974</v>
      </c>
      <c r="U1254" s="48">
        <v>902.40354842577722</v>
      </c>
      <c r="V1254" s="48">
        <v>-86.278815099999974</v>
      </c>
      <c r="W1254" s="47"/>
      <c r="X1254" s="42"/>
      <c r="Y1254" s="42"/>
    </row>
    <row r="1255" spans="1:25" ht="15.75" x14ac:dyDescent="0.25">
      <c r="A1255" s="43" t="s">
        <v>2820</v>
      </c>
      <c r="B1255" s="45" t="s">
        <v>2612</v>
      </c>
      <c r="C1255" s="46">
        <v>1</v>
      </c>
      <c r="D1255" s="46">
        <v>1</v>
      </c>
      <c r="E1255" s="46"/>
      <c r="F1255" s="42" t="s">
        <v>2798</v>
      </c>
      <c r="G1255" s="42" t="s">
        <v>2819</v>
      </c>
      <c r="H1255" s="48">
        <v>13532.709594555714</v>
      </c>
      <c r="I1255" s="48">
        <v>16005.030645775616</v>
      </c>
      <c r="J1255" s="48">
        <v>810390.928159339</v>
      </c>
      <c r="K1255" s="48">
        <v>0</v>
      </c>
      <c r="L1255" s="48">
        <v>2137.5069652488078</v>
      </c>
      <c r="M1255" s="48">
        <v>1120</v>
      </c>
      <c r="N1255" s="48">
        <v>2072</v>
      </c>
      <c r="O1255" s="50">
        <v>0</v>
      </c>
      <c r="P1255" s="50">
        <v>36.324455745023599</v>
      </c>
      <c r="Q1255" s="50">
        <v>500</v>
      </c>
      <c r="R1255" s="50">
        <v>44.917775799839553</v>
      </c>
      <c r="S1255" s="48">
        <v>815720.43512458785</v>
      </c>
      <c r="T1255" s="48">
        <v>2472.3210512199021</v>
      </c>
      <c r="U1255" s="48">
        <v>813248.11407336791</v>
      </c>
      <c r="V1255" s="48">
        <v>807918.60710811906</v>
      </c>
      <c r="W1255" s="47"/>
      <c r="X1255" s="42"/>
      <c r="Y1255" s="42"/>
    </row>
    <row r="1256" spans="1:25" ht="15.75" x14ac:dyDescent="0.25">
      <c r="A1256" s="43" t="s">
        <v>2821</v>
      </c>
      <c r="B1256" s="45" t="s">
        <v>2459</v>
      </c>
      <c r="C1256" s="46">
        <v>0</v>
      </c>
      <c r="D1256" s="46">
        <v>0</v>
      </c>
      <c r="E1256" s="46"/>
      <c r="F1256" s="42" t="s">
        <v>2798</v>
      </c>
      <c r="G1256" s="42" t="s">
        <v>851</v>
      </c>
      <c r="H1256" s="48">
        <v>5.805325367</v>
      </c>
      <c r="I1256" s="48">
        <v>7.2949615650000004</v>
      </c>
      <c r="J1256" s="48">
        <v>0</v>
      </c>
      <c r="K1256" s="48">
        <v>386.12218510653224</v>
      </c>
      <c r="L1256" s="48">
        <v>7.8438164029985588E-2</v>
      </c>
      <c r="M1256" s="48">
        <v>0</v>
      </c>
      <c r="N1256" s="48">
        <v>0</v>
      </c>
      <c r="O1256" s="50">
        <v>130.16840845844752</v>
      </c>
      <c r="P1256" s="50">
        <v>36.324455745023599</v>
      </c>
      <c r="Q1256" s="50">
        <v>0</v>
      </c>
      <c r="R1256" s="50">
        <v>0</v>
      </c>
      <c r="S1256" s="48">
        <v>772.32280837709447</v>
      </c>
      <c r="T1256" s="48">
        <v>1.4896361980000004</v>
      </c>
      <c r="U1256" s="48">
        <v>770.8331721790945</v>
      </c>
      <c r="V1256" s="48">
        <v>770.75473401506451</v>
      </c>
      <c r="W1256" s="47"/>
      <c r="X1256" s="42"/>
      <c r="Y1256" s="42"/>
    </row>
    <row r="1257" spans="1:25" ht="15.75" x14ac:dyDescent="0.25">
      <c r="A1257" s="43" t="s">
        <v>2822</v>
      </c>
      <c r="B1257" s="45" t="s">
        <v>2612</v>
      </c>
      <c r="C1257" s="46">
        <v>0</v>
      </c>
      <c r="D1257" s="46">
        <v>0</v>
      </c>
      <c r="E1257" s="46"/>
      <c r="F1257" s="42" t="s">
        <v>2798</v>
      </c>
      <c r="G1257" s="42" t="s">
        <v>851</v>
      </c>
      <c r="H1257" s="48">
        <v>1051.4920385549542</v>
      </c>
      <c r="I1257" s="48">
        <v>1118.5246623590815</v>
      </c>
      <c r="J1257" s="48">
        <v>54368.204446800475</v>
      </c>
      <c r="K1257" s="48">
        <v>41999.73015918702</v>
      </c>
      <c r="L1257" s="48">
        <v>900.21065410544168</v>
      </c>
      <c r="M1257" s="48">
        <v>0</v>
      </c>
      <c r="N1257" s="48">
        <v>392</v>
      </c>
      <c r="O1257" s="50">
        <v>101.64006698400719</v>
      </c>
      <c r="P1257" s="50">
        <v>36.324455745023599</v>
      </c>
      <c r="Q1257" s="50">
        <v>0</v>
      </c>
      <c r="R1257" s="50">
        <v>1367.633058046923</v>
      </c>
      <c r="S1257" s="48">
        <v>139659.87541927994</v>
      </c>
      <c r="T1257" s="48">
        <v>67.032623804127297</v>
      </c>
      <c r="U1257" s="48">
        <v>139592.84279547582</v>
      </c>
      <c r="V1257" s="48">
        <v>138300.63214137038</v>
      </c>
      <c r="W1257" s="47"/>
      <c r="X1257" s="42"/>
      <c r="Y1257" s="42"/>
    </row>
    <row r="1258" spans="1:25" ht="15.75" x14ac:dyDescent="0.25">
      <c r="A1258" s="43" t="s">
        <v>2823</v>
      </c>
      <c r="B1258" s="45" t="s">
        <v>2612</v>
      </c>
      <c r="C1258" s="46">
        <v>1</v>
      </c>
      <c r="D1258" s="46">
        <v>0</v>
      </c>
      <c r="E1258" s="46"/>
      <c r="F1258" s="42" t="s">
        <v>2798</v>
      </c>
      <c r="G1258" s="42" t="s">
        <v>2798</v>
      </c>
      <c r="H1258" s="48">
        <v>60175.761623216546</v>
      </c>
      <c r="I1258" s="48">
        <v>60476.926923855746</v>
      </c>
      <c r="J1258" s="48">
        <v>19694311.630872786</v>
      </c>
      <c r="K1258" s="48">
        <v>0</v>
      </c>
      <c r="L1258" s="48">
        <v>5282.3307675584747</v>
      </c>
      <c r="M1258" s="48">
        <v>0</v>
      </c>
      <c r="N1258" s="48">
        <v>0</v>
      </c>
      <c r="O1258" s="50">
        <v>0</v>
      </c>
      <c r="P1258" s="50">
        <v>36.324455745023599</v>
      </c>
      <c r="Q1258" s="50">
        <v>0</v>
      </c>
      <c r="R1258" s="50">
        <v>0</v>
      </c>
      <c r="S1258" s="48">
        <v>19699593.961640343</v>
      </c>
      <c r="T1258" s="48">
        <v>301.16530063920072</v>
      </c>
      <c r="U1258" s="48">
        <v>19699292.796339706</v>
      </c>
      <c r="V1258" s="48">
        <v>19694010.465572149</v>
      </c>
      <c r="W1258" s="47"/>
      <c r="X1258" s="42"/>
      <c r="Y1258" s="42"/>
    </row>
    <row r="1259" spans="1:25" ht="15.75" x14ac:dyDescent="0.25">
      <c r="A1259" s="43" t="s">
        <v>2824</v>
      </c>
      <c r="B1259" s="45" t="s">
        <v>2459</v>
      </c>
      <c r="C1259" s="46">
        <v>0</v>
      </c>
      <c r="D1259" s="46">
        <v>0</v>
      </c>
      <c r="E1259" s="46"/>
      <c r="F1259" s="42" t="s">
        <v>2825</v>
      </c>
      <c r="G1259" s="42" t="s">
        <v>2826</v>
      </c>
      <c r="H1259" s="48">
        <v>36517.718594500002</v>
      </c>
      <c r="I1259" s="48">
        <v>36646.0449764</v>
      </c>
      <c r="J1259" s="48">
        <v>140971.7964055</v>
      </c>
      <c r="K1259" s="48">
        <v>200769.40833602945</v>
      </c>
      <c r="L1259" s="48">
        <v>1451.801207226277</v>
      </c>
      <c r="M1259" s="48">
        <v>0</v>
      </c>
      <c r="N1259" s="48">
        <v>0</v>
      </c>
      <c r="O1259" s="50">
        <v>80.827561793807448</v>
      </c>
      <c r="P1259" s="50">
        <v>36.324455745023599</v>
      </c>
      <c r="Q1259" s="50">
        <v>0</v>
      </c>
      <c r="R1259" s="50">
        <v>0</v>
      </c>
      <c r="S1259" s="48">
        <v>543962.41428478505</v>
      </c>
      <c r="T1259" s="48">
        <v>128.32638189999852</v>
      </c>
      <c r="U1259" s="48">
        <v>543834.08790288505</v>
      </c>
      <c r="V1259" s="48">
        <v>542382.28669565881</v>
      </c>
      <c r="W1259" s="47"/>
      <c r="X1259" s="42"/>
      <c r="Y1259" s="42"/>
    </row>
    <row r="1260" spans="1:25" ht="15.75" x14ac:dyDescent="0.25">
      <c r="A1260" s="43" t="s">
        <v>2827</v>
      </c>
      <c r="B1260" s="45" t="s">
        <v>2459</v>
      </c>
      <c r="C1260" s="46">
        <v>0</v>
      </c>
      <c r="D1260" s="46">
        <v>0</v>
      </c>
      <c r="E1260" s="46"/>
      <c r="F1260" s="42" t="s">
        <v>2825</v>
      </c>
      <c r="G1260" s="42" t="s">
        <v>2828</v>
      </c>
      <c r="H1260" s="48">
        <v>33794.048050389996</v>
      </c>
      <c r="I1260" s="48">
        <v>33802.025790489999</v>
      </c>
      <c r="J1260" s="48">
        <v>8948.3249496100034</v>
      </c>
      <c r="K1260" s="48">
        <v>74771.419641416447</v>
      </c>
      <c r="L1260" s="48">
        <v>502.06044638264154</v>
      </c>
      <c r="M1260" s="48">
        <v>0</v>
      </c>
      <c r="N1260" s="48">
        <v>0</v>
      </c>
      <c r="O1260" s="50">
        <v>69.806152912549138</v>
      </c>
      <c r="P1260" s="50">
        <v>36.324455745023599</v>
      </c>
      <c r="Q1260" s="50">
        <v>0</v>
      </c>
      <c r="R1260" s="50">
        <v>0</v>
      </c>
      <c r="S1260" s="48">
        <v>158993.22467882556</v>
      </c>
      <c r="T1260" s="48">
        <v>7.9777401000028476</v>
      </c>
      <c r="U1260" s="48">
        <v>158985.24693872556</v>
      </c>
      <c r="V1260" s="48">
        <v>158483.18649234291</v>
      </c>
      <c r="W1260" s="47"/>
      <c r="X1260" s="42"/>
      <c r="Y1260" s="42"/>
    </row>
    <row r="1261" spans="1:25" ht="15.75" x14ac:dyDescent="0.25">
      <c r="A1261" s="43" t="s">
        <v>2829</v>
      </c>
      <c r="B1261" s="45" t="s">
        <v>2459</v>
      </c>
      <c r="C1261" s="46">
        <v>0</v>
      </c>
      <c r="D1261" s="46">
        <v>0</v>
      </c>
      <c r="E1261" s="46"/>
      <c r="F1261" s="42" t="s">
        <v>2825</v>
      </c>
      <c r="G1261" s="42" t="s">
        <v>2830</v>
      </c>
      <c r="H1261" s="48">
        <v>33459.0466543</v>
      </c>
      <c r="I1261" s="48">
        <v>33613.977707499995</v>
      </c>
      <c r="J1261" s="48">
        <v>401209.1533457</v>
      </c>
      <c r="K1261" s="48">
        <v>57103.750404633436</v>
      </c>
      <c r="L1261" s="48">
        <v>1230.3017245094957</v>
      </c>
      <c r="M1261" s="48">
        <v>1120</v>
      </c>
      <c r="N1261" s="48">
        <v>0</v>
      </c>
      <c r="O1261" s="50">
        <v>58.729009675587015</v>
      </c>
      <c r="P1261" s="50">
        <v>36.324455745023599</v>
      </c>
      <c r="Q1261" s="50">
        <v>500</v>
      </c>
      <c r="R1261" s="50">
        <v>0</v>
      </c>
      <c r="S1261" s="48">
        <v>517766.95587947645</v>
      </c>
      <c r="T1261" s="48">
        <v>154.93105319999449</v>
      </c>
      <c r="U1261" s="48">
        <v>517612.02482627647</v>
      </c>
      <c r="V1261" s="48">
        <v>515261.72310176695</v>
      </c>
      <c r="W1261" s="47"/>
      <c r="X1261" s="42"/>
      <c r="Y1261" s="42"/>
    </row>
    <row r="1262" spans="1:25" ht="15.75" x14ac:dyDescent="0.25">
      <c r="A1262" s="43" t="s">
        <v>2831</v>
      </c>
      <c r="B1262" s="45" t="s">
        <v>2459</v>
      </c>
      <c r="C1262" s="46">
        <v>0</v>
      </c>
      <c r="D1262" s="46">
        <v>0</v>
      </c>
      <c r="E1262" s="46"/>
      <c r="F1262" s="42" t="s">
        <v>2825</v>
      </c>
      <c r="G1262" s="42" t="s">
        <v>2832</v>
      </c>
      <c r="H1262" s="48">
        <v>76455.104314199998</v>
      </c>
      <c r="I1262" s="48">
        <v>76505.537627800004</v>
      </c>
      <c r="J1262" s="48">
        <v>0</v>
      </c>
      <c r="K1262" s="48">
        <v>147027.70615975381</v>
      </c>
      <c r="L1262" s="48">
        <v>851.84185235335588</v>
      </c>
      <c r="M1262" s="48">
        <v>1120</v>
      </c>
      <c r="N1262" s="48">
        <v>0</v>
      </c>
      <c r="O1262" s="50">
        <v>69.262913806318849</v>
      </c>
      <c r="P1262" s="50">
        <v>36.324455745023599</v>
      </c>
      <c r="Q1262" s="50">
        <v>500</v>
      </c>
      <c r="R1262" s="50">
        <v>0</v>
      </c>
      <c r="S1262" s="48">
        <v>296027.25417186099</v>
      </c>
      <c r="T1262" s="48">
        <v>50.433313600005931</v>
      </c>
      <c r="U1262" s="48">
        <v>295976.82085826097</v>
      </c>
      <c r="V1262" s="48">
        <v>294004.9790059076</v>
      </c>
      <c r="W1262" s="47"/>
      <c r="X1262" s="42"/>
      <c r="Y1262" s="42"/>
    </row>
    <row r="1263" spans="1:25" ht="15.75" x14ac:dyDescent="0.25">
      <c r="A1263" s="43" t="s">
        <v>2833</v>
      </c>
      <c r="B1263" s="45" t="s">
        <v>2459</v>
      </c>
      <c r="C1263" s="46">
        <v>0</v>
      </c>
      <c r="D1263" s="46">
        <v>0</v>
      </c>
      <c r="E1263" s="46"/>
      <c r="F1263" s="42" t="s">
        <v>2825</v>
      </c>
      <c r="G1263" s="42" t="s">
        <v>2834</v>
      </c>
      <c r="H1263" s="48">
        <v>56.669762303999995</v>
      </c>
      <c r="I1263" s="48">
        <v>56.878060848999993</v>
      </c>
      <c r="J1263" s="48">
        <v>129257.119737696</v>
      </c>
      <c r="K1263" s="48">
        <v>103036.20542903159</v>
      </c>
      <c r="L1263" s="48">
        <v>516.09144808645033</v>
      </c>
      <c r="M1263" s="48">
        <v>0</v>
      </c>
      <c r="N1263" s="48">
        <v>0</v>
      </c>
      <c r="O1263" s="50">
        <v>58.016202749665226</v>
      </c>
      <c r="P1263" s="50">
        <v>36.324455745023599</v>
      </c>
      <c r="Q1263" s="50">
        <v>0</v>
      </c>
      <c r="R1263" s="50">
        <v>0</v>
      </c>
      <c r="S1263" s="48">
        <v>335845.62204384559</v>
      </c>
      <c r="T1263" s="48">
        <v>0.20829854499999811</v>
      </c>
      <c r="U1263" s="48">
        <v>335845.41374530061</v>
      </c>
      <c r="V1263" s="48">
        <v>335329.32229721418</v>
      </c>
      <c r="W1263" s="47"/>
      <c r="X1263" s="42"/>
      <c r="Y1263" s="42"/>
    </row>
    <row r="1264" spans="1:25" ht="15.75" x14ac:dyDescent="0.25">
      <c r="A1264" s="43" t="s">
        <v>2835</v>
      </c>
      <c r="B1264" s="45" t="s">
        <v>2459</v>
      </c>
      <c r="C1264" s="46">
        <v>0</v>
      </c>
      <c r="D1264" s="46">
        <v>0</v>
      </c>
      <c r="E1264" s="46"/>
      <c r="F1264" s="42" t="s">
        <v>2825</v>
      </c>
      <c r="G1264" s="42" t="s">
        <v>2836</v>
      </c>
      <c r="H1264" s="48">
        <v>44.888368947000004</v>
      </c>
      <c r="I1264" s="48">
        <v>44.982892572000004</v>
      </c>
      <c r="J1264" s="48">
        <v>0</v>
      </c>
      <c r="K1264" s="48">
        <v>0</v>
      </c>
      <c r="L1264" s="48">
        <v>436.39454075091902</v>
      </c>
      <c r="M1264" s="48">
        <v>0</v>
      </c>
      <c r="N1264" s="48">
        <v>0</v>
      </c>
      <c r="O1264" s="50">
        <v>0</v>
      </c>
      <c r="P1264" s="50">
        <v>36.324455745023599</v>
      </c>
      <c r="Q1264" s="50">
        <v>0</v>
      </c>
      <c r="R1264" s="50">
        <v>0</v>
      </c>
      <c r="S1264" s="48">
        <v>436.39454075091902</v>
      </c>
      <c r="T1264" s="48">
        <v>9.4523625000000777E-2</v>
      </c>
      <c r="U1264" s="48">
        <v>436.300017125919</v>
      </c>
      <c r="V1264" s="48">
        <v>-9.4523625000000777E-2</v>
      </c>
      <c r="W1264" s="47"/>
      <c r="X1264" s="42"/>
      <c r="Y1264" s="42"/>
    </row>
    <row r="1265" spans="1:25" ht="15.75" x14ac:dyDescent="0.25">
      <c r="A1265" s="43" t="s">
        <v>2837</v>
      </c>
      <c r="B1265" s="45" t="s">
        <v>2459</v>
      </c>
      <c r="C1265" s="46">
        <v>0</v>
      </c>
      <c r="D1265" s="46">
        <v>0</v>
      </c>
      <c r="E1265" s="46"/>
      <c r="F1265" s="42" t="s">
        <v>2825</v>
      </c>
      <c r="G1265" s="42" t="s">
        <v>2838</v>
      </c>
      <c r="H1265" s="48">
        <v>7.4380705660000004</v>
      </c>
      <c r="I1265" s="48">
        <v>8.2766547240000001</v>
      </c>
      <c r="J1265" s="48">
        <v>1108396.471929434</v>
      </c>
      <c r="K1265" s="48">
        <v>4367.2256864367846</v>
      </c>
      <c r="L1265" s="48">
        <v>122.75320573068932</v>
      </c>
      <c r="M1265" s="48">
        <v>1120</v>
      </c>
      <c r="N1265" s="48">
        <v>0</v>
      </c>
      <c r="O1265" s="50">
        <v>73.933356612752732</v>
      </c>
      <c r="P1265" s="50">
        <v>36.324455745023599</v>
      </c>
      <c r="Q1265" s="50">
        <v>500</v>
      </c>
      <c r="R1265" s="50">
        <v>0</v>
      </c>
      <c r="S1265" s="48">
        <v>1118373.6765080381</v>
      </c>
      <c r="T1265" s="48">
        <v>0.83858415799999975</v>
      </c>
      <c r="U1265" s="48">
        <v>1118372.83792388</v>
      </c>
      <c r="V1265" s="48">
        <v>1117130.0847181494</v>
      </c>
      <c r="W1265" s="47"/>
      <c r="X1265" s="42"/>
      <c r="Y1265" s="42"/>
    </row>
    <row r="1266" spans="1:25" ht="15.75" x14ac:dyDescent="0.25">
      <c r="A1266" s="43" t="s">
        <v>2839</v>
      </c>
      <c r="B1266" s="45" t="s">
        <v>2459</v>
      </c>
      <c r="C1266" s="46">
        <v>0</v>
      </c>
      <c r="D1266" s="46">
        <v>0</v>
      </c>
      <c r="E1266" s="46"/>
      <c r="F1266" s="42" t="s">
        <v>2825</v>
      </c>
      <c r="G1266" s="42" t="s">
        <v>2840</v>
      </c>
      <c r="H1266" s="48">
        <v>92.356488743999989</v>
      </c>
      <c r="I1266" s="48">
        <v>94.616248259999992</v>
      </c>
      <c r="J1266" s="48">
        <v>26567.293111256</v>
      </c>
      <c r="K1266" s="48">
        <v>39842.070330753791</v>
      </c>
      <c r="L1266" s="48">
        <v>74.901876995913298</v>
      </c>
      <c r="M1266" s="48">
        <v>0</v>
      </c>
      <c r="N1266" s="48">
        <v>0</v>
      </c>
      <c r="O1266" s="50">
        <v>73.933356612752732</v>
      </c>
      <c r="P1266" s="50">
        <v>36.324455745023599</v>
      </c>
      <c r="Q1266" s="50">
        <v>0</v>
      </c>
      <c r="R1266" s="50">
        <v>0</v>
      </c>
      <c r="S1266" s="48">
        <v>106326.33564975949</v>
      </c>
      <c r="T1266" s="48">
        <v>2.2597595160000026</v>
      </c>
      <c r="U1266" s="48">
        <v>106324.07589024349</v>
      </c>
      <c r="V1266" s="48">
        <v>106249.17401324758</v>
      </c>
      <c r="W1266" s="47"/>
      <c r="X1266" s="42"/>
      <c r="Y1266" s="42"/>
    </row>
    <row r="1267" spans="1:25" ht="15.75" x14ac:dyDescent="0.25">
      <c r="A1267" s="43" t="s">
        <v>2841</v>
      </c>
      <c r="B1267" s="45" t="s">
        <v>2459</v>
      </c>
      <c r="C1267" s="46">
        <v>0</v>
      </c>
      <c r="D1267" s="46">
        <v>0</v>
      </c>
      <c r="E1267" s="46"/>
      <c r="F1267" s="42" t="s">
        <v>2825</v>
      </c>
      <c r="G1267" s="42" t="s">
        <v>2842</v>
      </c>
      <c r="H1267" s="48">
        <v>1533.6320595</v>
      </c>
      <c r="I1267" s="48">
        <v>1571.9539973000001</v>
      </c>
      <c r="J1267" s="48">
        <v>1096003.5729405</v>
      </c>
      <c r="K1267" s="48">
        <v>241141.61107554645</v>
      </c>
      <c r="L1267" s="48">
        <v>7.3256785345400166</v>
      </c>
      <c r="M1267" s="48">
        <v>0</v>
      </c>
      <c r="N1267" s="48">
        <v>0</v>
      </c>
      <c r="O1267" s="50">
        <v>108.39269916459477</v>
      </c>
      <c r="P1267" s="50">
        <v>36.324455745023599</v>
      </c>
      <c r="Q1267" s="50">
        <v>0</v>
      </c>
      <c r="R1267" s="50">
        <v>0</v>
      </c>
      <c r="S1267" s="48">
        <v>1578294.1207701273</v>
      </c>
      <c r="T1267" s="48">
        <v>38.321937800000114</v>
      </c>
      <c r="U1267" s="48">
        <v>1578255.7988323274</v>
      </c>
      <c r="V1267" s="48">
        <v>1578248.4731537928</v>
      </c>
      <c r="W1267" s="47"/>
      <c r="X1267" s="42"/>
      <c r="Y1267" s="42"/>
    </row>
    <row r="1268" spans="1:25" ht="15.75" x14ac:dyDescent="0.25">
      <c r="A1268" s="43" t="s">
        <v>2843</v>
      </c>
      <c r="B1268" s="45" t="s">
        <v>2459</v>
      </c>
      <c r="C1268" s="46">
        <v>0</v>
      </c>
      <c r="D1268" s="46">
        <v>0</v>
      </c>
      <c r="E1268" s="46"/>
      <c r="F1268" s="42" t="s">
        <v>2825</v>
      </c>
      <c r="G1268" s="42" t="s">
        <v>2844</v>
      </c>
      <c r="H1268" s="48">
        <v>24781.426140899999</v>
      </c>
      <c r="I1268" s="48">
        <v>24835.1660004</v>
      </c>
      <c r="J1268" s="48">
        <v>0</v>
      </c>
      <c r="K1268" s="48">
        <v>127368.33490603113</v>
      </c>
      <c r="L1268" s="48">
        <v>148.92730264616586</v>
      </c>
      <c r="M1268" s="48">
        <v>0</v>
      </c>
      <c r="N1268" s="48">
        <v>0</v>
      </c>
      <c r="O1268" s="50">
        <v>72.498956186746753</v>
      </c>
      <c r="P1268" s="50">
        <v>36.324455745023599</v>
      </c>
      <c r="Q1268" s="50">
        <v>0</v>
      </c>
      <c r="R1268" s="50">
        <v>0</v>
      </c>
      <c r="S1268" s="48">
        <v>254885.59711470842</v>
      </c>
      <c r="T1268" s="48">
        <v>53.73985950000133</v>
      </c>
      <c r="U1268" s="48">
        <v>254831.85725520842</v>
      </c>
      <c r="V1268" s="48">
        <v>254682.92995256226</v>
      </c>
      <c r="W1268" s="47"/>
      <c r="X1268" s="42"/>
      <c r="Y1268" s="42"/>
    </row>
    <row r="1269" spans="1:25" ht="15.75" x14ac:dyDescent="0.25">
      <c r="A1269" s="43" t="s">
        <v>2845</v>
      </c>
      <c r="B1269" s="45" t="s">
        <v>2459</v>
      </c>
      <c r="C1269" s="46">
        <v>0</v>
      </c>
      <c r="D1269" s="46">
        <v>0</v>
      </c>
      <c r="E1269" s="46"/>
      <c r="F1269" s="42" t="s">
        <v>2846</v>
      </c>
      <c r="G1269" s="42" t="s">
        <v>2847</v>
      </c>
      <c r="H1269" s="48">
        <v>0</v>
      </c>
      <c r="I1269" s="48">
        <v>0</v>
      </c>
      <c r="J1269" s="48">
        <v>0</v>
      </c>
      <c r="K1269" s="48">
        <v>0</v>
      </c>
      <c r="L1269" s="48">
        <v>3.457558198676407</v>
      </c>
      <c r="M1269" s="48">
        <v>1120</v>
      </c>
      <c r="N1269" s="48">
        <v>0</v>
      </c>
      <c r="O1269" s="50">
        <v>0</v>
      </c>
      <c r="P1269" s="50">
        <v>36.324455745023599</v>
      </c>
      <c r="Q1269" s="50">
        <v>500</v>
      </c>
      <c r="R1269" s="50">
        <v>0</v>
      </c>
      <c r="S1269" s="48">
        <v>1123.4575581986765</v>
      </c>
      <c r="T1269" s="48">
        <v>0</v>
      </c>
      <c r="U1269" s="48">
        <v>1123.4575581986765</v>
      </c>
      <c r="V1269" s="48">
        <v>0</v>
      </c>
      <c r="W1269" s="47"/>
      <c r="X1269" s="42"/>
      <c r="Y1269" s="42"/>
    </row>
    <row r="1270" spans="1:25" ht="15.75" x14ac:dyDescent="0.25">
      <c r="A1270" s="43" t="s">
        <v>2848</v>
      </c>
      <c r="B1270" s="45" t="s">
        <v>2459</v>
      </c>
      <c r="C1270" s="46">
        <v>0</v>
      </c>
      <c r="D1270" s="46">
        <v>0</v>
      </c>
      <c r="E1270" s="46"/>
      <c r="F1270" s="42" t="s">
        <v>2846</v>
      </c>
      <c r="G1270" s="42" t="s">
        <v>2849</v>
      </c>
      <c r="H1270" s="48">
        <v>0.44400000000000001</v>
      </c>
      <c r="I1270" s="48">
        <v>0.44400000000000001</v>
      </c>
      <c r="J1270" s="48">
        <v>0</v>
      </c>
      <c r="K1270" s="48">
        <v>0</v>
      </c>
      <c r="L1270" s="48">
        <v>3.5515843653958181</v>
      </c>
      <c r="M1270" s="48">
        <v>1120</v>
      </c>
      <c r="N1270" s="48">
        <v>0</v>
      </c>
      <c r="O1270" s="50">
        <v>0</v>
      </c>
      <c r="P1270" s="50">
        <v>36.324455745023599</v>
      </c>
      <c r="Q1270" s="50">
        <v>500</v>
      </c>
      <c r="R1270" s="50">
        <v>0</v>
      </c>
      <c r="S1270" s="48">
        <v>1123.5515843653959</v>
      </c>
      <c r="T1270" s="48">
        <v>0</v>
      </c>
      <c r="U1270" s="48">
        <v>1123.5515843653959</v>
      </c>
      <c r="V1270" s="48">
        <v>0</v>
      </c>
      <c r="W1270" s="47"/>
      <c r="X1270" s="42"/>
      <c r="Y1270" s="42"/>
    </row>
    <row r="1271" spans="1:25" ht="15.75" x14ac:dyDescent="0.25">
      <c r="A1271" s="43" t="s">
        <v>2850</v>
      </c>
      <c r="B1271" s="45" t="s">
        <v>2459</v>
      </c>
      <c r="C1271" s="46">
        <v>0</v>
      </c>
      <c r="D1271" s="46">
        <v>0</v>
      </c>
      <c r="E1271" s="46"/>
      <c r="F1271" s="42" t="s">
        <v>2846</v>
      </c>
      <c r="G1271" s="42" t="s">
        <v>2851</v>
      </c>
      <c r="H1271" s="48">
        <v>5.4139333629999999</v>
      </c>
      <c r="I1271" s="48">
        <v>6.803149565</v>
      </c>
      <c r="J1271" s="48">
        <v>0</v>
      </c>
      <c r="K1271" s="48">
        <v>0</v>
      </c>
      <c r="L1271" s="48">
        <v>3.9253505698356692</v>
      </c>
      <c r="M1271" s="48">
        <v>1120</v>
      </c>
      <c r="N1271" s="48">
        <v>0</v>
      </c>
      <c r="O1271" s="50">
        <v>0</v>
      </c>
      <c r="P1271" s="50">
        <v>36.324455745023599</v>
      </c>
      <c r="Q1271" s="50">
        <v>500</v>
      </c>
      <c r="R1271" s="50">
        <v>0</v>
      </c>
      <c r="S1271" s="48">
        <v>1123.9253505698357</v>
      </c>
      <c r="T1271" s="48">
        <v>1.3892162020000001</v>
      </c>
      <c r="U1271" s="48">
        <v>1122.5361343678358</v>
      </c>
      <c r="V1271" s="48">
        <v>-1.3892162020000001</v>
      </c>
      <c r="W1271" s="47"/>
      <c r="X1271" s="42"/>
      <c r="Y1271" s="42"/>
    </row>
    <row r="1272" spans="1:25" ht="15.75" x14ac:dyDescent="0.25">
      <c r="A1272" s="43" t="s">
        <v>2852</v>
      </c>
      <c r="B1272" s="45" t="s">
        <v>2459</v>
      </c>
      <c r="C1272" s="46">
        <v>0</v>
      </c>
      <c r="D1272" s="46">
        <v>0</v>
      </c>
      <c r="E1272" s="46"/>
      <c r="F1272" s="42" t="s">
        <v>2846</v>
      </c>
      <c r="G1272" s="42" t="s">
        <v>2853</v>
      </c>
      <c r="H1272" s="48">
        <v>173.16617242999999</v>
      </c>
      <c r="I1272" s="48">
        <v>195.0224116</v>
      </c>
      <c r="J1272" s="48">
        <v>0</v>
      </c>
      <c r="K1272" s="48">
        <v>48326.174024472864</v>
      </c>
      <c r="L1272" s="48">
        <v>0.75436417389554355</v>
      </c>
      <c r="M1272" s="48">
        <v>0</v>
      </c>
      <c r="N1272" s="48">
        <v>0</v>
      </c>
      <c r="O1272" s="50">
        <v>115.44814864306491</v>
      </c>
      <c r="P1272" s="50">
        <v>36.324455745023599</v>
      </c>
      <c r="Q1272" s="50">
        <v>0</v>
      </c>
      <c r="R1272" s="50">
        <v>0</v>
      </c>
      <c r="S1272" s="48">
        <v>96653.102413119617</v>
      </c>
      <c r="T1272" s="48">
        <v>21.856239170000009</v>
      </c>
      <c r="U1272" s="48">
        <v>96631.246173949621</v>
      </c>
      <c r="V1272" s="48">
        <v>96630.491809775733</v>
      </c>
      <c r="W1272" s="47"/>
      <c r="X1272" s="42"/>
      <c r="Y1272" s="42"/>
    </row>
    <row r="1273" spans="1:25" ht="15.75" x14ac:dyDescent="0.25">
      <c r="A1273" s="43" t="s">
        <v>2854</v>
      </c>
      <c r="B1273" s="45" t="s">
        <v>2459</v>
      </c>
      <c r="C1273" s="46">
        <v>0</v>
      </c>
      <c r="D1273" s="46">
        <v>0</v>
      </c>
      <c r="E1273" s="46"/>
      <c r="F1273" s="42" t="s">
        <v>2846</v>
      </c>
      <c r="G1273" s="42" t="s">
        <v>2855</v>
      </c>
      <c r="H1273" s="48">
        <v>1709.3741574000001</v>
      </c>
      <c r="I1273" s="48">
        <v>1875.8456738</v>
      </c>
      <c r="J1273" s="48">
        <v>9157.3308426000021</v>
      </c>
      <c r="K1273" s="48">
        <v>158756.96187936165</v>
      </c>
      <c r="L1273" s="48">
        <v>4.071442679964286</v>
      </c>
      <c r="M1273" s="48">
        <v>0</v>
      </c>
      <c r="N1273" s="48">
        <v>699.43999999999994</v>
      </c>
      <c r="O1273" s="50">
        <v>109.71484842731935</v>
      </c>
      <c r="P1273" s="50">
        <v>36.324455745023599</v>
      </c>
      <c r="Q1273" s="50">
        <v>0</v>
      </c>
      <c r="R1273" s="50">
        <v>589.82635349105897</v>
      </c>
      <c r="S1273" s="48">
        <v>327374.76604400325</v>
      </c>
      <c r="T1273" s="48">
        <v>166.47151639999993</v>
      </c>
      <c r="U1273" s="48">
        <v>327208.29452760326</v>
      </c>
      <c r="V1273" s="48">
        <v>326504.78308492329</v>
      </c>
      <c r="W1273" s="47"/>
      <c r="X1273" s="42"/>
      <c r="Y1273" s="42"/>
    </row>
    <row r="1274" spans="1:25" ht="15.75" x14ac:dyDescent="0.25">
      <c r="A1274" s="43" t="s">
        <v>2856</v>
      </c>
      <c r="B1274" s="45" t="s">
        <v>2459</v>
      </c>
      <c r="C1274" s="46">
        <v>1</v>
      </c>
      <c r="D1274" s="46">
        <v>0</v>
      </c>
      <c r="E1274" s="46"/>
      <c r="F1274" s="42" t="s">
        <v>2846</v>
      </c>
      <c r="G1274" s="42" t="s">
        <v>2846</v>
      </c>
      <c r="H1274" s="48">
        <v>8064.9700890000004</v>
      </c>
      <c r="I1274" s="48">
        <v>8883.324466</v>
      </c>
      <c r="J1274" s="48">
        <v>1099614.492911</v>
      </c>
      <c r="K1274" s="48">
        <v>0</v>
      </c>
      <c r="L1274" s="48">
        <v>13.276111276604427</v>
      </c>
      <c r="M1274" s="48">
        <v>0</v>
      </c>
      <c r="N1274" s="48">
        <v>266.56</v>
      </c>
      <c r="O1274" s="50">
        <v>0</v>
      </c>
      <c r="P1274" s="50">
        <v>36.324455745023599</v>
      </c>
      <c r="Q1274" s="50">
        <v>0</v>
      </c>
      <c r="R1274" s="50">
        <v>152.36098728730977</v>
      </c>
      <c r="S1274" s="48">
        <v>1099894.3290222767</v>
      </c>
      <c r="T1274" s="48">
        <v>818.35437699999966</v>
      </c>
      <c r="U1274" s="48">
        <v>1099075.9746452768</v>
      </c>
      <c r="V1274" s="48">
        <v>1098796.1385340001</v>
      </c>
      <c r="W1274" s="47"/>
      <c r="X1274" s="42"/>
      <c r="Y1274" s="42"/>
    </row>
    <row r="1275" spans="1:25" ht="15.75" x14ac:dyDescent="0.25">
      <c r="A1275" s="43" t="s">
        <v>2857</v>
      </c>
      <c r="B1275" s="45" t="s">
        <v>2612</v>
      </c>
      <c r="C1275" s="46">
        <v>1</v>
      </c>
      <c r="D1275" s="46">
        <v>0</v>
      </c>
      <c r="E1275" s="46"/>
      <c r="F1275" s="42" t="s">
        <v>2846</v>
      </c>
      <c r="G1275" s="42" t="s">
        <v>2846</v>
      </c>
      <c r="H1275" s="48">
        <v>0</v>
      </c>
      <c r="I1275" s="48">
        <v>0</v>
      </c>
      <c r="J1275" s="48">
        <v>57636.463176518409</v>
      </c>
      <c r="K1275" s="48">
        <v>0</v>
      </c>
      <c r="L1275" s="48">
        <v>0.5870259418382574</v>
      </c>
      <c r="M1275" s="48">
        <v>0</v>
      </c>
      <c r="N1275" s="48">
        <v>0</v>
      </c>
      <c r="O1275" s="50">
        <v>0</v>
      </c>
      <c r="P1275" s="50">
        <v>36.324455745023599</v>
      </c>
      <c r="Q1275" s="50">
        <v>0</v>
      </c>
      <c r="R1275" s="50">
        <v>0</v>
      </c>
      <c r="S1275" s="48">
        <v>57637.050202460247</v>
      </c>
      <c r="T1275" s="48">
        <v>0</v>
      </c>
      <c r="U1275" s="48">
        <v>57637.050202460247</v>
      </c>
      <c r="V1275" s="48">
        <v>57636.463176518409</v>
      </c>
      <c r="W1275" s="47"/>
      <c r="X1275" s="42"/>
      <c r="Y1275" s="42"/>
    </row>
    <row r="1276" spans="1:25" ht="15.75" x14ac:dyDescent="0.25">
      <c r="A1276" s="43" t="s">
        <v>2858</v>
      </c>
      <c r="B1276" s="45" t="s">
        <v>2459</v>
      </c>
      <c r="C1276" s="46">
        <v>0</v>
      </c>
      <c r="D1276" s="46">
        <v>0</v>
      </c>
      <c r="E1276" s="46"/>
      <c r="F1276" s="42" t="s">
        <v>2846</v>
      </c>
      <c r="G1276" s="42" t="s">
        <v>2859</v>
      </c>
      <c r="H1276" s="48">
        <v>0</v>
      </c>
      <c r="I1276" s="48">
        <v>0</v>
      </c>
      <c r="J1276" s="48">
        <v>242689.745</v>
      </c>
      <c r="K1276" s="48">
        <v>7001.311924834542</v>
      </c>
      <c r="L1276" s="48">
        <v>0.52241527881829508</v>
      </c>
      <c r="M1276" s="48">
        <v>0</v>
      </c>
      <c r="N1276" s="48">
        <v>0</v>
      </c>
      <c r="O1276" s="50">
        <v>116.48265615796531</v>
      </c>
      <c r="P1276" s="50">
        <v>36.324455745023599</v>
      </c>
      <c r="Q1276" s="50">
        <v>0</v>
      </c>
      <c r="R1276" s="50">
        <v>0</v>
      </c>
      <c r="S1276" s="48">
        <v>256692.89126494789</v>
      </c>
      <c r="T1276" s="48">
        <v>0</v>
      </c>
      <c r="U1276" s="48">
        <v>256692.89126494789</v>
      </c>
      <c r="V1276" s="48">
        <v>256692.36884966906</v>
      </c>
      <c r="W1276" s="47"/>
      <c r="X1276" s="42"/>
      <c r="Y1276" s="42"/>
    </row>
    <row r="1277" spans="1:25" ht="15.75" x14ac:dyDescent="0.25">
      <c r="A1277" s="43" t="s">
        <v>2860</v>
      </c>
      <c r="B1277" s="45" t="s">
        <v>2459</v>
      </c>
      <c r="C1277" s="46">
        <v>0</v>
      </c>
      <c r="D1277" s="46">
        <v>0</v>
      </c>
      <c r="E1277" s="46"/>
      <c r="F1277" s="42" t="s">
        <v>2846</v>
      </c>
      <c r="G1277" s="42" t="s">
        <v>2861</v>
      </c>
      <c r="H1277" s="48">
        <v>116.50142249999999</v>
      </c>
      <c r="I1277" s="48">
        <v>144.4255632</v>
      </c>
      <c r="J1277" s="48">
        <v>347618.05857749999</v>
      </c>
      <c r="K1277" s="48">
        <v>112156.71833650138</v>
      </c>
      <c r="L1277" s="48">
        <v>0.14910597161212427</v>
      </c>
      <c r="M1277" s="48">
        <v>0</v>
      </c>
      <c r="N1277" s="48">
        <v>0</v>
      </c>
      <c r="O1277" s="50">
        <v>132.85680970020547</v>
      </c>
      <c r="P1277" s="50">
        <v>36.324455745023599</v>
      </c>
      <c r="Q1277" s="50">
        <v>0</v>
      </c>
      <c r="R1277" s="50">
        <v>0</v>
      </c>
      <c r="S1277" s="48">
        <v>571931.64435647428</v>
      </c>
      <c r="T1277" s="48">
        <v>27.924140700000009</v>
      </c>
      <c r="U1277" s="48">
        <v>571903.72021577426</v>
      </c>
      <c r="V1277" s="48">
        <v>571903.57110980269</v>
      </c>
      <c r="W1277" s="47"/>
      <c r="X1277" s="42"/>
      <c r="Y1277" s="42"/>
    </row>
    <row r="1278" spans="1:25" ht="15.75" x14ac:dyDescent="0.25">
      <c r="A1278" s="43" t="s">
        <v>2862</v>
      </c>
      <c r="B1278" s="45" t="s">
        <v>2494</v>
      </c>
      <c r="C1278" s="46">
        <v>1</v>
      </c>
      <c r="D1278" s="46">
        <v>1</v>
      </c>
      <c r="E1278" s="46"/>
      <c r="F1278" s="42" t="s">
        <v>2863</v>
      </c>
      <c r="G1278" s="42" t="s">
        <v>2864</v>
      </c>
      <c r="H1278" s="48">
        <v>10158.049999999999</v>
      </c>
      <c r="I1278" s="48">
        <v>10158.049999999999</v>
      </c>
      <c r="J1278" s="48">
        <v>1686.8477399999999</v>
      </c>
      <c r="K1278" s="48">
        <v>0</v>
      </c>
      <c r="L1278" s="48">
        <v>1197.8836698500309</v>
      </c>
      <c r="M1278" s="48">
        <v>0</v>
      </c>
      <c r="N1278" s="48">
        <v>257.60000000000002</v>
      </c>
      <c r="O1278" s="50">
        <v>0</v>
      </c>
      <c r="P1278" s="50">
        <v>21.794673447014159</v>
      </c>
      <c r="Q1278" s="50">
        <v>0</v>
      </c>
      <c r="R1278" s="50">
        <v>486.83420467067532</v>
      </c>
      <c r="S1278" s="48">
        <v>3142.3314098500309</v>
      </c>
      <c r="T1278" s="48">
        <v>0</v>
      </c>
      <c r="U1278" s="48">
        <v>3142.3314098500309</v>
      </c>
      <c r="V1278" s="48">
        <v>1686.8477399999999</v>
      </c>
      <c r="W1278" s="47"/>
      <c r="X1278" s="42"/>
      <c r="Y1278" s="42"/>
    </row>
    <row r="1279" spans="1:25" ht="15.75" x14ac:dyDescent="0.25">
      <c r="A1279" s="43" t="s">
        <v>2865</v>
      </c>
      <c r="B1279" s="45" t="s">
        <v>2612</v>
      </c>
      <c r="C1279" s="46">
        <v>1</v>
      </c>
      <c r="D1279" s="46">
        <v>1</v>
      </c>
      <c r="E1279" s="46"/>
      <c r="F1279" s="42" t="s">
        <v>2863</v>
      </c>
      <c r="G1279" s="42" t="s">
        <v>2864</v>
      </c>
      <c r="H1279" s="48">
        <v>134477.46516890518</v>
      </c>
      <c r="I1279" s="48">
        <v>136721.04691561172</v>
      </c>
      <c r="J1279" s="48">
        <v>45290922.93022757</v>
      </c>
      <c r="K1279" s="48">
        <v>0</v>
      </c>
      <c r="L1279" s="48">
        <v>5717.6234047680582</v>
      </c>
      <c r="M1279" s="48">
        <v>1120</v>
      </c>
      <c r="N1279" s="48">
        <v>0</v>
      </c>
      <c r="O1279" s="50">
        <v>0</v>
      </c>
      <c r="P1279" s="50">
        <v>36.324455745023599</v>
      </c>
      <c r="Q1279" s="50">
        <v>500</v>
      </c>
      <c r="R1279" s="50">
        <v>0</v>
      </c>
      <c r="S1279" s="48">
        <v>45297760.553632341</v>
      </c>
      <c r="T1279" s="48">
        <v>2243.5817467065353</v>
      </c>
      <c r="U1279" s="48">
        <v>45295516.971885636</v>
      </c>
      <c r="V1279" s="48">
        <v>45288679.348480865</v>
      </c>
      <c r="W1279" s="47"/>
      <c r="X1279" s="42"/>
      <c r="Y1279" s="42"/>
    </row>
    <row r="1280" spans="1:25" ht="15.75" x14ac:dyDescent="0.25">
      <c r="A1280" s="43" t="s">
        <v>2866</v>
      </c>
      <c r="B1280" s="45" t="s">
        <v>2494</v>
      </c>
      <c r="C1280" s="46">
        <v>1</v>
      </c>
      <c r="D1280" s="46">
        <v>1</v>
      </c>
      <c r="E1280" s="46"/>
      <c r="F1280" s="42" t="s">
        <v>2863</v>
      </c>
      <c r="G1280" s="42" t="s">
        <v>2867</v>
      </c>
      <c r="H1280" s="48">
        <v>213032.68</v>
      </c>
      <c r="I1280" s="48">
        <v>238838.2758</v>
      </c>
      <c r="J1280" s="48">
        <v>29189.73186</v>
      </c>
      <c r="K1280" s="48">
        <v>0</v>
      </c>
      <c r="L1280" s="48">
        <v>843.36824949249444</v>
      </c>
      <c r="M1280" s="48">
        <v>0</v>
      </c>
      <c r="N1280" s="48">
        <v>0</v>
      </c>
      <c r="O1280" s="50">
        <v>0</v>
      </c>
      <c r="P1280" s="50">
        <v>21.794673447014159</v>
      </c>
      <c r="Q1280" s="50">
        <v>0</v>
      </c>
      <c r="R1280" s="50">
        <v>0</v>
      </c>
      <c r="S1280" s="48">
        <v>30033.100109492494</v>
      </c>
      <c r="T1280" s="48">
        <v>25805.59580000001</v>
      </c>
      <c r="U1280" s="48">
        <v>4227.504309492484</v>
      </c>
      <c r="V1280" s="48">
        <v>3384.1360599999898</v>
      </c>
      <c r="W1280" s="47"/>
      <c r="X1280" s="42"/>
      <c r="Y1280" s="42"/>
    </row>
    <row r="1281" spans="1:25" ht="15.75" x14ac:dyDescent="0.25">
      <c r="A1281" s="43" t="s">
        <v>2868</v>
      </c>
      <c r="B1281" s="45" t="s">
        <v>2612</v>
      </c>
      <c r="C1281" s="46">
        <v>1</v>
      </c>
      <c r="D1281" s="46">
        <v>1</v>
      </c>
      <c r="E1281" s="46"/>
      <c r="F1281" s="42" t="s">
        <v>2863</v>
      </c>
      <c r="G1281" s="42" t="s">
        <v>2867</v>
      </c>
      <c r="H1281" s="48">
        <v>53675.895114156032</v>
      </c>
      <c r="I1281" s="48">
        <v>58814.520737142098</v>
      </c>
      <c r="J1281" s="48">
        <v>554443.03727027879</v>
      </c>
      <c r="K1281" s="48">
        <v>0</v>
      </c>
      <c r="L1281" s="48">
        <v>3700.8828130883044</v>
      </c>
      <c r="M1281" s="48">
        <v>1120</v>
      </c>
      <c r="N1281" s="48">
        <v>0</v>
      </c>
      <c r="O1281" s="50">
        <v>0</v>
      </c>
      <c r="P1281" s="50">
        <v>36.324455745023599</v>
      </c>
      <c r="Q1281" s="50">
        <v>500</v>
      </c>
      <c r="R1281" s="50">
        <v>0</v>
      </c>
      <c r="S1281" s="48">
        <v>559263.92008336703</v>
      </c>
      <c r="T1281" s="48">
        <v>5138.6256229860664</v>
      </c>
      <c r="U1281" s="48">
        <v>554125.29446038092</v>
      </c>
      <c r="V1281" s="48">
        <v>549304.41164729267</v>
      </c>
      <c r="W1281" s="47"/>
      <c r="X1281" s="42"/>
      <c r="Y1281" s="42"/>
    </row>
    <row r="1282" spans="1:25" ht="15.75" x14ac:dyDescent="0.25">
      <c r="A1282" s="43" t="s">
        <v>2869</v>
      </c>
      <c r="B1282" s="45" t="s">
        <v>2494</v>
      </c>
      <c r="C1282" s="46">
        <v>1</v>
      </c>
      <c r="D1282" s="46">
        <v>1</v>
      </c>
      <c r="E1282" s="46"/>
      <c r="F1282" s="42" t="s">
        <v>2863</v>
      </c>
      <c r="G1282" s="42" t="s">
        <v>2870</v>
      </c>
      <c r="H1282" s="48">
        <v>307206.61</v>
      </c>
      <c r="I1282" s="48">
        <v>319626.48903</v>
      </c>
      <c r="J1282" s="48">
        <v>0</v>
      </c>
      <c r="K1282" s="48">
        <v>0</v>
      </c>
      <c r="L1282" s="48">
        <v>4516.0622053024899</v>
      </c>
      <c r="M1282" s="48">
        <v>0</v>
      </c>
      <c r="N1282" s="48">
        <v>0</v>
      </c>
      <c r="O1282" s="50">
        <v>0</v>
      </c>
      <c r="P1282" s="50">
        <v>21.794673447014159</v>
      </c>
      <c r="Q1282" s="50">
        <v>0</v>
      </c>
      <c r="R1282" s="50">
        <v>0</v>
      </c>
      <c r="S1282" s="48">
        <v>4516.0622053024899</v>
      </c>
      <c r="T1282" s="48">
        <v>12419.879030000011</v>
      </c>
      <c r="U1282" s="48">
        <v>-7903.816824697521</v>
      </c>
      <c r="V1282" s="48">
        <v>-12419.879030000011</v>
      </c>
      <c r="W1282" s="47"/>
      <c r="X1282" s="42"/>
      <c r="Y1282" s="42"/>
    </row>
    <row r="1283" spans="1:25" ht="15.75" x14ac:dyDescent="0.25">
      <c r="A1283" s="43" t="s">
        <v>2871</v>
      </c>
      <c r="B1283" s="45" t="s">
        <v>2494</v>
      </c>
      <c r="C1283" s="46">
        <v>1</v>
      </c>
      <c r="D1283" s="46">
        <v>1</v>
      </c>
      <c r="E1283" s="46"/>
      <c r="F1283" s="42" t="s">
        <v>2863</v>
      </c>
      <c r="G1283" s="42" t="s">
        <v>140</v>
      </c>
      <c r="H1283" s="48">
        <v>12091.09</v>
      </c>
      <c r="I1283" s="48">
        <v>12189.545587000001</v>
      </c>
      <c r="J1283" s="48">
        <v>0</v>
      </c>
      <c r="K1283" s="48">
        <v>0</v>
      </c>
      <c r="L1283" s="48">
        <v>1304.7826982976655</v>
      </c>
      <c r="M1283" s="48">
        <v>0</v>
      </c>
      <c r="N1283" s="48">
        <v>0</v>
      </c>
      <c r="O1283" s="50">
        <v>0</v>
      </c>
      <c r="P1283" s="50">
        <v>21.794673447014159</v>
      </c>
      <c r="Q1283" s="50">
        <v>0</v>
      </c>
      <c r="R1283" s="50">
        <v>0</v>
      </c>
      <c r="S1283" s="48">
        <v>1304.7826982976655</v>
      </c>
      <c r="T1283" s="48">
        <v>98.455587000000378</v>
      </c>
      <c r="U1283" s="48">
        <v>1206.3271112976652</v>
      </c>
      <c r="V1283" s="48">
        <v>-98.455587000000378</v>
      </c>
      <c r="W1283" s="47"/>
      <c r="X1283" s="42"/>
      <c r="Y1283" s="42"/>
    </row>
    <row r="1284" spans="1:25" ht="15.75" x14ac:dyDescent="0.25">
      <c r="A1284" s="43" t="s">
        <v>2872</v>
      </c>
      <c r="B1284" s="45" t="s">
        <v>2494</v>
      </c>
      <c r="C1284" s="46">
        <v>1</v>
      </c>
      <c r="D1284" s="46">
        <v>0</v>
      </c>
      <c r="E1284" s="46"/>
      <c r="F1284" s="42" t="s">
        <v>2863</v>
      </c>
      <c r="G1284" s="42" t="s">
        <v>2873</v>
      </c>
      <c r="H1284" s="48">
        <v>121232.71</v>
      </c>
      <c r="I1284" s="48">
        <v>131926.31783000001</v>
      </c>
      <c r="J1284" s="48">
        <v>375646.18839999998</v>
      </c>
      <c r="K1284" s="48">
        <v>0</v>
      </c>
      <c r="L1284" s="48">
        <v>866.22940685795447</v>
      </c>
      <c r="M1284" s="48">
        <v>0</v>
      </c>
      <c r="N1284" s="48">
        <v>0</v>
      </c>
      <c r="O1284" s="50">
        <v>0</v>
      </c>
      <c r="P1284" s="50">
        <v>21.794673447014159</v>
      </c>
      <c r="Q1284" s="50">
        <v>0</v>
      </c>
      <c r="R1284" s="50">
        <v>0</v>
      </c>
      <c r="S1284" s="48">
        <v>376512.41780685796</v>
      </c>
      <c r="T1284" s="48">
        <v>10693.607830000008</v>
      </c>
      <c r="U1284" s="48">
        <v>365818.80997685797</v>
      </c>
      <c r="V1284" s="48">
        <v>364952.58056999999</v>
      </c>
      <c r="W1284" s="47"/>
      <c r="X1284" s="42"/>
      <c r="Y1284" s="42"/>
    </row>
    <row r="1285" spans="1:25" ht="15.75" x14ac:dyDescent="0.25">
      <c r="A1285" s="43" t="s">
        <v>2874</v>
      </c>
      <c r="B1285" s="45" t="s">
        <v>2612</v>
      </c>
      <c r="C1285" s="46">
        <v>1</v>
      </c>
      <c r="D1285" s="46">
        <v>0</v>
      </c>
      <c r="E1285" s="46"/>
      <c r="F1285" s="42" t="s">
        <v>2863</v>
      </c>
      <c r="G1285" s="42" t="s">
        <v>2873</v>
      </c>
      <c r="H1285" s="48">
        <v>6862.2482456045536</v>
      </c>
      <c r="I1285" s="48">
        <v>7889.3807312602403</v>
      </c>
      <c r="J1285" s="48">
        <v>34133291.800166599</v>
      </c>
      <c r="K1285" s="48">
        <v>0</v>
      </c>
      <c r="L1285" s="48">
        <v>311.44114702378499</v>
      </c>
      <c r="M1285" s="48">
        <v>0</v>
      </c>
      <c r="N1285" s="48">
        <v>0</v>
      </c>
      <c r="O1285" s="50">
        <v>0</v>
      </c>
      <c r="P1285" s="50">
        <v>36.324455745023599</v>
      </c>
      <c r="Q1285" s="50">
        <v>0</v>
      </c>
      <c r="R1285" s="50">
        <v>0</v>
      </c>
      <c r="S1285" s="48">
        <v>34133603.241313621</v>
      </c>
      <c r="T1285" s="48">
        <v>1027.1324856556867</v>
      </c>
      <c r="U1285" s="48">
        <v>34132576.108827963</v>
      </c>
      <c r="V1285" s="48">
        <v>34132264.667680942</v>
      </c>
      <c r="W1285" s="47"/>
      <c r="X1285" s="42"/>
      <c r="Y1285" s="42"/>
    </row>
    <row r="1286" spans="1:25" ht="15.75" x14ac:dyDescent="0.25">
      <c r="A1286" s="43" t="s">
        <v>2875</v>
      </c>
      <c r="B1286" s="45" t="s">
        <v>2612</v>
      </c>
      <c r="C1286" s="46">
        <v>0</v>
      </c>
      <c r="D1286" s="46">
        <v>0</v>
      </c>
      <c r="E1286" s="46"/>
      <c r="F1286" s="42" t="s">
        <v>2863</v>
      </c>
      <c r="G1286" s="42" t="s">
        <v>2876</v>
      </c>
      <c r="H1286" s="48">
        <v>6651.4484710025572</v>
      </c>
      <c r="I1286" s="48">
        <v>7021.5000114662171</v>
      </c>
      <c r="J1286" s="48">
        <v>1779767.1177344976</v>
      </c>
      <c r="K1286" s="48">
        <v>1067150.0874393417</v>
      </c>
      <c r="L1286" s="48">
        <v>4774.4937383580836</v>
      </c>
      <c r="M1286" s="48">
        <v>0</v>
      </c>
      <c r="N1286" s="48">
        <v>504</v>
      </c>
      <c r="O1286" s="50">
        <v>105.75616702344269</v>
      </c>
      <c r="P1286" s="50">
        <v>36.324455745023599</v>
      </c>
      <c r="Q1286" s="50">
        <v>0</v>
      </c>
      <c r="R1286" s="50">
        <v>772.41715003495597</v>
      </c>
      <c r="S1286" s="48">
        <v>3919345.7863515392</v>
      </c>
      <c r="T1286" s="48">
        <v>370.05154046365988</v>
      </c>
      <c r="U1286" s="48">
        <v>3918975.7348110755</v>
      </c>
      <c r="V1286" s="48">
        <v>3913697.2410727176</v>
      </c>
      <c r="W1286" s="47"/>
      <c r="X1286" s="42"/>
      <c r="Y1286" s="42"/>
    </row>
    <row r="1287" spans="1:25" ht="15.75" x14ac:dyDescent="0.25">
      <c r="A1287" s="43" t="s">
        <v>2877</v>
      </c>
      <c r="B1287" s="45" t="s">
        <v>2494</v>
      </c>
      <c r="C1287" s="46">
        <v>0</v>
      </c>
      <c r="D1287" s="46">
        <v>0</v>
      </c>
      <c r="E1287" s="46"/>
      <c r="F1287" s="42" t="s">
        <v>2878</v>
      </c>
      <c r="G1287" s="42" t="s">
        <v>2879</v>
      </c>
      <c r="H1287" s="48">
        <v>40967.94</v>
      </c>
      <c r="I1287" s="48">
        <v>41988.394547000004</v>
      </c>
      <c r="J1287" s="48">
        <v>46610.663200000003</v>
      </c>
      <c r="K1287" s="48">
        <v>250463.54033400392</v>
      </c>
      <c r="L1287" s="48">
        <v>1129.2834678228717</v>
      </c>
      <c r="M1287" s="48">
        <v>0</v>
      </c>
      <c r="N1287" s="48">
        <v>0</v>
      </c>
      <c r="O1287" s="50">
        <v>105.7920663582172</v>
      </c>
      <c r="P1287" s="50">
        <v>21.794673447014159</v>
      </c>
      <c r="Q1287" s="50">
        <v>0</v>
      </c>
      <c r="R1287" s="50">
        <v>0</v>
      </c>
      <c r="S1287" s="48">
        <v>548667.02733583061</v>
      </c>
      <c r="T1287" s="48">
        <v>1020.4545470000012</v>
      </c>
      <c r="U1287" s="48">
        <v>547646.57278883061</v>
      </c>
      <c r="V1287" s="48">
        <v>546517.28932100779</v>
      </c>
      <c r="W1287" s="47"/>
      <c r="X1287" s="42"/>
      <c r="Y1287" s="42"/>
    </row>
    <row r="1288" spans="1:25" ht="15.75" x14ac:dyDescent="0.25">
      <c r="A1288" s="43" t="s">
        <v>2880</v>
      </c>
      <c r="B1288" s="45" t="s">
        <v>2494</v>
      </c>
      <c r="C1288" s="46">
        <v>0</v>
      </c>
      <c r="D1288" s="46">
        <v>0</v>
      </c>
      <c r="E1288" s="46"/>
      <c r="F1288" s="42" t="s">
        <v>2878</v>
      </c>
      <c r="G1288" s="42" t="s">
        <v>2881</v>
      </c>
      <c r="H1288" s="48">
        <v>15011.349999999999</v>
      </c>
      <c r="I1288" s="48">
        <v>15221.602218</v>
      </c>
      <c r="J1288" s="48">
        <v>46610.663200000003</v>
      </c>
      <c r="K1288" s="48">
        <v>272793.34756496619</v>
      </c>
      <c r="L1288" s="48">
        <v>3190.6089081932637</v>
      </c>
      <c r="M1288" s="48">
        <v>0</v>
      </c>
      <c r="N1288" s="48">
        <v>0</v>
      </c>
      <c r="O1288" s="50">
        <v>117.0627799384152</v>
      </c>
      <c r="P1288" s="50">
        <v>21.794673447014159</v>
      </c>
      <c r="Q1288" s="50">
        <v>0</v>
      </c>
      <c r="R1288" s="50">
        <v>0</v>
      </c>
      <c r="S1288" s="48">
        <v>595387.96723812574</v>
      </c>
      <c r="T1288" s="48">
        <v>210.25221800000145</v>
      </c>
      <c r="U1288" s="48">
        <v>595177.71502012573</v>
      </c>
      <c r="V1288" s="48">
        <v>591987.10611193243</v>
      </c>
      <c r="W1288" s="47"/>
      <c r="X1288" s="42"/>
      <c r="Y1288" s="42"/>
    </row>
    <row r="1289" spans="1:25" ht="15.75" x14ac:dyDescent="0.25">
      <c r="A1289" s="43" t="s">
        <v>2882</v>
      </c>
      <c r="B1289" s="45" t="s">
        <v>2494</v>
      </c>
      <c r="C1289" s="46">
        <v>0</v>
      </c>
      <c r="D1289" s="46">
        <v>0</v>
      </c>
      <c r="E1289" s="46"/>
      <c r="F1289" s="42" t="s">
        <v>2878</v>
      </c>
      <c r="G1289" s="42" t="s">
        <v>2883</v>
      </c>
      <c r="H1289" s="48">
        <v>3908.78</v>
      </c>
      <c r="I1289" s="48">
        <v>4032.2459780000004</v>
      </c>
      <c r="J1289" s="48">
        <v>8779.4470399999991</v>
      </c>
      <c r="K1289" s="48">
        <v>135042.33407930357</v>
      </c>
      <c r="L1289" s="48">
        <v>443.08366619214047</v>
      </c>
      <c r="M1289" s="48">
        <v>0</v>
      </c>
      <c r="N1289" s="48">
        <v>0</v>
      </c>
      <c r="O1289" s="50">
        <v>91.287393078095789</v>
      </c>
      <c r="P1289" s="50">
        <v>21.794673447014159</v>
      </c>
      <c r="Q1289" s="50">
        <v>0</v>
      </c>
      <c r="R1289" s="50">
        <v>0</v>
      </c>
      <c r="S1289" s="48">
        <v>279307.19886479928</v>
      </c>
      <c r="T1289" s="48">
        <v>123.46597800000018</v>
      </c>
      <c r="U1289" s="48">
        <v>279183.73288679926</v>
      </c>
      <c r="V1289" s="48">
        <v>278740.64922060713</v>
      </c>
      <c r="W1289" s="47"/>
      <c r="X1289" s="42"/>
      <c r="Y1289" s="42"/>
    </row>
    <row r="1290" spans="1:25" ht="15.75" x14ac:dyDescent="0.25">
      <c r="A1290" s="43" t="s">
        <v>2884</v>
      </c>
      <c r="B1290" s="45" t="s">
        <v>2494</v>
      </c>
      <c r="C1290" s="46">
        <v>0</v>
      </c>
      <c r="D1290" s="46">
        <v>0</v>
      </c>
      <c r="E1290" s="46"/>
      <c r="F1290" s="42" t="s">
        <v>2878</v>
      </c>
      <c r="G1290" s="42" t="s">
        <v>2885</v>
      </c>
      <c r="H1290" s="48">
        <v>27160.75</v>
      </c>
      <c r="I1290" s="48">
        <v>27537.365675000001</v>
      </c>
      <c r="J1290" s="48">
        <v>59586.878879999997</v>
      </c>
      <c r="K1290" s="48">
        <v>68863.146033514655</v>
      </c>
      <c r="L1290" s="48">
        <v>2067.3059414359582</v>
      </c>
      <c r="M1290" s="48">
        <v>0</v>
      </c>
      <c r="N1290" s="48">
        <v>0</v>
      </c>
      <c r="O1290" s="50">
        <v>144.92339862038813</v>
      </c>
      <c r="P1290" s="50">
        <v>21.794673447014159</v>
      </c>
      <c r="Q1290" s="50">
        <v>0</v>
      </c>
      <c r="R1290" s="50">
        <v>0</v>
      </c>
      <c r="S1290" s="48">
        <v>199380.47688846526</v>
      </c>
      <c r="T1290" s="48">
        <v>376.61567500000092</v>
      </c>
      <c r="U1290" s="48">
        <v>199003.86121346525</v>
      </c>
      <c r="V1290" s="48">
        <v>196936.55527202931</v>
      </c>
      <c r="W1290" s="47"/>
      <c r="X1290" s="42"/>
      <c r="Y1290" s="42"/>
    </row>
    <row r="1291" spans="1:25" ht="15.75" x14ac:dyDescent="0.25">
      <c r="A1291" s="43" t="s">
        <v>2886</v>
      </c>
      <c r="B1291" s="45" t="s">
        <v>2494</v>
      </c>
      <c r="C1291" s="46">
        <v>0</v>
      </c>
      <c r="D1291" s="46">
        <v>0</v>
      </c>
      <c r="E1291" s="46"/>
      <c r="F1291" s="42" t="s">
        <v>2887</v>
      </c>
      <c r="G1291" s="42" t="s">
        <v>2888</v>
      </c>
      <c r="H1291" s="48">
        <v>261532.98</v>
      </c>
      <c r="I1291" s="48">
        <v>271341.95033000002</v>
      </c>
      <c r="J1291" s="48">
        <v>9466.8487999999998</v>
      </c>
      <c r="K1291" s="48">
        <v>2092790</v>
      </c>
      <c r="L1291" s="48">
        <v>2299.1686631613566</v>
      </c>
      <c r="M1291" s="48">
        <v>0</v>
      </c>
      <c r="N1291" s="48">
        <v>0</v>
      </c>
      <c r="O1291" s="50">
        <v>138.41679420477894</v>
      </c>
      <c r="P1291" s="50">
        <v>21.794673447014159</v>
      </c>
      <c r="Q1291" s="50">
        <v>0</v>
      </c>
      <c r="R1291" s="50">
        <v>0</v>
      </c>
      <c r="S1291" s="48">
        <v>4197346.0174631616</v>
      </c>
      <c r="T1291" s="48">
        <v>9808.970330000011</v>
      </c>
      <c r="U1291" s="48">
        <v>4187537.0471331617</v>
      </c>
      <c r="V1291" s="48">
        <v>4185237.8784699999</v>
      </c>
      <c r="W1291" s="47"/>
      <c r="X1291" s="42"/>
      <c r="Y1291" s="42"/>
    </row>
    <row r="1292" spans="1:25" ht="15.75" x14ac:dyDescent="0.25">
      <c r="A1292" s="43" t="s">
        <v>2889</v>
      </c>
      <c r="B1292" s="45" t="s">
        <v>2494</v>
      </c>
      <c r="C1292" s="46">
        <v>0</v>
      </c>
      <c r="D1292" s="46">
        <v>0</v>
      </c>
      <c r="E1292" s="46"/>
      <c r="F1292" s="42" t="s">
        <v>2887</v>
      </c>
      <c r="G1292" s="42" t="s">
        <v>2890</v>
      </c>
      <c r="H1292" s="48">
        <v>4676.1400000000003</v>
      </c>
      <c r="I1292" s="48">
        <v>4865.5370923</v>
      </c>
      <c r="J1292" s="48">
        <v>0</v>
      </c>
      <c r="K1292" s="48">
        <v>349704</v>
      </c>
      <c r="L1292" s="48">
        <v>1516.0855759498199</v>
      </c>
      <c r="M1292" s="48">
        <v>0</v>
      </c>
      <c r="N1292" s="48">
        <v>0</v>
      </c>
      <c r="O1292" s="50">
        <v>68.208907235120279</v>
      </c>
      <c r="P1292" s="50">
        <v>21.794673447014159</v>
      </c>
      <c r="Q1292" s="50">
        <v>0</v>
      </c>
      <c r="R1292" s="50">
        <v>0</v>
      </c>
      <c r="S1292" s="48">
        <v>700924.08557594987</v>
      </c>
      <c r="T1292" s="48">
        <v>189.39709229999971</v>
      </c>
      <c r="U1292" s="48">
        <v>700734.68848364986</v>
      </c>
      <c r="V1292" s="48">
        <v>699218.6029077</v>
      </c>
      <c r="W1292" s="47"/>
      <c r="X1292" s="42"/>
      <c r="Y1292" s="42"/>
    </row>
    <row r="1293" spans="1:25" ht="15.75" x14ac:dyDescent="0.25">
      <c r="A1293" s="43" t="s">
        <v>2891</v>
      </c>
      <c r="B1293" s="45" t="s">
        <v>2494</v>
      </c>
      <c r="C1293" s="46">
        <v>0</v>
      </c>
      <c r="D1293" s="46">
        <v>0</v>
      </c>
      <c r="E1293" s="46"/>
      <c r="F1293" s="42" t="s">
        <v>2887</v>
      </c>
      <c r="G1293" s="42" t="s">
        <v>2892</v>
      </c>
      <c r="H1293" s="48">
        <v>23067.15</v>
      </c>
      <c r="I1293" s="48">
        <v>23067.15</v>
      </c>
      <c r="J1293" s="48">
        <v>0</v>
      </c>
      <c r="K1293" s="48">
        <v>39970.909841464672</v>
      </c>
      <c r="L1293" s="48">
        <v>1579.3827012909917</v>
      </c>
      <c r="M1293" s="48">
        <v>0</v>
      </c>
      <c r="N1293" s="48">
        <v>0</v>
      </c>
      <c r="O1293" s="50">
        <v>111.95467365857969</v>
      </c>
      <c r="P1293" s="50">
        <v>21.794673447014159</v>
      </c>
      <c r="Q1293" s="50">
        <v>0</v>
      </c>
      <c r="R1293" s="50">
        <v>0</v>
      </c>
      <c r="S1293" s="48">
        <v>81521.202384220334</v>
      </c>
      <c r="T1293" s="48">
        <v>0</v>
      </c>
      <c r="U1293" s="48">
        <v>81521.202384220334</v>
      </c>
      <c r="V1293" s="48">
        <v>79941.819682929345</v>
      </c>
      <c r="W1293" s="47"/>
      <c r="X1293" s="42"/>
      <c r="Y1293" s="42"/>
    </row>
    <row r="1294" spans="1:25" ht="15.75" x14ac:dyDescent="0.25">
      <c r="A1294" s="43" t="s">
        <v>2893</v>
      </c>
      <c r="B1294" s="45" t="s">
        <v>2494</v>
      </c>
      <c r="C1294" s="46">
        <v>0</v>
      </c>
      <c r="D1294" s="46">
        <v>0</v>
      </c>
      <c r="E1294" s="46"/>
      <c r="F1294" s="42" t="s">
        <v>2887</v>
      </c>
      <c r="G1294" s="42" t="s">
        <v>2894</v>
      </c>
      <c r="H1294" s="48">
        <v>35558.57</v>
      </c>
      <c r="I1294" s="48">
        <v>35558.57</v>
      </c>
      <c r="J1294" s="48">
        <v>0</v>
      </c>
      <c r="K1294" s="48">
        <v>25707.886491577741</v>
      </c>
      <c r="L1294" s="48">
        <v>1364.8172934988888</v>
      </c>
      <c r="M1294" s="48">
        <v>0</v>
      </c>
      <c r="N1294" s="48">
        <v>0</v>
      </c>
      <c r="O1294" s="50">
        <v>120.02550472649148</v>
      </c>
      <c r="P1294" s="50">
        <v>21.794673447014159</v>
      </c>
      <c r="Q1294" s="50">
        <v>0</v>
      </c>
      <c r="R1294" s="50">
        <v>0</v>
      </c>
      <c r="S1294" s="48">
        <v>52780.590276654373</v>
      </c>
      <c r="T1294" s="48">
        <v>0</v>
      </c>
      <c r="U1294" s="48">
        <v>52780.590276654373</v>
      </c>
      <c r="V1294" s="48">
        <v>51415.772983155483</v>
      </c>
      <c r="W1294" s="47"/>
      <c r="X1294" s="42"/>
      <c r="Y1294" s="42"/>
    </row>
    <row r="1295" spans="1:25" ht="15.75" x14ac:dyDescent="0.25">
      <c r="A1295" s="43" t="s">
        <v>2895</v>
      </c>
      <c r="B1295" s="45" t="s">
        <v>2494</v>
      </c>
      <c r="C1295" s="46">
        <v>1</v>
      </c>
      <c r="D1295" s="46">
        <v>0</v>
      </c>
      <c r="E1295" s="46"/>
      <c r="F1295" s="42" t="s">
        <v>2887</v>
      </c>
      <c r="G1295" s="42" t="s">
        <v>2896</v>
      </c>
      <c r="H1295" s="48">
        <v>97063.900000000009</v>
      </c>
      <c r="I1295" s="48">
        <v>97116.932639200008</v>
      </c>
      <c r="J1295" s="48">
        <v>0</v>
      </c>
      <c r="K1295" s="48">
        <v>0</v>
      </c>
      <c r="L1295" s="48">
        <v>933.19677378007123</v>
      </c>
      <c r="M1295" s="48">
        <v>0</v>
      </c>
      <c r="N1295" s="48">
        <v>0</v>
      </c>
      <c r="O1295" s="50">
        <v>0</v>
      </c>
      <c r="P1295" s="50">
        <v>21.794673447014159</v>
      </c>
      <c r="Q1295" s="50">
        <v>0</v>
      </c>
      <c r="R1295" s="50">
        <v>0</v>
      </c>
      <c r="S1295" s="48">
        <v>933.19677378007123</v>
      </c>
      <c r="T1295" s="48">
        <v>53.032639199998812</v>
      </c>
      <c r="U1295" s="48">
        <v>880.16413458007241</v>
      </c>
      <c r="V1295" s="48">
        <v>-53.032639199998812</v>
      </c>
      <c r="W1295" s="47"/>
      <c r="X1295" s="42"/>
      <c r="Y1295" s="42"/>
    </row>
    <row r="1296" spans="1:25" ht="15.75" x14ac:dyDescent="0.25">
      <c r="A1296" s="43" t="s">
        <v>2897</v>
      </c>
      <c r="B1296" s="45" t="s">
        <v>2494</v>
      </c>
      <c r="C1296" s="46">
        <v>0</v>
      </c>
      <c r="D1296" s="46">
        <v>0</v>
      </c>
      <c r="E1296" s="46"/>
      <c r="F1296" s="42" t="s">
        <v>2887</v>
      </c>
      <c r="G1296" s="42" t="s">
        <v>2898</v>
      </c>
      <c r="H1296" s="48">
        <v>79813.320000000007</v>
      </c>
      <c r="I1296" s="48">
        <v>80608.820233000006</v>
      </c>
      <c r="J1296" s="48">
        <v>109743.088</v>
      </c>
      <c r="K1296" s="48">
        <v>971479.80246539507</v>
      </c>
      <c r="L1296" s="48">
        <v>2493.655639425805</v>
      </c>
      <c r="M1296" s="48">
        <v>0</v>
      </c>
      <c r="N1296" s="48">
        <v>0</v>
      </c>
      <c r="O1296" s="50">
        <v>125.99731178026937</v>
      </c>
      <c r="P1296" s="50">
        <v>21.794673447014159</v>
      </c>
      <c r="Q1296" s="50">
        <v>0</v>
      </c>
      <c r="R1296" s="50">
        <v>0</v>
      </c>
      <c r="S1296" s="48">
        <v>2055196.348570216</v>
      </c>
      <c r="T1296" s="48">
        <v>795.50023299999884</v>
      </c>
      <c r="U1296" s="48">
        <v>2054400.8483372161</v>
      </c>
      <c r="V1296" s="48">
        <v>2051907.1926977902</v>
      </c>
      <c r="W1296" s="47"/>
      <c r="X1296" s="42"/>
      <c r="Y1296" s="42"/>
    </row>
    <row r="1297" spans="1:25" ht="15.75" x14ac:dyDescent="0.25">
      <c r="A1297" s="43" t="s">
        <v>2899</v>
      </c>
      <c r="B1297" s="45" t="s">
        <v>2494</v>
      </c>
      <c r="C1297" s="46">
        <v>0</v>
      </c>
      <c r="D1297" s="46">
        <v>0</v>
      </c>
      <c r="E1297" s="46"/>
      <c r="F1297" s="42" t="s">
        <v>2887</v>
      </c>
      <c r="G1297" s="42" t="s">
        <v>2900</v>
      </c>
      <c r="H1297" s="48">
        <v>9829</v>
      </c>
      <c r="I1297" s="48">
        <v>9846.0889606199999</v>
      </c>
      <c r="J1297" s="48">
        <v>1115.5204000000001</v>
      </c>
      <c r="K1297" s="48">
        <v>10479.658696536899</v>
      </c>
      <c r="L1297" s="48">
        <v>1211.1488553855204</v>
      </c>
      <c r="M1297" s="48">
        <v>0</v>
      </c>
      <c r="N1297" s="48">
        <v>0</v>
      </c>
      <c r="O1297" s="50">
        <v>118.16995568379826</v>
      </c>
      <c r="P1297" s="50">
        <v>21.794673447014159</v>
      </c>
      <c r="Q1297" s="50">
        <v>0</v>
      </c>
      <c r="R1297" s="50">
        <v>0</v>
      </c>
      <c r="S1297" s="48">
        <v>23285.986648459319</v>
      </c>
      <c r="T1297" s="48">
        <v>17.088960619999852</v>
      </c>
      <c r="U1297" s="48">
        <v>23268.897687839319</v>
      </c>
      <c r="V1297" s="48">
        <v>22057.748832453799</v>
      </c>
      <c r="W1297" s="47"/>
      <c r="X1297" s="42"/>
      <c r="Y1297" s="42"/>
    </row>
    <row r="1298" spans="1:25" ht="15.75" x14ac:dyDescent="0.25">
      <c r="A1298" s="43" t="s">
        <v>2901</v>
      </c>
      <c r="B1298" s="45" t="s">
        <v>2494</v>
      </c>
      <c r="C1298" s="46">
        <v>1</v>
      </c>
      <c r="D1298" s="46">
        <v>0</v>
      </c>
      <c r="E1298" s="46"/>
      <c r="F1298" s="42" t="s">
        <v>2902</v>
      </c>
      <c r="G1298" s="42" t="s">
        <v>2903</v>
      </c>
      <c r="H1298" s="48">
        <v>538463.26</v>
      </c>
      <c r="I1298" s="48">
        <v>679216.39560000005</v>
      </c>
      <c r="J1298" s="48">
        <v>0</v>
      </c>
      <c r="K1298" s="48">
        <v>0</v>
      </c>
      <c r="L1298" s="48">
        <v>262.02097563785895</v>
      </c>
      <c r="M1298" s="48">
        <v>0</v>
      </c>
      <c r="N1298" s="48">
        <v>0</v>
      </c>
      <c r="O1298" s="50">
        <v>0</v>
      </c>
      <c r="P1298" s="50">
        <v>21.794673447014159</v>
      </c>
      <c r="Q1298" s="50">
        <v>0</v>
      </c>
      <c r="R1298" s="50">
        <v>0</v>
      </c>
      <c r="S1298" s="48">
        <v>262.02097563785895</v>
      </c>
      <c r="T1298" s="48">
        <v>140753.13560000004</v>
      </c>
      <c r="U1298" s="48">
        <v>-140491.11462436218</v>
      </c>
      <c r="V1298" s="48">
        <v>-140753.13560000004</v>
      </c>
      <c r="W1298" s="47"/>
      <c r="X1298" s="42"/>
      <c r="Y1298" s="42"/>
    </row>
    <row r="1299" spans="1:25" ht="15.75" x14ac:dyDescent="0.25">
      <c r="A1299" s="43" t="s">
        <v>2904</v>
      </c>
      <c r="B1299" s="45" t="s">
        <v>2612</v>
      </c>
      <c r="C1299" s="46">
        <v>0</v>
      </c>
      <c r="D1299" s="46">
        <v>0</v>
      </c>
      <c r="E1299" s="46"/>
      <c r="F1299" s="42" t="s">
        <v>2902</v>
      </c>
      <c r="G1299" s="42" t="s">
        <v>2903</v>
      </c>
      <c r="H1299" s="48">
        <v>7191.5985017707399</v>
      </c>
      <c r="I1299" s="48">
        <v>9138.1685624889524</v>
      </c>
      <c r="J1299" s="48">
        <v>6617350.8090167027</v>
      </c>
      <c r="K1299" s="48">
        <v>103820.38003607873</v>
      </c>
      <c r="L1299" s="48">
        <v>90.855691796977425</v>
      </c>
      <c r="M1299" s="48">
        <v>0</v>
      </c>
      <c r="N1299" s="48">
        <v>0</v>
      </c>
      <c r="O1299" s="50">
        <v>87.549918669842285</v>
      </c>
      <c r="P1299" s="50">
        <v>36.324455745023599</v>
      </c>
      <c r="Q1299" s="50">
        <v>0</v>
      </c>
      <c r="R1299" s="50">
        <v>0</v>
      </c>
      <c r="S1299" s="48">
        <v>6825082.4247806566</v>
      </c>
      <c r="T1299" s="48">
        <v>1946.5700607182125</v>
      </c>
      <c r="U1299" s="48">
        <v>6823135.8547199387</v>
      </c>
      <c r="V1299" s="48">
        <v>6823044.9990281416</v>
      </c>
      <c r="W1299" s="47"/>
      <c r="X1299" s="42"/>
      <c r="Y1299" s="42"/>
    </row>
    <row r="1300" spans="1:25" ht="15.75" x14ac:dyDescent="0.25">
      <c r="A1300" s="43" t="s">
        <v>2905</v>
      </c>
      <c r="B1300" s="45" t="s">
        <v>2612</v>
      </c>
      <c r="C1300" s="46">
        <v>0</v>
      </c>
      <c r="D1300" s="46">
        <v>0</v>
      </c>
      <c r="E1300" s="46"/>
      <c r="F1300" s="42" t="s">
        <v>2902</v>
      </c>
      <c r="G1300" s="42" t="s">
        <v>2906</v>
      </c>
      <c r="H1300" s="48">
        <v>10528.748020818406</v>
      </c>
      <c r="I1300" s="48">
        <v>12798.903491604775</v>
      </c>
      <c r="J1300" s="48">
        <v>6722232.8224346824</v>
      </c>
      <c r="K1300" s="48">
        <v>535032.37339738756</v>
      </c>
      <c r="L1300" s="48">
        <v>249.78498425648175</v>
      </c>
      <c r="M1300" s="48">
        <v>0</v>
      </c>
      <c r="N1300" s="48">
        <v>0</v>
      </c>
      <c r="O1300" s="50">
        <v>91.831555602751791</v>
      </c>
      <c r="P1300" s="50">
        <v>36.324455745023599</v>
      </c>
      <c r="Q1300" s="50">
        <v>0</v>
      </c>
      <c r="R1300" s="50">
        <v>0</v>
      </c>
      <c r="S1300" s="48">
        <v>7792547.3542137137</v>
      </c>
      <c r="T1300" s="48">
        <v>2270.1554707863688</v>
      </c>
      <c r="U1300" s="48">
        <v>7790277.1987429271</v>
      </c>
      <c r="V1300" s="48">
        <v>7790027.4137586709</v>
      </c>
      <c r="W1300" s="47"/>
      <c r="X1300" s="42"/>
      <c r="Y1300" s="42"/>
    </row>
    <row r="1301" spans="1:25" ht="15.75" x14ac:dyDescent="0.25">
      <c r="A1301" s="43" t="s">
        <v>2907</v>
      </c>
      <c r="B1301" s="45" t="s">
        <v>2494</v>
      </c>
      <c r="C1301" s="46">
        <v>0</v>
      </c>
      <c r="D1301" s="46">
        <v>0</v>
      </c>
      <c r="E1301" s="46"/>
      <c r="F1301" s="42" t="s">
        <v>2902</v>
      </c>
      <c r="G1301" s="42" t="s">
        <v>2908</v>
      </c>
      <c r="H1301" s="48">
        <v>9011.26</v>
      </c>
      <c r="I1301" s="48">
        <v>10761.281631</v>
      </c>
      <c r="J1301" s="48">
        <v>56353.437480000001</v>
      </c>
      <c r="K1301" s="48">
        <v>293723.83058979054</v>
      </c>
      <c r="L1301" s="48">
        <v>67.237266101616925</v>
      </c>
      <c r="M1301" s="48">
        <v>0</v>
      </c>
      <c r="N1301" s="48">
        <v>0</v>
      </c>
      <c r="O1301" s="50">
        <v>80.853100447364454</v>
      </c>
      <c r="P1301" s="50">
        <v>21.794673447014159</v>
      </c>
      <c r="Q1301" s="50">
        <v>0</v>
      </c>
      <c r="R1301" s="50">
        <v>0</v>
      </c>
      <c r="S1301" s="48">
        <v>643868.33592568268</v>
      </c>
      <c r="T1301" s="48">
        <v>1750.0216309999996</v>
      </c>
      <c r="U1301" s="48">
        <v>642118.3142946827</v>
      </c>
      <c r="V1301" s="48">
        <v>642051.07702858106</v>
      </c>
      <c r="W1301" s="47"/>
      <c r="X1301" s="42"/>
      <c r="Y1301" s="42"/>
    </row>
    <row r="1302" spans="1:25" ht="15.75" x14ac:dyDescent="0.25">
      <c r="A1302" s="43" t="s">
        <v>2909</v>
      </c>
      <c r="B1302" s="45" t="s">
        <v>2612</v>
      </c>
      <c r="C1302" s="46">
        <v>0</v>
      </c>
      <c r="D1302" s="46">
        <v>0</v>
      </c>
      <c r="E1302" s="46"/>
      <c r="F1302" s="42" t="s">
        <v>2902</v>
      </c>
      <c r="G1302" s="42" t="s">
        <v>2908</v>
      </c>
      <c r="H1302" s="48">
        <v>13570.012637185544</v>
      </c>
      <c r="I1302" s="48">
        <v>16868.386325477895</v>
      </c>
      <c r="J1302" s="48">
        <v>110592698.42818359</v>
      </c>
      <c r="K1302" s="48">
        <v>354014.20521252271</v>
      </c>
      <c r="L1302" s="48">
        <v>111.81287778492506</v>
      </c>
      <c r="M1302" s="48">
        <v>0</v>
      </c>
      <c r="N1302" s="48">
        <v>0</v>
      </c>
      <c r="O1302" s="50">
        <v>97.322972415879235</v>
      </c>
      <c r="P1302" s="50">
        <v>36.324455745023599</v>
      </c>
      <c r="Q1302" s="50">
        <v>0</v>
      </c>
      <c r="R1302" s="50">
        <v>0</v>
      </c>
      <c r="S1302" s="48">
        <v>111300838.65148641</v>
      </c>
      <c r="T1302" s="48">
        <v>3298.3736882923513</v>
      </c>
      <c r="U1302" s="48">
        <v>111297540.27779812</v>
      </c>
      <c r="V1302" s="48">
        <v>111297428.46492033</v>
      </c>
      <c r="W1302" s="47"/>
      <c r="X1302" s="42"/>
      <c r="Y1302" s="42"/>
    </row>
    <row r="1303" spans="1:25" ht="15.75" x14ac:dyDescent="0.25">
      <c r="A1303" s="43" t="s">
        <v>2910</v>
      </c>
      <c r="B1303" s="45" t="s">
        <v>2612</v>
      </c>
      <c r="C1303" s="46">
        <v>0</v>
      </c>
      <c r="D1303" s="46">
        <v>0</v>
      </c>
      <c r="E1303" s="46"/>
      <c r="F1303" s="42" t="s">
        <v>2902</v>
      </c>
      <c r="G1303" s="42" t="s">
        <v>2911</v>
      </c>
      <c r="H1303" s="48">
        <v>915.34227622828189</v>
      </c>
      <c r="I1303" s="48">
        <v>1109.6177735367094</v>
      </c>
      <c r="J1303" s="48">
        <v>2991018.8920557718</v>
      </c>
      <c r="K1303" s="48">
        <v>619298.70911634457</v>
      </c>
      <c r="L1303" s="48">
        <v>375.64916848743644</v>
      </c>
      <c r="M1303" s="48">
        <v>0</v>
      </c>
      <c r="N1303" s="48">
        <v>0</v>
      </c>
      <c r="O1303" s="50">
        <v>73.522338858672427</v>
      </c>
      <c r="P1303" s="50">
        <v>36.324455745023599</v>
      </c>
      <c r="Q1303" s="50">
        <v>0</v>
      </c>
      <c r="R1303" s="50">
        <v>0</v>
      </c>
      <c r="S1303" s="48">
        <v>4229991.9594569486</v>
      </c>
      <c r="T1303" s="48">
        <v>194.27549730842748</v>
      </c>
      <c r="U1303" s="48">
        <v>4229797.6839596406</v>
      </c>
      <c r="V1303" s="48">
        <v>4229422.0347911529</v>
      </c>
      <c r="W1303" s="47"/>
      <c r="X1303" s="42"/>
      <c r="Y1303" s="42"/>
    </row>
    <row r="1304" spans="1:25" ht="15.75" x14ac:dyDescent="0.25">
      <c r="A1304" s="43" t="s">
        <v>2912</v>
      </c>
      <c r="B1304" s="45" t="s">
        <v>2612</v>
      </c>
      <c r="C1304" s="46">
        <v>0</v>
      </c>
      <c r="D1304" s="46">
        <v>0</v>
      </c>
      <c r="E1304" s="46"/>
      <c r="F1304" s="42" t="s">
        <v>2902</v>
      </c>
      <c r="G1304" s="42" t="s">
        <v>2913</v>
      </c>
      <c r="H1304" s="48">
        <v>17944.296713190048</v>
      </c>
      <c r="I1304" s="48">
        <v>22452.636221648827</v>
      </c>
      <c r="J1304" s="48">
        <v>19940503.541939311</v>
      </c>
      <c r="K1304" s="48">
        <v>683232.14323564549</v>
      </c>
      <c r="L1304" s="48">
        <v>370.72962043604014</v>
      </c>
      <c r="M1304" s="48">
        <v>1120</v>
      </c>
      <c r="N1304" s="48">
        <v>0</v>
      </c>
      <c r="O1304" s="50">
        <v>73.138955609282107</v>
      </c>
      <c r="P1304" s="50">
        <v>36.324455745023599</v>
      </c>
      <c r="Q1304" s="50">
        <v>790.24332298009449</v>
      </c>
      <c r="R1304" s="50">
        <v>0</v>
      </c>
      <c r="S1304" s="48">
        <v>21308458.558031037</v>
      </c>
      <c r="T1304" s="48">
        <v>4508.3395084587792</v>
      </c>
      <c r="U1304" s="48">
        <v>21303950.218522578</v>
      </c>
      <c r="V1304" s="48">
        <v>21302459.488902144</v>
      </c>
      <c r="W1304" s="47"/>
      <c r="X1304" s="42"/>
      <c r="Y1304" s="42"/>
    </row>
    <row r="1305" spans="1:25" ht="15.75" x14ac:dyDescent="0.25">
      <c r="A1305" s="43" t="s">
        <v>2914</v>
      </c>
      <c r="B1305" s="45" t="s">
        <v>2494</v>
      </c>
      <c r="C1305" s="46">
        <v>0</v>
      </c>
      <c r="D1305" s="46">
        <v>0</v>
      </c>
      <c r="E1305" s="46"/>
      <c r="F1305" s="42" t="s">
        <v>2902</v>
      </c>
      <c r="G1305" s="42" t="s">
        <v>2902</v>
      </c>
      <c r="H1305" s="48">
        <v>73685.83</v>
      </c>
      <c r="I1305" s="48">
        <v>92885.327780000007</v>
      </c>
      <c r="J1305" s="48">
        <v>191205.9852</v>
      </c>
      <c r="K1305" s="48">
        <v>154861.04305141742</v>
      </c>
      <c r="L1305" s="48">
        <v>14.593275933011373</v>
      </c>
      <c r="M1305" s="48">
        <v>0</v>
      </c>
      <c r="N1305" s="48">
        <v>0</v>
      </c>
      <c r="O1305" s="50">
        <v>52.081209533726067</v>
      </c>
      <c r="P1305" s="50">
        <v>21.794673447014159</v>
      </c>
      <c r="Q1305" s="50">
        <v>0</v>
      </c>
      <c r="R1305" s="50">
        <v>0</v>
      </c>
      <c r="S1305" s="48">
        <v>500942.6645787679</v>
      </c>
      <c r="T1305" s="48">
        <v>19199.497780000005</v>
      </c>
      <c r="U1305" s="48">
        <v>481743.16679876787</v>
      </c>
      <c r="V1305" s="48">
        <v>481728.57352283492</v>
      </c>
      <c r="W1305" s="47"/>
      <c r="X1305" s="42"/>
      <c r="Y1305" s="42"/>
    </row>
    <row r="1306" spans="1:25" ht="15.75" x14ac:dyDescent="0.25">
      <c r="A1306" s="43" t="s">
        <v>2915</v>
      </c>
      <c r="B1306" s="45" t="s">
        <v>2612</v>
      </c>
      <c r="C1306" s="46">
        <v>0</v>
      </c>
      <c r="D1306" s="46">
        <v>0</v>
      </c>
      <c r="E1306" s="46"/>
      <c r="F1306" s="42" t="s">
        <v>2902</v>
      </c>
      <c r="G1306" s="42" t="s">
        <v>2902</v>
      </c>
      <c r="H1306" s="48">
        <v>259.84154421035538</v>
      </c>
      <c r="I1306" s="48">
        <v>277.22418208583821</v>
      </c>
      <c r="J1306" s="48">
        <v>257795.61527296604</v>
      </c>
      <c r="K1306" s="48">
        <v>26687.243829489184</v>
      </c>
      <c r="L1306" s="48">
        <v>21.970308007204856</v>
      </c>
      <c r="M1306" s="48">
        <v>0</v>
      </c>
      <c r="N1306" s="48">
        <v>0</v>
      </c>
      <c r="O1306" s="50">
        <v>59.458606706844833</v>
      </c>
      <c r="P1306" s="50">
        <v>36.324455745023599</v>
      </c>
      <c r="Q1306" s="50">
        <v>0</v>
      </c>
      <c r="R1306" s="50">
        <v>0</v>
      </c>
      <c r="S1306" s="48">
        <v>311192.07323995157</v>
      </c>
      <c r="T1306" s="48">
        <v>17.382637875482828</v>
      </c>
      <c r="U1306" s="48">
        <v>311174.69060207607</v>
      </c>
      <c r="V1306" s="48">
        <v>311152.72029406886</v>
      </c>
      <c r="W1306" s="47"/>
      <c r="X1306" s="42"/>
      <c r="Y1306" s="42"/>
    </row>
    <row r="1307" spans="1:25" ht="15.75" x14ac:dyDescent="0.25">
      <c r="A1307" s="43" t="s">
        <v>2916</v>
      </c>
      <c r="B1307" s="45" t="s">
        <v>2494</v>
      </c>
      <c r="C1307" s="46">
        <v>0</v>
      </c>
      <c r="D1307" s="46">
        <v>0</v>
      </c>
      <c r="E1307" s="46"/>
      <c r="F1307" s="42" t="s">
        <v>2917</v>
      </c>
      <c r="G1307" s="42" t="s">
        <v>2918</v>
      </c>
      <c r="H1307" s="48">
        <v>8156.8</v>
      </c>
      <c r="I1307" s="48">
        <v>9824.9093350000003</v>
      </c>
      <c r="J1307" s="48">
        <v>60660.190399999999</v>
      </c>
      <c r="K1307" s="48">
        <v>937211.26049187803</v>
      </c>
      <c r="L1307" s="48">
        <v>494.57944176207201</v>
      </c>
      <c r="M1307" s="48">
        <v>0</v>
      </c>
      <c r="N1307" s="48">
        <v>0</v>
      </c>
      <c r="O1307" s="50">
        <v>64.357300200495516</v>
      </c>
      <c r="P1307" s="50">
        <v>21.794673447014159</v>
      </c>
      <c r="Q1307" s="50">
        <v>0</v>
      </c>
      <c r="R1307" s="50">
        <v>0</v>
      </c>
      <c r="S1307" s="48">
        <v>1935577.2908255181</v>
      </c>
      <c r="T1307" s="48">
        <v>1668.1093350000001</v>
      </c>
      <c r="U1307" s="48">
        <v>1933909.1814905182</v>
      </c>
      <c r="V1307" s="48">
        <v>1933414.6020487561</v>
      </c>
      <c r="W1307" s="47"/>
      <c r="X1307" s="42"/>
      <c r="Y1307" s="42"/>
    </row>
    <row r="1308" spans="1:25" ht="15.75" x14ac:dyDescent="0.25">
      <c r="A1308" s="43" t="s">
        <v>2919</v>
      </c>
      <c r="B1308" s="45" t="s">
        <v>2494</v>
      </c>
      <c r="C1308" s="46">
        <v>0</v>
      </c>
      <c r="D1308" s="46">
        <v>0</v>
      </c>
      <c r="E1308" s="46"/>
      <c r="F1308" s="42" t="s">
        <v>2917</v>
      </c>
      <c r="G1308" s="42" t="s">
        <v>2920</v>
      </c>
      <c r="H1308" s="48">
        <v>11874.630000000001</v>
      </c>
      <c r="I1308" s="48">
        <v>13882.40365</v>
      </c>
      <c r="J1308" s="48">
        <v>47153.3488</v>
      </c>
      <c r="K1308" s="48">
        <v>115821.91720378022</v>
      </c>
      <c r="L1308" s="48">
        <v>243.28307159500091</v>
      </c>
      <c r="M1308" s="48">
        <v>0</v>
      </c>
      <c r="N1308" s="48">
        <v>0</v>
      </c>
      <c r="O1308" s="50">
        <v>81.188608248995678</v>
      </c>
      <c r="P1308" s="50">
        <v>21.794673447014159</v>
      </c>
      <c r="Q1308" s="50">
        <v>0</v>
      </c>
      <c r="R1308" s="50">
        <v>0</v>
      </c>
      <c r="S1308" s="48">
        <v>279040.46627915546</v>
      </c>
      <c r="T1308" s="48">
        <v>2007.7736499999992</v>
      </c>
      <c r="U1308" s="48">
        <v>277032.69262915547</v>
      </c>
      <c r="V1308" s="48">
        <v>276789.40955756046</v>
      </c>
      <c r="W1308" s="47"/>
      <c r="X1308" s="42"/>
      <c r="Y1308" s="42"/>
    </row>
    <row r="1309" spans="1:25" ht="15.75" x14ac:dyDescent="0.25">
      <c r="A1309" s="43" t="s">
        <v>2921</v>
      </c>
      <c r="B1309" s="45" t="s">
        <v>2494</v>
      </c>
      <c r="C1309" s="46">
        <v>1</v>
      </c>
      <c r="D1309" s="46">
        <v>0</v>
      </c>
      <c r="E1309" s="46"/>
      <c r="F1309" s="42" t="s">
        <v>2917</v>
      </c>
      <c r="G1309" s="42" t="s">
        <v>2922</v>
      </c>
      <c r="H1309" s="48">
        <v>186757.41</v>
      </c>
      <c r="I1309" s="48">
        <v>219361.12650000001</v>
      </c>
      <c r="J1309" s="48">
        <v>2558129.4709999999</v>
      </c>
      <c r="K1309" s="48">
        <v>0</v>
      </c>
      <c r="L1309" s="48">
        <v>1373.8403059722998</v>
      </c>
      <c r="M1309" s="48">
        <v>1120</v>
      </c>
      <c r="N1309" s="48">
        <v>0</v>
      </c>
      <c r="O1309" s="50">
        <v>0</v>
      </c>
      <c r="P1309" s="50">
        <v>21.794673447014159</v>
      </c>
      <c r="Q1309" s="50">
        <v>250</v>
      </c>
      <c r="R1309" s="50">
        <v>0</v>
      </c>
      <c r="S1309" s="48">
        <v>2560623.3113059723</v>
      </c>
      <c r="T1309" s="48">
        <v>32603.71650000001</v>
      </c>
      <c r="U1309" s="48">
        <v>2528019.5948059722</v>
      </c>
      <c r="V1309" s="48">
        <v>2525525.7544999998</v>
      </c>
      <c r="W1309" s="47"/>
      <c r="X1309" s="42"/>
      <c r="Y1309" s="42"/>
    </row>
    <row r="1310" spans="1:25" ht="15.75" x14ac:dyDescent="0.25">
      <c r="A1310" s="43" t="s">
        <v>2923</v>
      </c>
      <c r="B1310" s="45" t="s">
        <v>2494</v>
      </c>
      <c r="C1310" s="46">
        <v>1</v>
      </c>
      <c r="D1310" s="46">
        <v>0</v>
      </c>
      <c r="E1310" s="46"/>
      <c r="F1310" s="42" t="s">
        <v>2917</v>
      </c>
      <c r="G1310" s="42" t="s">
        <v>2924</v>
      </c>
      <c r="H1310" s="48">
        <v>57781.85</v>
      </c>
      <c r="I1310" s="48">
        <v>70407.067089999997</v>
      </c>
      <c r="J1310" s="48">
        <v>1389456.031</v>
      </c>
      <c r="K1310" s="48">
        <v>0</v>
      </c>
      <c r="L1310" s="48">
        <v>348.02687936324253</v>
      </c>
      <c r="M1310" s="48">
        <v>0</v>
      </c>
      <c r="N1310" s="48">
        <v>0</v>
      </c>
      <c r="O1310" s="50">
        <v>0</v>
      </c>
      <c r="P1310" s="50">
        <v>21.794673447014159</v>
      </c>
      <c r="Q1310" s="50">
        <v>0</v>
      </c>
      <c r="R1310" s="50">
        <v>0</v>
      </c>
      <c r="S1310" s="48">
        <v>1389804.0578793632</v>
      </c>
      <c r="T1310" s="48">
        <v>12625.217089999998</v>
      </c>
      <c r="U1310" s="48">
        <v>1377178.8407893633</v>
      </c>
      <c r="V1310" s="48">
        <v>1376830.81391</v>
      </c>
      <c r="W1310" s="47"/>
      <c r="X1310" s="42"/>
      <c r="Y1310" s="42"/>
    </row>
    <row r="1311" spans="1:25" ht="15.75" x14ac:dyDescent="0.25">
      <c r="A1311" s="43" t="s">
        <v>2925</v>
      </c>
      <c r="B1311" s="45" t="s">
        <v>2494</v>
      </c>
      <c r="C1311" s="46">
        <v>1</v>
      </c>
      <c r="D1311" s="46">
        <v>1</v>
      </c>
      <c r="E1311" s="46"/>
      <c r="F1311" s="42" t="s">
        <v>2917</v>
      </c>
      <c r="G1311" s="42" t="s">
        <v>2926</v>
      </c>
      <c r="H1311" s="48">
        <v>319332.52</v>
      </c>
      <c r="I1311" s="48">
        <v>367906.73540000001</v>
      </c>
      <c r="J1311" s="48">
        <v>1382449.3570000001</v>
      </c>
      <c r="K1311" s="48">
        <v>0</v>
      </c>
      <c r="L1311" s="48">
        <v>1630.9813351919231</v>
      </c>
      <c r="M1311" s="48">
        <v>0</v>
      </c>
      <c r="N1311" s="48">
        <v>0</v>
      </c>
      <c r="O1311" s="50">
        <v>0</v>
      </c>
      <c r="P1311" s="50">
        <v>21.794673447014159</v>
      </c>
      <c r="Q1311" s="50">
        <v>0</v>
      </c>
      <c r="R1311" s="50">
        <v>0</v>
      </c>
      <c r="S1311" s="48">
        <v>1384080.3383351921</v>
      </c>
      <c r="T1311" s="48">
        <v>48574.215399999986</v>
      </c>
      <c r="U1311" s="48">
        <v>1335506.1229351922</v>
      </c>
      <c r="V1311" s="48">
        <v>1333875.1416000002</v>
      </c>
      <c r="W1311" s="47"/>
      <c r="X1311" s="42"/>
      <c r="Y1311" s="42"/>
    </row>
    <row r="1312" spans="1:25" ht="15.75" x14ac:dyDescent="0.25">
      <c r="A1312" s="43" t="s">
        <v>2927</v>
      </c>
      <c r="B1312" s="45" t="s">
        <v>2494</v>
      </c>
      <c r="C1312" s="46">
        <v>0</v>
      </c>
      <c r="D1312" s="46">
        <v>0</v>
      </c>
      <c r="E1312" s="46"/>
      <c r="F1312" s="42" t="s">
        <v>2917</v>
      </c>
      <c r="G1312" s="42" t="s">
        <v>2928</v>
      </c>
      <c r="H1312" s="48">
        <v>97878.11</v>
      </c>
      <c r="I1312" s="48">
        <v>119936.03719999999</v>
      </c>
      <c r="J1312" s="48">
        <v>894152.91390000004</v>
      </c>
      <c r="K1312" s="48">
        <v>1345570.5886023047</v>
      </c>
      <c r="L1312" s="48">
        <v>1137.2858488663737</v>
      </c>
      <c r="M1312" s="48">
        <v>0</v>
      </c>
      <c r="N1312" s="48">
        <v>0</v>
      </c>
      <c r="O1312" s="50">
        <v>59.952730236273567</v>
      </c>
      <c r="P1312" s="50">
        <v>21.794673447014159</v>
      </c>
      <c r="Q1312" s="50">
        <v>0</v>
      </c>
      <c r="R1312" s="50">
        <v>0</v>
      </c>
      <c r="S1312" s="48">
        <v>3586431.3769534752</v>
      </c>
      <c r="T1312" s="48">
        <v>22057.927199999991</v>
      </c>
      <c r="U1312" s="48">
        <v>3564373.4497534754</v>
      </c>
      <c r="V1312" s="48">
        <v>3563236.1639046092</v>
      </c>
      <c r="W1312" s="47"/>
      <c r="X1312" s="42"/>
      <c r="Y1312" s="42"/>
    </row>
    <row r="1313" spans="1:25" ht="15.75" x14ac:dyDescent="0.25">
      <c r="A1313" s="43" t="s">
        <v>2929</v>
      </c>
      <c r="B1313" s="45" t="s">
        <v>2494</v>
      </c>
      <c r="C1313" s="46">
        <v>1</v>
      </c>
      <c r="D1313" s="46">
        <v>1</v>
      </c>
      <c r="E1313" s="46"/>
      <c r="F1313" s="42" t="s">
        <v>2917</v>
      </c>
      <c r="G1313" s="42" t="s">
        <v>2930</v>
      </c>
      <c r="H1313" s="48">
        <v>244023.55</v>
      </c>
      <c r="I1313" s="48">
        <v>300523.67500000005</v>
      </c>
      <c r="J1313" s="48">
        <v>6316980.9809999997</v>
      </c>
      <c r="K1313" s="48">
        <v>0</v>
      </c>
      <c r="L1313" s="48">
        <v>1483.6227395298058</v>
      </c>
      <c r="M1313" s="48">
        <v>1120</v>
      </c>
      <c r="N1313" s="48">
        <v>0</v>
      </c>
      <c r="O1313" s="50">
        <v>0</v>
      </c>
      <c r="P1313" s="50">
        <v>21.794673447014159</v>
      </c>
      <c r="Q1313" s="50">
        <v>822.7995029800943</v>
      </c>
      <c r="R1313" s="50">
        <v>0</v>
      </c>
      <c r="S1313" s="48">
        <v>6319584.6037395298</v>
      </c>
      <c r="T1313" s="48">
        <v>56500.125000000058</v>
      </c>
      <c r="U1313" s="48">
        <v>6263084.4787395298</v>
      </c>
      <c r="V1313" s="48">
        <v>6260480.8559999997</v>
      </c>
      <c r="W1313" s="47"/>
      <c r="X1313" s="42"/>
      <c r="Y1313" s="42"/>
    </row>
    <row r="1314" spans="1:25" ht="15.75" x14ac:dyDescent="0.25">
      <c r="A1314" s="43" t="s">
        <v>2931</v>
      </c>
      <c r="B1314" s="45" t="s">
        <v>2494</v>
      </c>
      <c r="C1314" s="46">
        <v>1</v>
      </c>
      <c r="D1314" s="46">
        <v>1</v>
      </c>
      <c r="E1314" s="46"/>
      <c r="F1314" s="42" t="s">
        <v>2917</v>
      </c>
      <c r="G1314" s="42" t="s">
        <v>2932</v>
      </c>
      <c r="H1314" s="48">
        <v>35472.82</v>
      </c>
      <c r="I1314" s="48">
        <v>37710.336599999995</v>
      </c>
      <c r="J1314" s="48">
        <v>535847.76139999996</v>
      </c>
      <c r="K1314" s="48">
        <v>0</v>
      </c>
      <c r="L1314" s="48">
        <v>1063.3942532293413</v>
      </c>
      <c r="M1314" s="48">
        <v>0</v>
      </c>
      <c r="N1314" s="48">
        <v>0</v>
      </c>
      <c r="O1314" s="50">
        <v>0</v>
      </c>
      <c r="P1314" s="50">
        <v>21.794673447014159</v>
      </c>
      <c r="Q1314" s="50">
        <v>0</v>
      </c>
      <c r="R1314" s="50">
        <v>0</v>
      </c>
      <c r="S1314" s="48">
        <v>536911.15565322933</v>
      </c>
      <c r="T1314" s="48">
        <v>2237.5165999999954</v>
      </c>
      <c r="U1314" s="48">
        <v>534673.63905322936</v>
      </c>
      <c r="V1314" s="48">
        <v>533610.24479999999</v>
      </c>
      <c r="W1314" s="47"/>
      <c r="X1314" s="42"/>
      <c r="Y1314" s="42"/>
    </row>
    <row r="1315" spans="1:25" ht="15.75" x14ac:dyDescent="0.25">
      <c r="A1315" s="43" t="s">
        <v>2933</v>
      </c>
      <c r="B1315" s="45" t="s">
        <v>2494</v>
      </c>
      <c r="C1315" s="46">
        <v>1</v>
      </c>
      <c r="D1315" s="46">
        <v>1</v>
      </c>
      <c r="E1315" s="46"/>
      <c r="F1315" s="42" t="s">
        <v>2917</v>
      </c>
      <c r="G1315" s="42" t="s">
        <v>2934</v>
      </c>
      <c r="H1315" s="48">
        <v>55259.26</v>
      </c>
      <c r="I1315" s="48">
        <v>60461.68952</v>
      </c>
      <c r="J1315" s="48">
        <v>384667.61300000001</v>
      </c>
      <c r="K1315" s="48">
        <v>0</v>
      </c>
      <c r="L1315" s="48">
        <v>1716.4923588173469</v>
      </c>
      <c r="M1315" s="48">
        <v>0</v>
      </c>
      <c r="N1315" s="48">
        <v>201.6</v>
      </c>
      <c r="O1315" s="50">
        <v>0</v>
      </c>
      <c r="P1315" s="50">
        <v>21.794673447014159</v>
      </c>
      <c r="Q1315" s="50">
        <v>0</v>
      </c>
      <c r="R1315" s="50">
        <v>131.83185469023047</v>
      </c>
      <c r="S1315" s="48">
        <v>386585.70535881736</v>
      </c>
      <c r="T1315" s="48">
        <v>5202.4295199999979</v>
      </c>
      <c r="U1315" s="48">
        <v>381383.27583881735</v>
      </c>
      <c r="V1315" s="48">
        <v>379465.18348000001</v>
      </c>
      <c r="W1315" s="47"/>
      <c r="X1315" s="42"/>
      <c r="Y1315" s="42"/>
    </row>
    <row r="1316" spans="1:25" ht="15.75" x14ac:dyDescent="0.25">
      <c r="A1316" s="43" t="s">
        <v>2935</v>
      </c>
      <c r="B1316" s="45" t="s">
        <v>2494</v>
      </c>
      <c r="C1316" s="46">
        <v>1</v>
      </c>
      <c r="D1316" s="46">
        <v>1</v>
      </c>
      <c r="E1316" s="46"/>
      <c r="F1316" s="42" t="s">
        <v>2917</v>
      </c>
      <c r="G1316" s="42" t="s">
        <v>2936</v>
      </c>
      <c r="H1316" s="48">
        <v>119341.45</v>
      </c>
      <c r="I1316" s="48">
        <v>140957.92850000001</v>
      </c>
      <c r="J1316" s="48">
        <v>162383.5912</v>
      </c>
      <c r="K1316" s="48">
        <v>0</v>
      </c>
      <c r="L1316" s="48">
        <v>1071.6961005758203</v>
      </c>
      <c r="M1316" s="48">
        <v>0</v>
      </c>
      <c r="N1316" s="48">
        <v>0</v>
      </c>
      <c r="O1316" s="50">
        <v>0</v>
      </c>
      <c r="P1316" s="50">
        <v>21.794673447014159</v>
      </c>
      <c r="Q1316" s="50">
        <v>0</v>
      </c>
      <c r="R1316" s="50">
        <v>0</v>
      </c>
      <c r="S1316" s="48">
        <v>163455.28730057582</v>
      </c>
      <c r="T1316" s="48">
        <v>21616.478500000012</v>
      </c>
      <c r="U1316" s="48">
        <v>141838.80880057579</v>
      </c>
      <c r="V1316" s="48">
        <v>140767.1127</v>
      </c>
      <c r="W1316" s="47"/>
      <c r="X1316" s="42"/>
      <c r="Y1316" s="42"/>
    </row>
    <row r="1317" spans="1:25" ht="15.75" x14ac:dyDescent="0.25">
      <c r="A1317" s="43" t="s">
        <v>2937</v>
      </c>
      <c r="B1317" s="45" t="s">
        <v>2494</v>
      </c>
      <c r="C1317" s="46">
        <v>1</v>
      </c>
      <c r="D1317" s="46">
        <v>1</v>
      </c>
      <c r="E1317" s="46"/>
      <c r="F1317" s="42" t="s">
        <v>2917</v>
      </c>
      <c r="G1317" s="42" t="s">
        <v>2938</v>
      </c>
      <c r="H1317" s="48">
        <v>47914.49</v>
      </c>
      <c r="I1317" s="48">
        <v>59259.87803</v>
      </c>
      <c r="J1317" s="48">
        <v>557036.61919999996</v>
      </c>
      <c r="K1317" s="48">
        <v>0</v>
      </c>
      <c r="L1317" s="48">
        <v>840.98753187062289</v>
      </c>
      <c r="M1317" s="48">
        <v>0</v>
      </c>
      <c r="N1317" s="48">
        <v>0</v>
      </c>
      <c r="O1317" s="50">
        <v>0</v>
      </c>
      <c r="P1317" s="50">
        <v>21.794673447014159</v>
      </c>
      <c r="Q1317" s="50">
        <v>0</v>
      </c>
      <c r="R1317" s="50">
        <v>0</v>
      </c>
      <c r="S1317" s="48">
        <v>557877.60673187056</v>
      </c>
      <c r="T1317" s="48">
        <v>11345.388030000002</v>
      </c>
      <c r="U1317" s="48">
        <v>546532.21870187053</v>
      </c>
      <c r="V1317" s="48">
        <v>545691.23116999993</v>
      </c>
      <c r="W1317" s="47"/>
      <c r="X1317" s="42"/>
      <c r="Y1317" s="42"/>
    </row>
    <row r="1318" spans="1:25" ht="15.75" x14ac:dyDescent="0.25">
      <c r="A1318" s="43" t="s">
        <v>2939</v>
      </c>
      <c r="B1318" s="45" t="s">
        <v>2494</v>
      </c>
      <c r="C1318" s="46">
        <v>1</v>
      </c>
      <c r="D1318" s="46">
        <v>1</v>
      </c>
      <c r="E1318" s="46"/>
      <c r="F1318" s="42" t="s">
        <v>2917</v>
      </c>
      <c r="G1318" s="42" t="s">
        <v>2940</v>
      </c>
      <c r="H1318" s="48">
        <v>291312.77</v>
      </c>
      <c r="I1318" s="48">
        <v>305837.67316000001</v>
      </c>
      <c r="J1318" s="48">
        <v>8711687.4370000008</v>
      </c>
      <c r="K1318" s="48">
        <v>0</v>
      </c>
      <c r="L1318" s="48">
        <v>104.90052503733889</v>
      </c>
      <c r="M1318" s="48">
        <v>0</v>
      </c>
      <c r="N1318" s="48">
        <v>0</v>
      </c>
      <c r="O1318" s="50">
        <v>0</v>
      </c>
      <c r="P1318" s="50">
        <v>21.794673447014159</v>
      </c>
      <c r="Q1318" s="50">
        <v>0</v>
      </c>
      <c r="R1318" s="50">
        <v>0</v>
      </c>
      <c r="S1318" s="48">
        <v>8711792.337525038</v>
      </c>
      <c r="T1318" s="48">
        <v>14524.903159999987</v>
      </c>
      <c r="U1318" s="48">
        <v>8697267.4343650378</v>
      </c>
      <c r="V1318" s="48">
        <v>8697162.5338400006</v>
      </c>
      <c r="W1318" s="47"/>
      <c r="X1318" s="42"/>
      <c r="Y1318" s="42"/>
    </row>
    <row r="1319" spans="1:25" ht="15.75" x14ac:dyDescent="0.25">
      <c r="A1319" s="43" t="s">
        <v>2941</v>
      </c>
      <c r="B1319" s="45" t="s">
        <v>2612</v>
      </c>
      <c r="C1319" s="46">
        <v>1</v>
      </c>
      <c r="D1319" s="46">
        <v>0</v>
      </c>
      <c r="E1319" s="46"/>
      <c r="F1319" s="42" t="s">
        <v>2917</v>
      </c>
      <c r="G1319" s="42" t="s">
        <v>2940</v>
      </c>
      <c r="H1319" s="48">
        <v>2960.7883629574062</v>
      </c>
      <c r="I1319" s="48">
        <v>2960.7883629574062</v>
      </c>
      <c r="J1319" s="48">
        <v>8144731.3223745311</v>
      </c>
      <c r="K1319" s="48">
        <v>0</v>
      </c>
      <c r="L1319" s="48">
        <v>71.224637859941765</v>
      </c>
      <c r="M1319" s="48">
        <v>0</v>
      </c>
      <c r="N1319" s="48">
        <v>0</v>
      </c>
      <c r="O1319" s="50">
        <v>0</v>
      </c>
      <c r="P1319" s="50">
        <v>36.324455745023599</v>
      </c>
      <c r="Q1319" s="50">
        <v>0</v>
      </c>
      <c r="R1319" s="50">
        <v>0</v>
      </c>
      <c r="S1319" s="48">
        <v>8144802.5470123906</v>
      </c>
      <c r="T1319" s="48">
        <v>0</v>
      </c>
      <c r="U1319" s="48">
        <v>8144802.5470123906</v>
      </c>
      <c r="V1319" s="48">
        <v>8144731.3223745311</v>
      </c>
      <c r="W1319" s="47"/>
      <c r="X1319" s="42"/>
      <c r="Y1319" s="42"/>
    </row>
    <row r="1320" spans="1:25" ht="15.75" x14ac:dyDescent="0.25">
      <c r="A1320" s="43" t="s">
        <v>2942</v>
      </c>
      <c r="B1320" s="45" t="s">
        <v>2612</v>
      </c>
      <c r="C1320" s="46">
        <v>0</v>
      </c>
      <c r="D1320" s="46">
        <v>0</v>
      </c>
      <c r="E1320" s="46"/>
      <c r="F1320" s="42" t="s">
        <v>2943</v>
      </c>
      <c r="G1320" s="42" t="s">
        <v>2944</v>
      </c>
      <c r="H1320" s="48">
        <v>452.09009938980631</v>
      </c>
      <c r="I1320" s="48">
        <v>579.88074105405985</v>
      </c>
      <c r="J1320" s="48">
        <v>4348590.88267361</v>
      </c>
      <c r="K1320" s="48">
        <v>1193562.3373132516</v>
      </c>
      <c r="L1320" s="48">
        <v>121.03577132510131</v>
      </c>
      <c r="M1320" s="48">
        <v>0</v>
      </c>
      <c r="N1320" s="48">
        <v>0</v>
      </c>
      <c r="O1320" s="50">
        <v>67.510205924426288</v>
      </c>
      <c r="P1320" s="50">
        <v>36.324455745023599</v>
      </c>
      <c r="Q1320" s="50">
        <v>0</v>
      </c>
      <c r="R1320" s="50">
        <v>0</v>
      </c>
      <c r="S1320" s="48">
        <v>6735836.5930714384</v>
      </c>
      <c r="T1320" s="48">
        <v>127.79064166425354</v>
      </c>
      <c r="U1320" s="48">
        <v>6735708.8024297738</v>
      </c>
      <c r="V1320" s="48">
        <v>6735587.7666584486</v>
      </c>
      <c r="W1320" s="47"/>
      <c r="X1320" s="42"/>
      <c r="Y1320" s="42"/>
    </row>
    <row r="1321" spans="1:25" ht="15.75" x14ac:dyDescent="0.25">
      <c r="A1321" s="43" t="s">
        <v>2945</v>
      </c>
      <c r="B1321" s="45" t="s">
        <v>2612</v>
      </c>
      <c r="C1321" s="46">
        <v>1</v>
      </c>
      <c r="D1321" s="46">
        <v>0</v>
      </c>
      <c r="E1321" s="46"/>
      <c r="F1321" s="42" t="s">
        <v>2943</v>
      </c>
      <c r="G1321" s="42" t="s">
        <v>2946</v>
      </c>
      <c r="H1321" s="48">
        <v>1820.649415518777</v>
      </c>
      <c r="I1321" s="48">
        <v>2335.072389532671</v>
      </c>
      <c r="J1321" s="48">
        <v>3616829.4246049817</v>
      </c>
      <c r="K1321" s="48">
        <v>0</v>
      </c>
      <c r="L1321" s="48">
        <v>68.635601426447224</v>
      </c>
      <c r="M1321" s="48">
        <v>0</v>
      </c>
      <c r="N1321" s="48">
        <v>0</v>
      </c>
      <c r="O1321" s="50">
        <v>0</v>
      </c>
      <c r="P1321" s="50">
        <v>36.324455745023599</v>
      </c>
      <c r="Q1321" s="50">
        <v>0</v>
      </c>
      <c r="R1321" s="50">
        <v>0</v>
      </c>
      <c r="S1321" s="48">
        <v>3616898.0602064081</v>
      </c>
      <c r="T1321" s="48">
        <v>514.42297401389396</v>
      </c>
      <c r="U1321" s="48">
        <v>3616383.6372323944</v>
      </c>
      <c r="V1321" s="48">
        <v>3616315.0016309679</v>
      </c>
      <c r="W1321" s="47"/>
      <c r="X1321" s="42"/>
      <c r="Y1321" s="42"/>
    </row>
    <row r="1322" spans="1:25" ht="15.75" x14ac:dyDescent="0.25">
      <c r="A1322" s="43" t="s">
        <v>2947</v>
      </c>
      <c r="B1322" s="45" t="s">
        <v>2612</v>
      </c>
      <c r="C1322" s="46">
        <v>1</v>
      </c>
      <c r="D1322" s="46">
        <v>0</v>
      </c>
      <c r="E1322" s="46"/>
      <c r="F1322" s="42" t="s">
        <v>2943</v>
      </c>
      <c r="G1322" s="42" t="s">
        <v>2948</v>
      </c>
      <c r="H1322" s="48">
        <v>16827.332345979954</v>
      </c>
      <c r="I1322" s="48">
        <v>18260.92464281819</v>
      </c>
      <c r="J1322" s="48">
        <v>2889855.4279200197</v>
      </c>
      <c r="K1322" s="48">
        <v>0</v>
      </c>
      <c r="L1322" s="48">
        <v>261.73295552108709</v>
      </c>
      <c r="M1322" s="48">
        <v>1120</v>
      </c>
      <c r="N1322" s="48">
        <v>0</v>
      </c>
      <c r="O1322" s="50">
        <v>0</v>
      </c>
      <c r="P1322" s="50">
        <v>36.324455745023599</v>
      </c>
      <c r="Q1322" s="50">
        <v>810.15882298009433</v>
      </c>
      <c r="R1322" s="50">
        <v>0</v>
      </c>
      <c r="S1322" s="48">
        <v>2891237.1608755407</v>
      </c>
      <c r="T1322" s="48">
        <v>1433.5922968382365</v>
      </c>
      <c r="U1322" s="48">
        <v>2889803.5685787024</v>
      </c>
      <c r="V1322" s="48">
        <v>2888421.8356231814</v>
      </c>
      <c r="W1322" s="47"/>
      <c r="X1322" s="42"/>
      <c r="Y1322" s="42"/>
    </row>
    <row r="1323" spans="1:25" ht="15.75" x14ac:dyDescent="0.25">
      <c r="A1323" s="43" t="s">
        <v>2949</v>
      </c>
      <c r="B1323" s="45" t="s">
        <v>2612</v>
      </c>
      <c r="C1323" s="46">
        <v>1</v>
      </c>
      <c r="D1323" s="46">
        <v>0</v>
      </c>
      <c r="E1323" s="46"/>
      <c r="F1323" s="42" t="s">
        <v>2943</v>
      </c>
      <c r="G1323" s="42" t="s">
        <v>2950</v>
      </c>
      <c r="H1323" s="48">
        <v>26407.883135525983</v>
      </c>
      <c r="I1323" s="48">
        <v>32926.693009840761</v>
      </c>
      <c r="J1323" s="48">
        <v>8349022.0464329738</v>
      </c>
      <c r="K1323" s="48">
        <v>0</v>
      </c>
      <c r="L1323" s="48">
        <v>79.473000204061833</v>
      </c>
      <c r="M1323" s="48">
        <v>0</v>
      </c>
      <c r="N1323" s="48">
        <v>0</v>
      </c>
      <c r="O1323" s="50">
        <v>0</v>
      </c>
      <c r="P1323" s="50">
        <v>36.324455745023599</v>
      </c>
      <c r="Q1323" s="50">
        <v>0</v>
      </c>
      <c r="R1323" s="50">
        <v>0</v>
      </c>
      <c r="S1323" s="48">
        <v>8349101.519433178</v>
      </c>
      <c r="T1323" s="48">
        <v>6518.8098743147784</v>
      </c>
      <c r="U1323" s="48">
        <v>8342582.7095588632</v>
      </c>
      <c r="V1323" s="48">
        <v>8342503.236558659</v>
      </c>
      <c r="W1323" s="47"/>
      <c r="X1323" s="42"/>
      <c r="Y1323" s="42"/>
    </row>
    <row r="1324" spans="1:25" ht="15.75" x14ac:dyDescent="0.25">
      <c r="A1324" s="43" t="s">
        <v>2951</v>
      </c>
      <c r="B1324" s="45" t="s">
        <v>2612</v>
      </c>
      <c r="C1324" s="46">
        <v>0</v>
      </c>
      <c r="D1324" s="46">
        <v>0</v>
      </c>
      <c r="E1324" s="46"/>
      <c r="F1324" s="42" t="s">
        <v>2943</v>
      </c>
      <c r="G1324" s="42" t="s">
        <v>2952</v>
      </c>
      <c r="H1324" s="48">
        <v>31524.752941966537</v>
      </c>
      <c r="I1324" s="48">
        <v>40381.066608515139</v>
      </c>
      <c r="J1324" s="48">
        <v>966539.72115853347</v>
      </c>
      <c r="K1324" s="48">
        <v>1103538.2911134558</v>
      </c>
      <c r="L1324" s="48">
        <v>140.42792971690722</v>
      </c>
      <c r="M1324" s="48">
        <v>0</v>
      </c>
      <c r="N1324" s="48">
        <v>0</v>
      </c>
      <c r="O1324" s="50">
        <v>73.113783062388677</v>
      </c>
      <c r="P1324" s="50">
        <v>36.324455745023599</v>
      </c>
      <c r="Q1324" s="50">
        <v>0</v>
      </c>
      <c r="R1324" s="50">
        <v>0</v>
      </c>
      <c r="S1324" s="48">
        <v>3173756.731315162</v>
      </c>
      <c r="T1324" s="48">
        <v>8856.3136665486018</v>
      </c>
      <c r="U1324" s="48">
        <v>3164900.4176486135</v>
      </c>
      <c r="V1324" s="48">
        <v>3164759.9897188963</v>
      </c>
      <c r="W1324" s="47"/>
      <c r="X1324" s="42"/>
      <c r="Y1324" s="42"/>
    </row>
    <row r="1325" spans="1:25" ht="15.75" x14ac:dyDescent="0.25">
      <c r="A1325" s="43" t="s">
        <v>2953</v>
      </c>
      <c r="B1325" s="45" t="s">
        <v>2612</v>
      </c>
      <c r="C1325" s="46">
        <v>0</v>
      </c>
      <c r="D1325" s="46">
        <v>0</v>
      </c>
      <c r="E1325" s="46"/>
      <c r="F1325" s="42" t="s">
        <v>2943</v>
      </c>
      <c r="G1325" s="42" t="s">
        <v>2954</v>
      </c>
      <c r="H1325" s="48">
        <v>5614.795141272436</v>
      </c>
      <c r="I1325" s="48">
        <v>6760.2300483806011</v>
      </c>
      <c r="J1325" s="48">
        <v>1259035.6704777277</v>
      </c>
      <c r="K1325" s="48">
        <v>439129.14114821429</v>
      </c>
      <c r="L1325" s="48">
        <v>162.48282272767969</v>
      </c>
      <c r="M1325" s="48">
        <v>0</v>
      </c>
      <c r="N1325" s="48">
        <v>750.40000000000009</v>
      </c>
      <c r="O1325" s="50">
        <v>59.529033235512884</v>
      </c>
      <c r="P1325" s="50">
        <v>36.324455745023599</v>
      </c>
      <c r="Q1325" s="50">
        <v>0</v>
      </c>
      <c r="R1325" s="50">
        <v>308.06373121292563</v>
      </c>
      <c r="S1325" s="48">
        <v>2138206.8355968841</v>
      </c>
      <c r="T1325" s="48">
        <v>1145.4349071081651</v>
      </c>
      <c r="U1325" s="48">
        <v>2137061.4006897761</v>
      </c>
      <c r="V1325" s="48">
        <v>2136148.5178670483</v>
      </c>
      <c r="W1325" s="47"/>
      <c r="X1325" s="42"/>
      <c r="Y1325" s="42"/>
    </row>
    <row r="1326" spans="1:25" ht="15.75" x14ac:dyDescent="0.25">
      <c r="A1326" s="43" t="s">
        <v>2955</v>
      </c>
      <c r="B1326" s="45" t="s">
        <v>2494</v>
      </c>
      <c r="C1326" s="46">
        <v>0</v>
      </c>
      <c r="D1326" s="46">
        <v>0</v>
      </c>
      <c r="E1326" s="46"/>
      <c r="F1326" s="42" t="s">
        <v>2956</v>
      </c>
      <c r="G1326" s="42" t="s">
        <v>2957</v>
      </c>
      <c r="H1326" s="48">
        <v>8625.4449999999997</v>
      </c>
      <c r="I1326" s="48">
        <v>10825.068600000001</v>
      </c>
      <c r="J1326" s="48">
        <v>70921.169129999995</v>
      </c>
      <c r="K1326" s="48">
        <v>79431.74799458115</v>
      </c>
      <c r="L1326" s="48">
        <v>6.0661695460623868</v>
      </c>
      <c r="M1326" s="48">
        <v>0</v>
      </c>
      <c r="N1326" s="48">
        <v>268.8</v>
      </c>
      <c r="O1326" s="50">
        <v>50.892253761695393</v>
      </c>
      <c r="P1326" s="50">
        <v>21.794673447014159</v>
      </c>
      <c r="Q1326" s="50">
        <v>0</v>
      </c>
      <c r="R1326" s="50">
        <v>268.70001463969101</v>
      </c>
      <c r="S1326" s="48">
        <v>230059.53128870836</v>
      </c>
      <c r="T1326" s="48">
        <v>2199.6236000000008</v>
      </c>
      <c r="U1326" s="48">
        <v>227859.90768870836</v>
      </c>
      <c r="V1326" s="48">
        <v>227585.0415191623</v>
      </c>
      <c r="W1326" s="47"/>
      <c r="X1326" s="42"/>
      <c r="Y1326" s="42"/>
    </row>
    <row r="1327" spans="1:25" ht="15.75" x14ac:dyDescent="0.25">
      <c r="A1327" s="43" t="s">
        <v>2958</v>
      </c>
      <c r="B1327" s="45" t="s">
        <v>2494</v>
      </c>
      <c r="C1327" s="46">
        <v>0</v>
      </c>
      <c r="D1327" s="46">
        <v>0</v>
      </c>
      <c r="E1327" s="46"/>
      <c r="F1327" s="42" t="s">
        <v>2956</v>
      </c>
      <c r="G1327" s="42" t="s">
        <v>2959</v>
      </c>
      <c r="H1327" s="48">
        <v>7953.1100000000006</v>
      </c>
      <c r="I1327" s="48">
        <v>9695.7487209999999</v>
      </c>
      <c r="J1327" s="48">
        <v>837104.59770000004</v>
      </c>
      <c r="K1327" s="48">
        <v>147924.72526695309</v>
      </c>
      <c r="L1327" s="48">
        <v>280.18222896932241</v>
      </c>
      <c r="M1327" s="48">
        <v>0</v>
      </c>
      <c r="N1327" s="48">
        <v>0</v>
      </c>
      <c r="O1327" s="50">
        <v>70.025797705666747</v>
      </c>
      <c r="P1327" s="50">
        <v>21.794673447014159</v>
      </c>
      <c r="Q1327" s="50">
        <v>0</v>
      </c>
      <c r="R1327" s="50">
        <v>0</v>
      </c>
      <c r="S1327" s="48">
        <v>1133234.2304628757</v>
      </c>
      <c r="T1327" s="48">
        <v>1742.6387209999994</v>
      </c>
      <c r="U1327" s="48">
        <v>1131491.5917418757</v>
      </c>
      <c r="V1327" s="48">
        <v>1131211.4095129063</v>
      </c>
      <c r="W1327" s="47"/>
      <c r="X1327" s="42"/>
      <c r="Y1327" s="42"/>
    </row>
    <row r="1328" spans="1:25" ht="15.75" x14ac:dyDescent="0.25">
      <c r="A1328" s="43" t="s">
        <v>2960</v>
      </c>
      <c r="B1328" s="45" t="s">
        <v>2494</v>
      </c>
      <c r="C1328" s="46">
        <v>0</v>
      </c>
      <c r="D1328" s="46">
        <v>0</v>
      </c>
      <c r="E1328" s="46"/>
      <c r="F1328" s="42" t="s">
        <v>2956</v>
      </c>
      <c r="G1328" s="42" t="s">
        <v>2961</v>
      </c>
      <c r="H1328" s="48">
        <v>92547.670000000013</v>
      </c>
      <c r="I1328" s="48">
        <v>116039.93550000001</v>
      </c>
      <c r="J1328" s="48">
        <v>628896.03139999998</v>
      </c>
      <c r="K1328" s="48">
        <v>290344.51592547342</v>
      </c>
      <c r="L1328" s="48">
        <v>446.16926948895775</v>
      </c>
      <c r="M1328" s="48">
        <v>0</v>
      </c>
      <c r="N1328" s="48">
        <v>0</v>
      </c>
      <c r="O1328" s="50">
        <v>76.621974282348347</v>
      </c>
      <c r="P1328" s="50">
        <v>21.794673447014159</v>
      </c>
      <c r="Q1328" s="50">
        <v>0</v>
      </c>
      <c r="R1328" s="50">
        <v>0</v>
      </c>
      <c r="S1328" s="48">
        <v>1210031.2325204357</v>
      </c>
      <c r="T1328" s="48">
        <v>23492.265499999994</v>
      </c>
      <c r="U1328" s="48">
        <v>1186538.9670204357</v>
      </c>
      <c r="V1328" s="48">
        <v>1186092.7977509468</v>
      </c>
      <c r="W1328" s="47"/>
      <c r="X1328" s="42"/>
      <c r="Y1328" s="42"/>
    </row>
    <row r="1329" spans="1:25" ht="15.75" x14ac:dyDescent="0.25">
      <c r="A1329" s="43" t="s">
        <v>2962</v>
      </c>
      <c r="B1329" s="45" t="s">
        <v>2494</v>
      </c>
      <c r="C1329" s="46">
        <v>0</v>
      </c>
      <c r="D1329" s="46">
        <v>0</v>
      </c>
      <c r="E1329" s="46"/>
      <c r="F1329" s="42" t="s">
        <v>2956</v>
      </c>
      <c r="G1329" s="42" t="s">
        <v>2963</v>
      </c>
      <c r="H1329" s="48">
        <v>55493.46</v>
      </c>
      <c r="I1329" s="48">
        <v>69811.7742</v>
      </c>
      <c r="J1329" s="48">
        <v>749527.98540000001</v>
      </c>
      <c r="K1329" s="48">
        <v>124461.0832963968</v>
      </c>
      <c r="L1329" s="48">
        <v>229.13049865968736</v>
      </c>
      <c r="M1329" s="48">
        <v>0</v>
      </c>
      <c r="N1329" s="48">
        <v>143.36000000000001</v>
      </c>
      <c r="O1329" s="50">
        <v>69.132694577046735</v>
      </c>
      <c r="P1329" s="50">
        <v>21.794673447014159</v>
      </c>
      <c r="Q1329" s="50">
        <v>0</v>
      </c>
      <c r="R1329" s="50">
        <v>260.99969458188411</v>
      </c>
      <c r="S1329" s="48">
        <v>998822.64249145321</v>
      </c>
      <c r="T1329" s="48">
        <v>14318.314200000001</v>
      </c>
      <c r="U1329" s="48">
        <v>984504.32829145319</v>
      </c>
      <c r="V1329" s="48">
        <v>984131.83779279352</v>
      </c>
      <c r="W1329" s="47"/>
      <c r="X1329" s="42"/>
      <c r="Y1329" s="42"/>
    </row>
    <row r="1330" spans="1:25" ht="15.75" x14ac:dyDescent="0.25">
      <c r="A1330" s="43" t="s">
        <v>2964</v>
      </c>
      <c r="B1330" s="45" t="s">
        <v>2494</v>
      </c>
      <c r="C1330" s="46">
        <v>0</v>
      </c>
      <c r="D1330" s="46">
        <v>0</v>
      </c>
      <c r="E1330" s="46"/>
      <c r="F1330" s="42" t="s">
        <v>2956</v>
      </c>
      <c r="G1330" s="42" t="s">
        <v>2965</v>
      </c>
      <c r="H1330" s="48">
        <v>11537.316000000001</v>
      </c>
      <c r="I1330" s="48">
        <v>14139.9889</v>
      </c>
      <c r="J1330" s="48">
        <v>711833.22450000001</v>
      </c>
      <c r="K1330" s="48">
        <v>64132.633228474428</v>
      </c>
      <c r="L1330" s="48">
        <v>593.2803160157838</v>
      </c>
      <c r="M1330" s="48">
        <v>0</v>
      </c>
      <c r="N1330" s="48">
        <v>0</v>
      </c>
      <c r="O1330" s="50">
        <v>70.025797705666747</v>
      </c>
      <c r="P1330" s="50">
        <v>21.794673447014159</v>
      </c>
      <c r="Q1330" s="50">
        <v>0</v>
      </c>
      <c r="R1330" s="50">
        <v>0</v>
      </c>
      <c r="S1330" s="48">
        <v>840691.77127296466</v>
      </c>
      <c r="T1330" s="48">
        <v>2602.6728999999996</v>
      </c>
      <c r="U1330" s="48">
        <v>838089.09837296465</v>
      </c>
      <c r="V1330" s="48">
        <v>837495.81805694883</v>
      </c>
      <c r="W1330" s="47"/>
      <c r="X1330" s="42"/>
      <c r="Y1330" s="42"/>
    </row>
    <row r="1331" spans="1:25" ht="15.75" x14ac:dyDescent="0.25">
      <c r="A1331" s="43" t="s">
        <v>2966</v>
      </c>
      <c r="B1331" s="45" t="s">
        <v>2494</v>
      </c>
      <c r="C1331" s="46">
        <v>0</v>
      </c>
      <c r="D1331" s="46">
        <v>0</v>
      </c>
      <c r="E1331" s="46"/>
      <c r="F1331" s="42" t="s">
        <v>2956</v>
      </c>
      <c r="G1331" s="42" t="s">
        <v>2967</v>
      </c>
      <c r="H1331" s="48">
        <v>3925.06</v>
      </c>
      <c r="I1331" s="48">
        <v>4423.3060960000003</v>
      </c>
      <c r="J1331" s="48">
        <v>705292.2953</v>
      </c>
      <c r="K1331" s="48">
        <v>67388.99297038294</v>
      </c>
      <c r="L1331" s="48">
        <v>286.12127927845518</v>
      </c>
      <c r="M1331" s="48">
        <v>0</v>
      </c>
      <c r="N1331" s="48">
        <v>0</v>
      </c>
      <c r="O1331" s="50">
        <v>74.142944414739802</v>
      </c>
      <c r="P1331" s="50">
        <v>21.794673447014159</v>
      </c>
      <c r="Q1331" s="50">
        <v>0</v>
      </c>
      <c r="R1331" s="50">
        <v>0</v>
      </c>
      <c r="S1331" s="48">
        <v>840356.40252004424</v>
      </c>
      <c r="T1331" s="48">
        <v>498.24609600000031</v>
      </c>
      <c r="U1331" s="48">
        <v>839858.15642404428</v>
      </c>
      <c r="V1331" s="48">
        <v>839572.03514476586</v>
      </c>
      <c r="W1331" s="47"/>
      <c r="X1331" s="42"/>
      <c r="Y1331" s="42"/>
    </row>
    <row r="1332" spans="1:25" ht="15.75" x14ac:dyDescent="0.25">
      <c r="A1332" s="43" t="s">
        <v>2968</v>
      </c>
      <c r="B1332" s="45" t="s">
        <v>2494</v>
      </c>
      <c r="C1332" s="46">
        <v>0</v>
      </c>
      <c r="D1332" s="46">
        <v>0</v>
      </c>
      <c r="E1332" s="46"/>
      <c r="F1332" s="42" t="s">
        <v>2956</v>
      </c>
      <c r="G1332" s="42" t="s">
        <v>2969</v>
      </c>
      <c r="H1332" s="48">
        <v>394.16999999999996</v>
      </c>
      <c r="I1332" s="48">
        <v>430.76698950000002</v>
      </c>
      <c r="J1332" s="48">
        <v>149818.61060000001</v>
      </c>
      <c r="K1332" s="48">
        <v>25243.183395708591</v>
      </c>
      <c r="L1332" s="48">
        <v>37.820190723025561</v>
      </c>
      <c r="M1332" s="48">
        <v>0</v>
      </c>
      <c r="N1332" s="48">
        <v>0</v>
      </c>
      <c r="O1332" s="50">
        <v>79.339121492503509</v>
      </c>
      <c r="P1332" s="50">
        <v>21.794673447014159</v>
      </c>
      <c r="Q1332" s="50">
        <v>0</v>
      </c>
      <c r="R1332" s="50">
        <v>0</v>
      </c>
      <c r="S1332" s="48">
        <v>200342.79758214022</v>
      </c>
      <c r="T1332" s="48">
        <v>36.596989500000063</v>
      </c>
      <c r="U1332" s="48">
        <v>200306.20059264023</v>
      </c>
      <c r="V1332" s="48">
        <v>200268.38040191721</v>
      </c>
      <c r="W1332" s="47"/>
      <c r="X1332" s="42"/>
      <c r="Y1332" s="42"/>
    </row>
    <row r="1333" spans="1:25" ht="15.75" x14ac:dyDescent="0.25">
      <c r="A1333" s="43" t="s">
        <v>2970</v>
      </c>
      <c r="B1333" s="45" t="s">
        <v>2494</v>
      </c>
      <c r="C1333" s="46">
        <v>0</v>
      </c>
      <c r="D1333" s="46">
        <v>0</v>
      </c>
      <c r="E1333" s="46"/>
      <c r="F1333" s="42" t="s">
        <v>2971</v>
      </c>
      <c r="G1333" s="42" t="s">
        <v>2972</v>
      </c>
      <c r="H1333" s="48">
        <v>39133.660000000003</v>
      </c>
      <c r="I1333" s="48">
        <v>48372.410330000006</v>
      </c>
      <c r="J1333" s="48">
        <v>511028.94</v>
      </c>
      <c r="K1333" s="48">
        <v>541029.83477956161</v>
      </c>
      <c r="L1333" s="48">
        <v>307.72805623549993</v>
      </c>
      <c r="M1333" s="48">
        <v>0</v>
      </c>
      <c r="N1333" s="48">
        <v>0</v>
      </c>
      <c r="O1333" s="50">
        <v>78.135803849306797</v>
      </c>
      <c r="P1333" s="50">
        <v>21.794673447014159</v>
      </c>
      <c r="Q1333" s="50">
        <v>0</v>
      </c>
      <c r="R1333" s="50">
        <v>0</v>
      </c>
      <c r="S1333" s="48">
        <v>1593396.3376153589</v>
      </c>
      <c r="T1333" s="48">
        <v>9238.7503300000026</v>
      </c>
      <c r="U1333" s="48">
        <v>1584157.5872853589</v>
      </c>
      <c r="V1333" s="48">
        <v>1583849.8592291235</v>
      </c>
      <c r="W1333" s="47"/>
      <c r="X1333" s="42"/>
      <c r="Y1333" s="42"/>
    </row>
    <row r="1334" spans="1:25" ht="15.75" x14ac:dyDescent="0.25">
      <c r="A1334" s="43" t="s">
        <v>2973</v>
      </c>
      <c r="B1334" s="45" t="s">
        <v>2494</v>
      </c>
      <c r="C1334" s="46">
        <v>0</v>
      </c>
      <c r="D1334" s="46">
        <v>0</v>
      </c>
      <c r="E1334" s="46"/>
      <c r="F1334" s="42" t="s">
        <v>2971</v>
      </c>
      <c r="G1334" s="42" t="s">
        <v>2974</v>
      </c>
      <c r="H1334" s="48">
        <v>24974.03</v>
      </c>
      <c r="I1334" s="48">
        <v>28060.468659999999</v>
      </c>
      <c r="J1334" s="48">
        <v>500356.12319999997</v>
      </c>
      <c r="K1334" s="48">
        <v>51129.619523045723</v>
      </c>
      <c r="L1334" s="48">
        <v>348.32327811552346</v>
      </c>
      <c r="M1334" s="48">
        <v>1120</v>
      </c>
      <c r="N1334" s="48">
        <v>0</v>
      </c>
      <c r="O1334" s="50">
        <v>71.34876662064174</v>
      </c>
      <c r="P1334" s="50">
        <v>21.794673447014159</v>
      </c>
      <c r="Q1334" s="50">
        <v>903.58482298009426</v>
      </c>
      <c r="R1334" s="50">
        <v>0</v>
      </c>
      <c r="S1334" s="48">
        <v>604083.68552420684</v>
      </c>
      <c r="T1334" s="48">
        <v>3086.4386599999998</v>
      </c>
      <c r="U1334" s="48">
        <v>600997.24686420686</v>
      </c>
      <c r="V1334" s="48">
        <v>599528.92358609138</v>
      </c>
      <c r="W1334" s="47"/>
      <c r="X1334" s="42"/>
      <c r="Y1334" s="42"/>
    </row>
    <row r="1335" spans="1:25" ht="15.75" x14ac:dyDescent="0.25">
      <c r="A1335" s="43" t="s">
        <v>2975</v>
      </c>
      <c r="B1335" s="45" t="s">
        <v>2494</v>
      </c>
      <c r="C1335" s="46">
        <v>0</v>
      </c>
      <c r="D1335" s="46">
        <v>0</v>
      </c>
      <c r="E1335" s="46"/>
      <c r="F1335" s="42" t="s">
        <v>2971</v>
      </c>
      <c r="G1335" s="42" t="s">
        <v>2976</v>
      </c>
      <c r="H1335" s="48">
        <v>14130.06</v>
      </c>
      <c r="I1335" s="48">
        <v>15096.678200999999</v>
      </c>
      <c r="J1335" s="48">
        <v>2140954.9900000002</v>
      </c>
      <c r="K1335" s="48">
        <v>8443.2998540723675</v>
      </c>
      <c r="L1335" s="48">
        <v>286.65776833861401</v>
      </c>
      <c r="M1335" s="48">
        <v>1120</v>
      </c>
      <c r="N1335" s="48">
        <v>0</v>
      </c>
      <c r="O1335" s="50">
        <v>79.779475482144491</v>
      </c>
      <c r="P1335" s="50">
        <v>21.794673447014159</v>
      </c>
      <c r="Q1335" s="50">
        <v>853.13032298009443</v>
      </c>
      <c r="R1335" s="50">
        <v>0</v>
      </c>
      <c r="S1335" s="48">
        <v>2159248.2474764832</v>
      </c>
      <c r="T1335" s="48">
        <v>966.61820099999932</v>
      </c>
      <c r="U1335" s="48">
        <v>2158281.6292754831</v>
      </c>
      <c r="V1335" s="48">
        <v>2156874.9715071446</v>
      </c>
      <c r="W1335" s="47"/>
      <c r="X1335" s="42"/>
      <c r="Y1335" s="42"/>
    </row>
    <row r="1336" spans="1:25" ht="15.75" x14ac:dyDescent="0.25">
      <c r="A1336" s="43" t="s">
        <v>2977</v>
      </c>
      <c r="B1336" s="45" t="s">
        <v>2494</v>
      </c>
      <c r="C1336" s="46">
        <v>0</v>
      </c>
      <c r="D1336" s="46">
        <v>0</v>
      </c>
      <c r="E1336" s="46"/>
      <c r="F1336" s="42" t="s">
        <v>2971</v>
      </c>
      <c r="G1336" s="42" t="s">
        <v>2978</v>
      </c>
      <c r="H1336" s="48">
        <v>47027.98</v>
      </c>
      <c r="I1336" s="48">
        <v>58493.0674</v>
      </c>
      <c r="J1336" s="48">
        <v>472466.12339999998</v>
      </c>
      <c r="K1336" s="48">
        <v>108352.21616351057</v>
      </c>
      <c r="L1336" s="48">
        <v>225.76268040106027</v>
      </c>
      <c r="M1336" s="48">
        <v>1120</v>
      </c>
      <c r="N1336" s="48">
        <v>0</v>
      </c>
      <c r="O1336" s="50">
        <v>80.316226963336007</v>
      </c>
      <c r="P1336" s="50">
        <v>21.794673447014159</v>
      </c>
      <c r="Q1336" s="50">
        <v>806.84457298009443</v>
      </c>
      <c r="R1336" s="50">
        <v>0</v>
      </c>
      <c r="S1336" s="48">
        <v>690516.31840742228</v>
      </c>
      <c r="T1336" s="48">
        <v>11465.087399999997</v>
      </c>
      <c r="U1336" s="48">
        <v>679051.23100742232</v>
      </c>
      <c r="V1336" s="48">
        <v>677705.46832702123</v>
      </c>
      <c r="W1336" s="47"/>
      <c r="X1336" s="42"/>
      <c r="Y1336" s="42"/>
    </row>
    <row r="1337" spans="1:25" ht="15.75" x14ac:dyDescent="0.25">
      <c r="A1337" s="43" t="s">
        <v>2979</v>
      </c>
      <c r="B1337" s="45" t="s">
        <v>2494</v>
      </c>
      <c r="C1337" s="46">
        <v>0</v>
      </c>
      <c r="D1337" s="46">
        <v>0</v>
      </c>
      <c r="E1337" s="46"/>
      <c r="F1337" s="42" t="s">
        <v>2971</v>
      </c>
      <c r="G1337" s="42" t="s">
        <v>2980</v>
      </c>
      <c r="H1337" s="48">
        <v>18106.53</v>
      </c>
      <c r="I1337" s="48">
        <v>19504.417323999998</v>
      </c>
      <c r="J1337" s="48">
        <v>597701.8602</v>
      </c>
      <c r="K1337" s="48">
        <v>110563.12238976131</v>
      </c>
      <c r="L1337" s="48">
        <v>336.70395752735601</v>
      </c>
      <c r="M1337" s="48">
        <v>0</v>
      </c>
      <c r="N1337" s="48">
        <v>0</v>
      </c>
      <c r="O1337" s="50">
        <v>68.506413347335098</v>
      </c>
      <c r="P1337" s="50">
        <v>21.794673447014159</v>
      </c>
      <c r="Q1337" s="50">
        <v>0</v>
      </c>
      <c r="R1337" s="50">
        <v>0</v>
      </c>
      <c r="S1337" s="48">
        <v>819164.80893704994</v>
      </c>
      <c r="T1337" s="48">
        <v>1397.8873239999994</v>
      </c>
      <c r="U1337" s="48">
        <v>817766.92161304993</v>
      </c>
      <c r="V1337" s="48">
        <v>817430.21765552252</v>
      </c>
      <c r="W1337" s="47"/>
      <c r="X1337" s="42"/>
      <c r="Y1337" s="42"/>
    </row>
    <row r="1338" spans="1:25" ht="15.75" x14ac:dyDescent="0.25">
      <c r="A1338" s="43" t="s">
        <v>2981</v>
      </c>
      <c r="B1338" s="45" t="s">
        <v>2494</v>
      </c>
      <c r="C1338" s="46">
        <v>0</v>
      </c>
      <c r="D1338" s="46">
        <v>0</v>
      </c>
      <c r="E1338" s="46"/>
      <c r="F1338" s="42" t="s">
        <v>2971</v>
      </c>
      <c r="G1338" s="42" t="s">
        <v>2982</v>
      </c>
      <c r="H1338" s="48">
        <v>19649.921999999999</v>
      </c>
      <c r="I1338" s="48">
        <v>20369.909154000001</v>
      </c>
      <c r="J1338" s="48">
        <v>135702.6949</v>
      </c>
      <c r="K1338" s="48">
        <v>144189.00480056342</v>
      </c>
      <c r="L1338" s="48">
        <v>44.05675327364122</v>
      </c>
      <c r="M1338" s="48">
        <v>0</v>
      </c>
      <c r="N1338" s="48">
        <v>0</v>
      </c>
      <c r="O1338" s="50">
        <v>78.135803849306797</v>
      </c>
      <c r="P1338" s="50">
        <v>21.794673447014159</v>
      </c>
      <c r="Q1338" s="50">
        <v>0</v>
      </c>
      <c r="R1338" s="50">
        <v>0</v>
      </c>
      <c r="S1338" s="48">
        <v>424124.76125440054</v>
      </c>
      <c r="T1338" s="48">
        <v>719.98715400000219</v>
      </c>
      <c r="U1338" s="48">
        <v>423404.77410040051</v>
      </c>
      <c r="V1338" s="48">
        <v>423360.71734712692</v>
      </c>
      <c r="W1338" s="47"/>
      <c r="X1338" s="42"/>
      <c r="Y1338" s="42"/>
    </row>
    <row r="1339" spans="1:25" ht="15.75" x14ac:dyDescent="0.25">
      <c r="A1339" s="43" t="s">
        <v>2983</v>
      </c>
      <c r="B1339" s="45" t="s">
        <v>2494</v>
      </c>
      <c r="C1339" s="46">
        <v>0</v>
      </c>
      <c r="D1339" s="46">
        <v>0</v>
      </c>
      <c r="E1339" s="46"/>
      <c r="F1339" s="42" t="s">
        <v>2971</v>
      </c>
      <c r="G1339" s="42" t="s">
        <v>2984</v>
      </c>
      <c r="H1339" s="48">
        <v>283428.05</v>
      </c>
      <c r="I1339" s="48">
        <v>337656.23109999998</v>
      </c>
      <c r="J1339" s="48">
        <v>0</v>
      </c>
      <c r="K1339" s="48">
        <v>928025.75160891272</v>
      </c>
      <c r="L1339" s="48">
        <v>1541.8183585305105</v>
      </c>
      <c r="M1339" s="48">
        <v>1120</v>
      </c>
      <c r="N1339" s="48">
        <v>0</v>
      </c>
      <c r="O1339" s="50">
        <v>94.023296106328232</v>
      </c>
      <c r="P1339" s="50">
        <v>21.794673447014159</v>
      </c>
      <c r="Q1339" s="50">
        <v>195.32805671002021</v>
      </c>
      <c r="R1339" s="50">
        <v>0</v>
      </c>
      <c r="S1339" s="48">
        <v>1858713.321576356</v>
      </c>
      <c r="T1339" s="48">
        <v>54228.181099999987</v>
      </c>
      <c r="U1339" s="48">
        <v>1804485.140476356</v>
      </c>
      <c r="V1339" s="48">
        <v>1801823.3221178255</v>
      </c>
      <c r="W1339" s="47"/>
      <c r="X1339" s="42"/>
      <c r="Y1339" s="42"/>
    </row>
    <row r="1340" spans="1:25" ht="15.75" x14ac:dyDescent="0.25">
      <c r="A1340" s="43" t="s">
        <v>2985</v>
      </c>
      <c r="B1340" s="45" t="s">
        <v>2494</v>
      </c>
      <c r="C1340" s="46">
        <v>1</v>
      </c>
      <c r="D1340" s="46">
        <v>0</v>
      </c>
      <c r="E1340" s="46"/>
      <c r="F1340" s="42" t="s">
        <v>2971</v>
      </c>
      <c r="G1340" s="42" t="s">
        <v>2986</v>
      </c>
      <c r="H1340" s="48">
        <v>38007.480000000003</v>
      </c>
      <c r="I1340" s="48">
        <v>41629.72767</v>
      </c>
      <c r="J1340" s="48">
        <v>0</v>
      </c>
      <c r="K1340" s="48">
        <v>0</v>
      </c>
      <c r="L1340" s="48">
        <v>366.65236155367063</v>
      </c>
      <c r="M1340" s="48">
        <v>1120</v>
      </c>
      <c r="N1340" s="48">
        <v>190.4</v>
      </c>
      <c r="O1340" s="50">
        <v>0</v>
      </c>
      <c r="P1340" s="50">
        <v>21.794673447014159</v>
      </c>
      <c r="Q1340" s="50">
        <v>1041.8282229800946</v>
      </c>
      <c r="R1340" s="50">
        <v>272.81737502286757</v>
      </c>
      <c r="S1340" s="48">
        <v>1677.0523615536708</v>
      </c>
      <c r="T1340" s="48">
        <v>3622.247669999997</v>
      </c>
      <c r="U1340" s="48">
        <v>-1945.1953084463262</v>
      </c>
      <c r="V1340" s="48">
        <v>-3622.247669999997</v>
      </c>
      <c r="W1340" s="47"/>
      <c r="X1340" s="42"/>
      <c r="Y1340" s="42"/>
    </row>
    <row r="1341" spans="1:25" ht="15.75" x14ac:dyDescent="0.25">
      <c r="A1341" s="43" t="s">
        <v>2987</v>
      </c>
      <c r="B1341" s="45" t="s">
        <v>2345</v>
      </c>
      <c r="C1341" s="46">
        <v>0</v>
      </c>
      <c r="D1341" s="46">
        <v>0</v>
      </c>
      <c r="E1341" s="46"/>
      <c r="F1341" s="42" t="s">
        <v>2971</v>
      </c>
      <c r="G1341" s="42" t="s">
        <v>2988</v>
      </c>
      <c r="H1341" s="48">
        <v>235.04262704115891</v>
      </c>
      <c r="I1341" s="48">
        <v>428.50308165548597</v>
      </c>
      <c r="J1341" s="48">
        <v>108066.16969170094</v>
      </c>
      <c r="K1341" s="48">
        <v>0</v>
      </c>
      <c r="L1341" s="48">
        <v>223.24744248906165</v>
      </c>
      <c r="M1341" s="48">
        <v>1120</v>
      </c>
      <c r="N1341" s="48">
        <v>0</v>
      </c>
      <c r="O1341" s="50">
        <v>0</v>
      </c>
      <c r="P1341" s="50">
        <v>14.774609129730898</v>
      </c>
      <c r="Q1341" s="50">
        <v>195.32805671002021</v>
      </c>
      <c r="R1341" s="50">
        <v>0</v>
      </c>
      <c r="S1341" s="48">
        <v>109409.41713419001</v>
      </c>
      <c r="T1341" s="48">
        <v>193.46045461432706</v>
      </c>
      <c r="U1341" s="48">
        <v>109215.95667957568</v>
      </c>
      <c r="V1341" s="48">
        <v>107872.70923708662</v>
      </c>
      <c r="W1341" s="47"/>
      <c r="X1341" s="42"/>
      <c r="Y1341" s="42"/>
    </row>
    <row r="1342" spans="1:25" ht="15.75" x14ac:dyDescent="0.25">
      <c r="A1342" s="43" t="s">
        <v>2989</v>
      </c>
      <c r="B1342" s="45" t="s">
        <v>2494</v>
      </c>
      <c r="C1342" s="46">
        <v>1</v>
      </c>
      <c r="D1342" s="46">
        <v>0</v>
      </c>
      <c r="E1342" s="46"/>
      <c r="F1342" s="42" t="s">
        <v>2971</v>
      </c>
      <c r="G1342" s="42" t="s">
        <v>2988</v>
      </c>
      <c r="H1342" s="48">
        <v>13616.99</v>
      </c>
      <c r="I1342" s="48">
        <v>13730.625605200001</v>
      </c>
      <c r="J1342" s="48">
        <v>0</v>
      </c>
      <c r="K1342" s="48">
        <v>0</v>
      </c>
      <c r="L1342" s="48">
        <v>221.4833030127962</v>
      </c>
      <c r="M1342" s="48">
        <v>1120</v>
      </c>
      <c r="N1342" s="48">
        <v>0</v>
      </c>
      <c r="O1342" s="50">
        <v>0</v>
      </c>
      <c r="P1342" s="50">
        <v>21.794673447014159</v>
      </c>
      <c r="Q1342" s="50">
        <v>1053.6388229800946</v>
      </c>
      <c r="R1342" s="50">
        <v>0</v>
      </c>
      <c r="S1342" s="48">
        <v>1341.4833030127961</v>
      </c>
      <c r="T1342" s="48">
        <v>113.63560520000101</v>
      </c>
      <c r="U1342" s="48">
        <v>1227.8476978127951</v>
      </c>
      <c r="V1342" s="48">
        <v>-113.63560520000101</v>
      </c>
      <c r="W1342" s="47"/>
      <c r="X1342" s="42"/>
      <c r="Y1342" s="42"/>
    </row>
    <row r="1343" spans="1:25" ht="15.75" x14ac:dyDescent="0.25">
      <c r="A1343" s="43" t="s">
        <v>2990</v>
      </c>
      <c r="B1343" s="45" t="s">
        <v>2494</v>
      </c>
      <c r="C1343" s="46">
        <v>0</v>
      </c>
      <c r="D1343" s="46">
        <v>0</v>
      </c>
      <c r="E1343" s="46"/>
      <c r="F1343" s="42" t="s">
        <v>2971</v>
      </c>
      <c r="G1343" s="42" t="s">
        <v>2991</v>
      </c>
      <c r="H1343" s="48">
        <v>219398.52000000002</v>
      </c>
      <c r="I1343" s="48">
        <v>275843.1826</v>
      </c>
      <c r="J1343" s="48">
        <v>1036396.84</v>
      </c>
      <c r="K1343" s="48">
        <v>10276.811396964025</v>
      </c>
      <c r="L1343" s="48">
        <v>192.76914723893509</v>
      </c>
      <c r="M1343" s="48">
        <v>0</v>
      </c>
      <c r="N1343" s="48">
        <v>0</v>
      </c>
      <c r="O1343" s="50">
        <v>77.341194040699889</v>
      </c>
      <c r="P1343" s="50">
        <v>21.794673447014159</v>
      </c>
      <c r="Q1343" s="50">
        <v>0</v>
      </c>
      <c r="R1343" s="50">
        <v>0</v>
      </c>
      <c r="S1343" s="48">
        <v>1057143.231941167</v>
      </c>
      <c r="T1343" s="48">
        <v>56444.662599999981</v>
      </c>
      <c r="U1343" s="48">
        <v>1000698.5693411671</v>
      </c>
      <c r="V1343" s="48">
        <v>1000505.8001939282</v>
      </c>
      <c r="W1343" s="47"/>
      <c r="X1343" s="42"/>
      <c r="Y1343" s="42"/>
    </row>
    <row r="1344" spans="1:25" ht="15.75" x14ac:dyDescent="0.25">
      <c r="A1344" s="43" t="s">
        <v>2992</v>
      </c>
      <c r="B1344" s="45" t="s">
        <v>2345</v>
      </c>
      <c r="C1344" s="46">
        <v>0</v>
      </c>
      <c r="D1344" s="46">
        <v>0</v>
      </c>
      <c r="E1344" s="46"/>
      <c r="F1344" s="42" t="s">
        <v>2971</v>
      </c>
      <c r="G1344" s="42" t="s">
        <v>1650</v>
      </c>
      <c r="H1344" s="48">
        <v>415.23406356941553</v>
      </c>
      <c r="I1344" s="48">
        <v>711.88855459868046</v>
      </c>
      <c r="J1344" s="48">
        <v>208795.38076728219</v>
      </c>
      <c r="K1344" s="48">
        <v>0</v>
      </c>
      <c r="L1344" s="48">
        <v>23.481934148394405</v>
      </c>
      <c r="M1344" s="48">
        <v>1120</v>
      </c>
      <c r="N1344" s="48">
        <v>0</v>
      </c>
      <c r="O1344" s="50">
        <v>0</v>
      </c>
      <c r="P1344" s="50">
        <v>14.774609129730898</v>
      </c>
      <c r="Q1344" s="50">
        <v>195.32805671002021</v>
      </c>
      <c r="R1344" s="50">
        <v>0</v>
      </c>
      <c r="S1344" s="48">
        <v>209938.86270143057</v>
      </c>
      <c r="T1344" s="48">
        <v>296.65449102926493</v>
      </c>
      <c r="U1344" s="48">
        <v>209642.2082104013</v>
      </c>
      <c r="V1344" s="48">
        <v>208498.72627625291</v>
      </c>
      <c r="W1344" s="47"/>
      <c r="X1344" s="42"/>
      <c r="Y1344" s="42"/>
    </row>
    <row r="1345" spans="1:25" ht="15.75" x14ac:dyDescent="0.25">
      <c r="A1345" s="43" t="s">
        <v>2993</v>
      </c>
      <c r="B1345" s="45" t="s">
        <v>2494</v>
      </c>
      <c r="C1345" s="46">
        <v>0</v>
      </c>
      <c r="D1345" s="46">
        <v>0</v>
      </c>
      <c r="E1345" s="46"/>
      <c r="F1345" s="42" t="s">
        <v>2971</v>
      </c>
      <c r="G1345" s="42" t="s">
        <v>1650</v>
      </c>
      <c r="H1345" s="48">
        <v>8106.05</v>
      </c>
      <c r="I1345" s="48">
        <v>8375.1745760000013</v>
      </c>
      <c r="J1345" s="48">
        <v>332002.99040000001</v>
      </c>
      <c r="K1345" s="48">
        <v>106427.01042186047</v>
      </c>
      <c r="L1345" s="48">
        <v>246.56061579272887</v>
      </c>
      <c r="M1345" s="48">
        <v>1120</v>
      </c>
      <c r="N1345" s="48">
        <v>0</v>
      </c>
      <c r="O1345" s="50">
        <v>71.415872756906353</v>
      </c>
      <c r="P1345" s="50">
        <v>21.794673447014159</v>
      </c>
      <c r="Q1345" s="50">
        <v>195.32805671002021</v>
      </c>
      <c r="R1345" s="50">
        <v>0</v>
      </c>
      <c r="S1345" s="48">
        <v>546223.57185951376</v>
      </c>
      <c r="T1345" s="48">
        <v>269.12457600000107</v>
      </c>
      <c r="U1345" s="48">
        <v>545954.44728351373</v>
      </c>
      <c r="V1345" s="48">
        <v>544587.88666772097</v>
      </c>
      <c r="W1345" s="47"/>
      <c r="X1345" s="42"/>
      <c r="Y1345" s="42"/>
    </row>
    <row r="1346" spans="1:25" ht="15.75" x14ac:dyDescent="0.25">
      <c r="A1346" s="43" t="s">
        <v>2994</v>
      </c>
      <c r="B1346" s="45" t="s">
        <v>2345</v>
      </c>
      <c r="C1346" s="46">
        <v>0</v>
      </c>
      <c r="D1346" s="46">
        <v>0</v>
      </c>
      <c r="E1346" s="46"/>
      <c r="F1346" s="42" t="s">
        <v>2971</v>
      </c>
      <c r="G1346" s="42" t="s">
        <v>2995</v>
      </c>
      <c r="H1346" s="48">
        <v>533.53111024887221</v>
      </c>
      <c r="I1346" s="48">
        <v>217.36048044657934</v>
      </c>
      <c r="J1346" s="48">
        <v>21726.809891250319</v>
      </c>
      <c r="K1346" s="48">
        <v>0</v>
      </c>
      <c r="L1346" s="48">
        <v>7.1971019043505384</v>
      </c>
      <c r="M1346" s="48">
        <v>1120</v>
      </c>
      <c r="N1346" s="48">
        <v>0</v>
      </c>
      <c r="O1346" s="50">
        <v>0</v>
      </c>
      <c r="P1346" s="50">
        <v>14.774609129730898</v>
      </c>
      <c r="Q1346" s="50">
        <v>195.32805671002021</v>
      </c>
      <c r="R1346" s="50">
        <v>0</v>
      </c>
      <c r="S1346" s="48">
        <v>23861.373500495083</v>
      </c>
      <c r="T1346" s="48">
        <v>0</v>
      </c>
      <c r="U1346" s="48">
        <v>24177.544130297378</v>
      </c>
      <c r="V1346" s="48">
        <v>22734.176398590731</v>
      </c>
      <c r="W1346" s="47"/>
      <c r="X1346" s="42"/>
      <c r="Y1346" s="42"/>
    </row>
    <row r="1347" spans="1:25" ht="15.75" x14ac:dyDescent="0.25">
      <c r="A1347" s="43" t="s">
        <v>2996</v>
      </c>
      <c r="B1347" s="45" t="s">
        <v>2494</v>
      </c>
      <c r="C1347" s="46">
        <v>0</v>
      </c>
      <c r="D1347" s="46">
        <v>0</v>
      </c>
      <c r="E1347" s="46"/>
      <c r="F1347" s="42" t="s">
        <v>2971</v>
      </c>
      <c r="G1347" s="42" t="s">
        <v>2995</v>
      </c>
      <c r="H1347" s="48">
        <v>29999.48</v>
      </c>
      <c r="I1347" s="48">
        <v>37349.249909999999</v>
      </c>
      <c r="J1347" s="48">
        <v>412856.99440000003</v>
      </c>
      <c r="K1347" s="48">
        <v>42831.928866974376</v>
      </c>
      <c r="L1347" s="48">
        <v>32.521908795670456</v>
      </c>
      <c r="M1347" s="48">
        <v>1120</v>
      </c>
      <c r="N1347" s="48">
        <v>0</v>
      </c>
      <c r="O1347" s="50">
        <v>56.019931329959391</v>
      </c>
      <c r="P1347" s="50">
        <v>21.794673447014159</v>
      </c>
      <c r="Q1347" s="50">
        <v>195.32805671002021</v>
      </c>
      <c r="R1347" s="50">
        <v>0</v>
      </c>
      <c r="S1347" s="48">
        <v>499673.37404274446</v>
      </c>
      <c r="T1347" s="48">
        <v>7349.7699099999991</v>
      </c>
      <c r="U1347" s="48">
        <v>492323.60413274448</v>
      </c>
      <c r="V1347" s="48">
        <v>491171.08222394879</v>
      </c>
      <c r="W1347" s="47"/>
      <c r="X1347" s="42"/>
      <c r="Y1347" s="42"/>
    </row>
    <row r="1348" spans="1:25" ht="15.75" x14ac:dyDescent="0.25">
      <c r="A1348" s="43" t="s">
        <v>2997</v>
      </c>
      <c r="B1348" s="45" t="s">
        <v>2612</v>
      </c>
      <c r="C1348" s="46">
        <v>0</v>
      </c>
      <c r="D1348" s="46">
        <v>0</v>
      </c>
      <c r="E1348" s="46"/>
      <c r="F1348" s="42" t="s">
        <v>2998</v>
      </c>
      <c r="G1348" s="42" t="s">
        <v>2999</v>
      </c>
      <c r="H1348" s="48">
        <v>7929.4968519704853</v>
      </c>
      <c r="I1348" s="48">
        <v>8383.3630690816353</v>
      </c>
      <c r="J1348" s="48">
        <v>14591.387037029515</v>
      </c>
      <c r="K1348" s="48">
        <v>119286.29461673033</v>
      </c>
      <c r="L1348" s="48">
        <v>386.58779432591012</v>
      </c>
      <c r="M1348" s="48">
        <v>0</v>
      </c>
      <c r="N1348" s="48">
        <v>0</v>
      </c>
      <c r="O1348" s="50">
        <v>61.366323090558254</v>
      </c>
      <c r="P1348" s="50">
        <v>36.324455745023599</v>
      </c>
      <c r="Q1348" s="50">
        <v>0</v>
      </c>
      <c r="R1348" s="50">
        <v>0</v>
      </c>
      <c r="S1348" s="48">
        <v>253550.56406481608</v>
      </c>
      <c r="T1348" s="48">
        <v>453.86621711115004</v>
      </c>
      <c r="U1348" s="48">
        <v>253096.69784770493</v>
      </c>
      <c r="V1348" s="48">
        <v>252710.11005337903</v>
      </c>
      <c r="W1348" s="47"/>
      <c r="X1348" s="42"/>
      <c r="Y1348" s="42"/>
    </row>
    <row r="1349" spans="1:25" ht="15.75" x14ac:dyDescent="0.25">
      <c r="A1349" s="43" t="s">
        <v>3000</v>
      </c>
      <c r="B1349" s="45" t="s">
        <v>2612</v>
      </c>
      <c r="C1349" s="46">
        <v>0</v>
      </c>
      <c r="D1349" s="46">
        <v>0</v>
      </c>
      <c r="E1349" s="46"/>
      <c r="F1349" s="42" t="s">
        <v>2998</v>
      </c>
      <c r="G1349" s="42" t="s">
        <v>3001</v>
      </c>
      <c r="H1349" s="48">
        <v>22297.822408923883</v>
      </c>
      <c r="I1349" s="48">
        <v>26462.210261019085</v>
      </c>
      <c r="J1349" s="48">
        <v>197525.11525957615</v>
      </c>
      <c r="K1349" s="48">
        <v>195986.65277504284</v>
      </c>
      <c r="L1349" s="48">
        <v>585.43862847531966</v>
      </c>
      <c r="M1349" s="48">
        <v>0</v>
      </c>
      <c r="N1349" s="48">
        <v>0</v>
      </c>
      <c r="O1349" s="50">
        <v>75.950461630490878</v>
      </c>
      <c r="P1349" s="50">
        <v>36.324455745023599</v>
      </c>
      <c r="Q1349" s="50">
        <v>0</v>
      </c>
      <c r="R1349" s="50">
        <v>0</v>
      </c>
      <c r="S1349" s="48">
        <v>590083.85943813715</v>
      </c>
      <c r="T1349" s="48">
        <v>4164.3878520952021</v>
      </c>
      <c r="U1349" s="48">
        <v>585919.47158604197</v>
      </c>
      <c r="V1349" s="48">
        <v>585334.03295756667</v>
      </c>
      <c r="W1349" s="47"/>
      <c r="X1349" s="42"/>
      <c r="Y1349" s="42"/>
    </row>
    <row r="1350" spans="1:25" ht="15.75" x14ac:dyDescent="0.25">
      <c r="A1350" s="43" t="s">
        <v>3002</v>
      </c>
      <c r="B1350" s="45" t="s">
        <v>2612</v>
      </c>
      <c r="C1350" s="46">
        <v>1</v>
      </c>
      <c r="D1350" s="46">
        <v>0</v>
      </c>
      <c r="E1350" s="46"/>
      <c r="F1350" s="42" t="s">
        <v>2998</v>
      </c>
      <c r="G1350" s="42" t="s">
        <v>3003</v>
      </c>
      <c r="H1350" s="48">
        <v>1296.7391175156863</v>
      </c>
      <c r="I1350" s="48">
        <v>1652.8082797732864</v>
      </c>
      <c r="J1350" s="48">
        <v>0</v>
      </c>
      <c r="K1350" s="48">
        <v>0</v>
      </c>
      <c r="L1350" s="48">
        <v>5.2656235051665234</v>
      </c>
      <c r="M1350" s="48">
        <v>0</v>
      </c>
      <c r="N1350" s="48">
        <v>0</v>
      </c>
      <c r="O1350" s="50">
        <v>0</v>
      </c>
      <c r="P1350" s="50">
        <v>36.324455745023599</v>
      </c>
      <c r="Q1350" s="50">
        <v>0</v>
      </c>
      <c r="R1350" s="50">
        <v>0</v>
      </c>
      <c r="S1350" s="48">
        <v>5.2656235051665234</v>
      </c>
      <c r="T1350" s="48">
        <v>356.06916225760006</v>
      </c>
      <c r="U1350" s="48">
        <v>-350.80353875243355</v>
      </c>
      <c r="V1350" s="48">
        <v>-356.06916225760006</v>
      </c>
      <c r="W1350" s="47"/>
      <c r="X1350" s="42"/>
      <c r="Y1350" s="42"/>
    </row>
    <row r="1351" spans="1:25" ht="15.75" x14ac:dyDescent="0.25">
      <c r="A1351" s="43" t="s">
        <v>3004</v>
      </c>
      <c r="B1351" s="45" t="s">
        <v>2612</v>
      </c>
      <c r="C1351" s="46">
        <v>0</v>
      </c>
      <c r="D1351" s="46">
        <v>0</v>
      </c>
      <c r="E1351" s="46"/>
      <c r="F1351" s="42" t="s">
        <v>2998</v>
      </c>
      <c r="G1351" s="42" t="s">
        <v>3005</v>
      </c>
      <c r="H1351" s="48">
        <v>58988.541936072601</v>
      </c>
      <c r="I1351" s="48">
        <v>72081.361714696279</v>
      </c>
      <c r="J1351" s="48">
        <v>6335285.6722509284</v>
      </c>
      <c r="K1351" s="48">
        <v>495038.16829129006</v>
      </c>
      <c r="L1351" s="48">
        <v>1224.6046908420153</v>
      </c>
      <c r="M1351" s="48">
        <v>1120</v>
      </c>
      <c r="N1351" s="48">
        <v>0</v>
      </c>
      <c r="O1351" s="50">
        <v>67.633027651483616</v>
      </c>
      <c r="P1351" s="50">
        <v>36.324455745023599</v>
      </c>
      <c r="Q1351" s="50">
        <v>858.83542298009434</v>
      </c>
      <c r="R1351" s="50">
        <v>0</v>
      </c>
      <c r="S1351" s="48">
        <v>7327706.6135243513</v>
      </c>
      <c r="T1351" s="48">
        <v>13092.819778623678</v>
      </c>
      <c r="U1351" s="48">
        <v>7314613.7937457273</v>
      </c>
      <c r="V1351" s="48">
        <v>7312269.1890548849</v>
      </c>
      <c r="W1351" s="47"/>
      <c r="X1351" s="42"/>
      <c r="Y1351" s="42"/>
    </row>
    <row r="1352" spans="1:25" ht="15.75" x14ac:dyDescent="0.25">
      <c r="A1352" s="43" t="s">
        <v>3006</v>
      </c>
      <c r="B1352" s="45" t="s">
        <v>2612</v>
      </c>
      <c r="C1352" s="46">
        <v>0</v>
      </c>
      <c r="D1352" s="46">
        <v>0</v>
      </c>
      <c r="E1352" s="46"/>
      <c r="F1352" s="42" t="s">
        <v>2998</v>
      </c>
      <c r="G1352" s="42" t="s">
        <v>3007</v>
      </c>
      <c r="H1352" s="48">
        <v>293.18975759415827</v>
      </c>
      <c r="I1352" s="48">
        <v>374.62881931542796</v>
      </c>
      <c r="J1352" s="48">
        <v>16628834.942181408</v>
      </c>
      <c r="K1352" s="48">
        <v>31584.30967394093</v>
      </c>
      <c r="L1352" s="48">
        <v>2164.833671340316</v>
      </c>
      <c r="M1352" s="48">
        <v>0</v>
      </c>
      <c r="N1352" s="48">
        <v>0</v>
      </c>
      <c r="O1352" s="50">
        <v>60.685726491311065</v>
      </c>
      <c r="P1352" s="50">
        <v>36.324455745023599</v>
      </c>
      <c r="Q1352" s="50">
        <v>0</v>
      </c>
      <c r="R1352" s="50">
        <v>0</v>
      </c>
      <c r="S1352" s="48">
        <v>16694168.395200631</v>
      </c>
      <c r="T1352" s="48">
        <v>81.439061721269695</v>
      </c>
      <c r="U1352" s="48">
        <v>16694086.956138909</v>
      </c>
      <c r="V1352" s="48">
        <v>16691922.122467568</v>
      </c>
      <c r="W1352" s="47"/>
      <c r="X1352" s="42"/>
      <c r="Y1352" s="42"/>
    </row>
    <row r="1353" spans="1:25" ht="15.75" x14ac:dyDescent="0.25">
      <c r="A1353" s="43" t="s">
        <v>3008</v>
      </c>
      <c r="B1353" s="45" t="s">
        <v>2612</v>
      </c>
      <c r="C1353" s="46">
        <v>0</v>
      </c>
      <c r="D1353" s="46">
        <v>0</v>
      </c>
      <c r="E1353" s="46"/>
      <c r="F1353" s="42" t="s">
        <v>2998</v>
      </c>
      <c r="G1353" s="42" t="s">
        <v>3009</v>
      </c>
      <c r="H1353" s="48">
        <v>428.1088126082085</v>
      </c>
      <c r="I1353" s="48">
        <v>549.04131558128324</v>
      </c>
      <c r="J1353" s="48">
        <v>5246269.897190392</v>
      </c>
      <c r="K1353" s="48">
        <v>425557.25170361041</v>
      </c>
      <c r="L1353" s="48">
        <v>327.89483457950968</v>
      </c>
      <c r="M1353" s="48">
        <v>0</v>
      </c>
      <c r="N1353" s="48">
        <v>0</v>
      </c>
      <c r="O1353" s="50">
        <v>75.023652394021781</v>
      </c>
      <c r="P1353" s="50">
        <v>36.324455745023599</v>
      </c>
      <c r="Q1353" s="50">
        <v>0</v>
      </c>
      <c r="R1353" s="50">
        <v>0</v>
      </c>
      <c r="S1353" s="48">
        <v>6097712.2954321932</v>
      </c>
      <c r="T1353" s="48">
        <v>120.93250297307475</v>
      </c>
      <c r="U1353" s="48">
        <v>6097591.3629292203</v>
      </c>
      <c r="V1353" s="48">
        <v>6097263.4680946404</v>
      </c>
      <c r="W1353" s="47"/>
      <c r="X1353" s="42"/>
      <c r="Y1353" s="42"/>
    </row>
    <row r="1354" spans="1:25" ht="15.75" x14ac:dyDescent="0.25">
      <c r="A1354" s="43" t="s">
        <v>3010</v>
      </c>
      <c r="B1354" s="45" t="s">
        <v>2612</v>
      </c>
      <c r="C1354" s="46">
        <v>1</v>
      </c>
      <c r="D1354" s="46">
        <v>0</v>
      </c>
      <c r="E1354" s="46"/>
      <c r="F1354" s="42" t="s">
        <v>2998</v>
      </c>
      <c r="G1354" s="42" t="s">
        <v>3011</v>
      </c>
      <c r="H1354" s="48">
        <v>12290.969313630965</v>
      </c>
      <c r="I1354" s="48">
        <v>14176.650618445427</v>
      </c>
      <c r="J1354" s="48">
        <v>23690195.679013368</v>
      </c>
      <c r="K1354" s="48">
        <v>0</v>
      </c>
      <c r="L1354" s="48">
        <v>221.57517268923496</v>
      </c>
      <c r="M1354" s="48">
        <v>0</v>
      </c>
      <c r="N1354" s="48">
        <v>0</v>
      </c>
      <c r="O1354" s="50">
        <v>0</v>
      </c>
      <c r="P1354" s="50">
        <v>36.324455745023599</v>
      </c>
      <c r="Q1354" s="50">
        <v>0</v>
      </c>
      <c r="R1354" s="50">
        <v>0</v>
      </c>
      <c r="S1354" s="48">
        <v>23690417.254186057</v>
      </c>
      <c r="T1354" s="48">
        <v>1885.6813048144613</v>
      </c>
      <c r="U1354" s="48">
        <v>23688531.57288124</v>
      </c>
      <c r="V1354" s="48">
        <v>23688309.997708552</v>
      </c>
      <c r="W1354" s="47"/>
      <c r="X1354" s="42"/>
      <c r="Y1354" s="42"/>
    </row>
    <row r="1355" spans="1:25" ht="15.75" x14ac:dyDescent="0.25">
      <c r="A1355" s="43" t="s">
        <v>3012</v>
      </c>
      <c r="B1355" s="45" t="s">
        <v>2612</v>
      </c>
      <c r="C1355" s="46">
        <v>0</v>
      </c>
      <c r="D1355" s="46">
        <v>0</v>
      </c>
      <c r="E1355" s="46"/>
      <c r="F1355" s="42" t="s">
        <v>2998</v>
      </c>
      <c r="G1355" s="42" t="s">
        <v>3013</v>
      </c>
      <c r="H1355" s="48">
        <v>10300.807059115217</v>
      </c>
      <c r="I1355" s="48">
        <v>12833.375772898688</v>
      </c>
      <c r="J1355" s="48">
        <v>5370498.4964433862</v>
      </c>
      <c r="K1355" s="48">
        <v>1552978.6029720739</v>
      </c>
      <c r="L1355" s="48">
        <v>330.6480709330101</v>
      </c>
      <c r="M1355" s="48">
        <v>1120</v>
      </c>
      <c r="N1355" s="48">
        <v>0</v>
      </c>
      <c r="O1355" s="50">
        <v>92.755930461588719</v>
      </c>
      <c r="P1355" s="50">
        <v>36.324455745023599</v>
      </c>
      <c r="Q1355" s="50">
        <v>785.41782298009434</v>
      </c>
      <c r="R1355" s="50">
        <v>0</v>
      </c>
      <c r="S1355" s="48">
        <v>8477906.3504584674</v>
      </c>
      <c r="T1355" s="48">
        <v>2532.5687137834702</v>
      </c>
      <c r="U1355" s="48">
        <v>8475373.7817446832</v>
      </c>
      <c r="V1355" s="48">
        <v>8473923.1336737499</v>
      </c>
      <c r="W1355" s="47"/>
      <c r="X1355" s="42"/>
      <c r="Y1355" s="42"/>
    </row>
    <row r="1356" spans="1:25" ht="15.75" x14ac:dyDescent="0.25">
      <c r="A1356" s="43" t="s">
        <v>3014</v>
      </c>
      <c r="B1356" s="45" t="s">
        <v>2612</v>
      </c>
      <c r="C1356" s="46">
        <v>1</v>
      </c>
      <c r="D1356" s="46">
        <v>0</v>
      </c>
      <c r="E1356" s="46"/>
      <c r="F1356" s="42" t="s">
        <v>2998</v>
      </c>
      <c r="G1356" s="42" t="s">
        <v>3015</v>
      </c>
      <c r="H1356" s="48">
        <v>3724.8359237117079</v>
      </c>
      <c r="I1356" s="48">
        <v>4705.9116335538874</v>
      </c>
      <c r="J1356" s="48">
        <v>7576859.2319727885</v>
      </c>
      <c r="K1356" s="48">
        <v>0</v>
      </c>
      <c r="L1356" s="48">
        <v>93.975740410938343</v>
      </c>
      <c r="M1356" s="48">
        <v>1120</v>
      </c>
      <c r="N1356" s="48">
        <v>0</v>
      </c>
      <c r="O1356" s="50">
        <v>0</v>
      </c>
      <c r="P1356" s="50">
        <v>36.324455745023599</v>
      </c>
      <c r="Q1356" s="50">
        <v>169.92765973430369</v>
      </c>
      <c r="R1356" s="50">
        <v>0</v>
      </c>
      <c r="S1356" s="48">
        <v>7578073.2077131998</v>
      </c>
      <c r="T1356" s="48">
        <v>981.07570984217955</v>
      </c>
      <c r="U1356" s="48">
        <v>7577092.1320033576</v>
      </c>
      <c r="V1356" s="48">
        <v>7575878.1562629463</v>
      </c>
      <c r="W1356" s="47"/>
      <c r="X1356" s="42"/>
      <c r="Y1356" s="42"/>
    </row>
    <row r="1357" spans="1:25" ht="15.75" x14ac:dyDescent="0.25">
      <c r="A1357" s="43" t="s">
        <v>3016</v>
      </c>
      <c r="B1357" s="45" t="s">
        <v>2612</v>
      </c>
      <c r="C1357" s="46">
        <v>0</v>
      </c>
      <c r="D1357" s="46">
        <v>0</v>
      </c>
      <c r="E1357" s="46"/>
      <c r="F1357" s="42" t="s">
        <v>2998</v>
      </c>
      <c r="G1357" s="42" t="s">
        <v>3017</v>
      </c>
      <c r="H1357" s="48">
        <v>17437.421557495065</v>
      </c>
      <c r="I1357" s="48">
        <v>22013.868162328436</v>
      </c>
      <c r="J1357" s="48">
        <v>5032137.1068515051</v>
      </c>
      <c r="K1357" s="48">
        <v>674513.63358852896</v>
      </c>
      <c r="L1357" s="48">
        <v>85.341609338578721</v>
      </c>
      <c r="M1357" s="48">
        <v>0</v>
      </c>
      <c r="N1357" s="48">
        <v>0</v>
      </c>
      <c r="O1357" s="50">
        <v>97.143559166179884</v>
      </c>
      <c r="P1357" s="50">
        <v>36.324455745023599</v>
      </c>
      <c r="Q1357" s="50">
        <v>0</v>
      </c>
      <c r="R1357" s="50">
        <v>0</v>
      </c>
      <c r="S1357" s="48">
        <v>6381249.7156379018</v>
      </c>
      <c r="T1357" s="48">
        <v>4576.4466048333707</v>
      </c>
      <c r="U1357" s="48">
        <v>6376673.2690330688</v>
      </c>
      <c r="V1357" s="48">
        <v>6376587.9274237305</v>
      </c>
      <c r="W1357" s="47"/>
      <c r="X1357" s="42"/>
      <c r="Y1357" s="42"/>
    </row>
    <row r="1358" spans="1:25" ht="15.75" x14ac:dyDescent="0.25">
      <c r="A1358" s="43" t="s">
        <v>3018</v>
      </c>
      <c r="B1358" s="45" t="s">
        <v>2612</v>
      </c>
      <c r="C1358" s="46">
        <v>0</v>
      </c>
      <c r="D1358" s="46">
        <v>0</v>
      </c>
      <c r="E1358" s="46"/>
      <c r="F1358" s="42" t="s">
        <v>2998</v>
      </c>
      <c r="G1358" s="42" t="s">
        <v>3019</v>
      </c>
      <c r="H1358" s="48">
        <v>30423.97735935944</v>
      </c>
      <c r="I1358" s="48">
        <v>38732.455414866417</v>
      </c>
      <c r="J1358" s="48">
        <v>9554192.7555081397</v>
      </c>
      <c r="K1358" s="48">
        <v>340324.13507024851</v>
      </c>
      <c r="L1358" s="48">
        <v>80.813354533291971</v>
      </c>
      <c r="M1358" s="48">
        <v>0</v>
      </c>
      <c r="N1358" s="48">
        <v>0</v>
      </c>
      <c r="O1358" s="50">
        <v>85.535835024834029</v>
      </c>
      <c r="P1358" s="50">
        <v>36.324455745023599</v>
      </c>
      <c r="Q1358" s="50">
        <v>0</v>
      </c>
      <c r="R1358" s="50">
        <v>0</v>
      </c>
      <c r="S1358" s="48">
        <v>10234921.839003172</v>
      </c>
      <c r="T1358" s="48">
        <v>8308.4780555069774</v>
      </c>
      <c r="U1358" s="48">
        <v>10226613.360947665</v>
      </c>
      <c r="V1358" s="48">
        <v>10226532.547593132</v>
      </c>
      <c r="W1358" s="47"/>
      <c r="X1358" s="42"/>
      <c r="Y1358" s="42"/>
    </row>
    <row r="1359" spans="1:25" ht="15.75" x14ac:dyDescent="0.25">
      <c r="A1359" s="43" t="s">
        <v>3020</v>
      </c>
      <c r="B1359" s="45" t="s">
        <v>2612</v>
      </c>
      <c r="C1359" s="46">
        <v>0</v>
      </c>
      <c r="D1359" s="46">
        <v>0</v>
      </c>
      <c r="E1359" s="46"/>
      <c r="F1359" s="42" t="s">
        <v>2998</v>
      </c>
      <c r="G1359" s="42" t="s">
        <v>3021</v>
      </c>
      <c r="H1359" s="48">
        <v>305205.93945471803</v>
      </c>
      <c r="I1359" s="48">
        <v>390916.21724331216</v>
      </c>
      <c r="J1359" s="48">
        <v>1556632.6305797822</v>
      </c>
      <c r="K1359" s="48">
        <v>611996.43515775504</v>
      </c>
      <c r="L1359" s="48">
        <v>82.449504955643249</v>
      </c>
      <c r="M1359" s="48">
        <v>0</v>
      </c>
      <c r="N1359" s="48">
        <v>0</v>
      </c>
      <c r="O1359" s="50">
        <v>89.923169695226306</v>
      </c>
      <c r="P1359" s="50">
        <v>36.324455745023599</v>
      </c>
      <c r="Q1359" s="50">
        <v>0</v>
      </c>
      <c r="R1359" s="50">
        <v>0</v>
      </c>
      <c r="S1359" s="48">
        <v>2780707.9504002477</v>
      </c>
      <c r="T1359" s="48">
        <v>85710.277788594132</v>
      </c>
      <c r="U1359" s="48">
        <v>2694997.6726116538</v>
      </c>
      <c r="V1359" s="48">
        <v>2694915.2231066981</v>
      </c>
      <c r="W1359" s="47"/>
      <c r="X1359" s="42"/>
      <c r="Y1359" s="42"/>
    </row>
    <row r="1360" spans="1:25" ht="15.75" x14ac:dyDescent="0.25">
      <c r="A1360" s="43" t="s">
        <v>3022</v>
      </c>
      <c r="B1360" s="45" t="s">
        <v>2612</v>
      </c>
      <c r="C1360" s="46">
        <v>0</v>
      </c>
      <c r="D1360" s="46">
        <v>0</v>
      </c>
      <c r="E1360" s="46"/>
      <c r="F1360" s="42" t="s">
        <v>2998</v>
      </c>
      <c r="G1360" s="42" t="s">
        <v>3023</v>
      </c>
      <c r="H1360" s="48">
        <v>37909.51402905448</v>
      </c>
      <c r="I1360" s="48">
        <v>48299.84390372652</v>
      </c>
      <c r="J1360" s="48">
        <v>3932479.1385604455</v>
      </c>
      <c r="K1360" s="48">
        <v>494343.52837434923</v>
      </c>
      <c r="L1360" s="48">
        <v>58.410018141187962</v>
      </c>
      <c r="M1360" s="48">
        <v>0</v>
      </c>
      <c r="N1360" s="48">
        <v>0</v>
      </c>
      <c r="O1360" s="50">
        <v>97.172951918952634</v>
      </c>
      <c r="P1360" s="50">
        <v>36.324455745023599</v>
      </c>
      <c r="Q1360" s="50">
        <v>0</v>
      </c>
      <c r="R1360" s="50">
        <v>0</v>
      </c>
      <c r="S1360" s="48">
        <v>4921224.6053272849</v>
      </c>
      <c r="T1360" s="48">
        <v>10390.329874672039</v>
      </c>
      <c r="U1360" s="48">
        <v>4910834.2754526129</v>
      </c>
      <c r="V1360" s="48">
        <v>4910775.8654344715</v>
      </c>
      <c r="W1360" s="47"/>
      <c r="X1360" s="42"/>
      <c r="Y1360" s="42"/>
    </row>
    <row r="1361" spans="1:25" ht="15.75" x14ac:dyDescent="0.25">
      <c r="A1361" s="43" t="s">
        <v>3024</v>
      </c>
      <c r="B1361" s="45" t="s">
        <v>2612</v>
      </c>
      <c r="C1361" s="46">
        <v>1</v>
      </c>
      <c r="D1361" s="46">
        <v>0</v>
      </c>
      <c r="E1361" s="46"/>
      <c r="F1361" s="42" t="s">
        <v>2998</v>
      </c>
      <c r="G1361" s="42" t="s">
        <v>3025</v>
      </c>
      <c r="H1361" s="48">
        <v>35355.336644156967</v>
      </c>
      <c r="I1361" s="48">
        <v>44553.957550897983</v>
      </c>
      <c r="J1361" s="48">
        <v>6302205.1819243422</v>
      </c>
      <c r="K1361" s="48">
        <v>0</v>
      </c>
      <c r="L1361" s="48">
        <v>106.53627954622418</v>
      </c>
      <c r="M1361" s="48">
        <v>0</v>
      </c>
      <c r="N1361" s="48">
        <v>0</v>
      </c>
      <c r="O1361" s="50">
        <v>0</v>
      </c>
      <c r="P1361" s="50">
        <v>36.324455745023599</v>
      </c>
      <c r="Q1361" s="50">
        <v>0</v>
      </c>
      <c r="R1361" s="50">
        <v>0</v>
      </c>
      <c r="S1361" s="48">
        <v>6302311.7182038883</v>
      </c>
      <c r="T1361" s="48">
        <v>9198.6209067410164</v>
      </c>
      <c r="U1361" s="48">
        <v>6293113.0972971469</v>
      </c>
      <c r="V1361" s="48">
        <v>6293006.5610176008</v>
      </c>
      <c r="W1361" s="47"/>
      <c r="X1361" s="42"/>
      <c r="Y1361" s="42"/>
    </row>
    <row r="1362" spans="1:25" ht="15.75" x14ac:dyDescent="0.25">
      <c r="A1362" s="43" t="s">
        <v>3026</v>
      </c>
      <c r="B1362" s="45" t="s">
        <v>2612</v>
      </c>
      <c r="C1362" s="46">
        <v>0</v>
      </c>
      <c r="D1362" s="46">
        <v>0</v>
      </c>
      <c r="E1362" s="46"/>
      <c r="F1362" s="42" t="s">
        <v>2998</v>
      </c>
      <c r="G1362" s="42" t="s">
        <v>3027</v>
      </c>
      <c r="H1362" s="48">
        <v>6454.8262432488273</v>
      </c>
      <c r="I1362" s="48">
        <v>7681.954074506576</v>
      </c>
      <c r="J1362" s="48">
        <v>3533830.366893251</v>
      </c>
      <c r="K1362" s="48">
        <v>769464.2608587771</v>
      </c>
      <c r="L1362" s="48">
        <v>267.05057491353597</v>
      </c>
      <c r="M1362" s="48">
        <v>0</v>
      </c>
      <c r="N1362" s="48">
        <v>0</v>
      </c>
      <c r="O1362" s="50">
        <v>87.754450919774769</v>
      </c>
      <c r="P1362" s="50">
        <v>36.324455745023599</v>
      </c>
      <c r="Q1362" s="50">
        <v>0</v>
      </c>
      <c r="R1362" s="50">
        <v>0</v>
      </c>
      <c r="S1362" s="48">
        <v>5073025.939185719</v>
      </c>
      <c r="T1362" s="48">
        <v>1227.1278312577488</v>
      </c>
      <c r="U1362" s="48">
        <v>5071798.8113544611</v>
      </c>
      <c r="V1362" s="48">
        <v>5071531.7607795475</v>
      </c>
      <c r="W1362" s="47"/>
      <c r="X1362" s="42"/>
      <c r="Y1362" s="42"/>
    </row>
    <row r="1363" spans="1:25" ht="15.75" x14ac:dyDescent="0.25">
      <c r="A1363" s="43" t="s">
        <v>3028</v>
      </c>
      <c r="B1363" s="45" t="s">
        <v>2612</v>
      </c>
      <c r="C1363" s="46">
        <v>1</v>
      </c>
      <c r="D1363" s="46">
        <v>0</v>
      </c>
      <c r="E1363" s="46"/>
      <c r="F1363" s="42" t="s">
        <v>2998</v>
      </c>
      <c r="G1363" s="42" t="s">
        <v>2887</v>
      </c>
      <c r="H1363" s="48">
        <v>10730.206193166938</v>
      </c>
      <c r="I1363" s="48">
        <v>13411.344981471622</v>
      </c>
      <c r="J1363" s="48">
        <v>370568.34554033302</v>
      </c>
      <c r="K1363" s="48">
        <v>0</v>
      </c>
      <c r="L1363" s="48">
        <v>63.024571184522166</v>
      </c>
      <c r="M1363" s="48">
        <v>0</v>
      </c>
      <c r="N1363" s="48">
        <v>0</v>
      </c>
      <c r="O1363" s="50">
        <v>0</v>
      </c>
      <c r="P1363" s="50">
        <v>36.324455745023599</v>
      </c>
      <c r="Q1363" s="50">
        <v>0</v>
      </c>
      <c r="R1363" s="50">
        <v>0</v>
      </c>
      <c r="S1363" s="48">
        <v>370631.37011151755</v>
      </c>
      <c r="T1363" s="48">
        <v>2681.1387883046846</v>
      </c>
      <c r="U1363" s="48">
        <v>367950.23132321285</v>
      </c>
      <c r="V1363" s="48">
        <v>367887.20675202832</v>
      </c>
      <c r="W1363" s="47"/>
      <c r="X1363" s="42"/>
      <c r="Y1363" s="42"/>
    </row>
    <row r="1364" spans="1:25" ht="15.75" x14ac:dyDescent="0.25">
      <c r="A1364" s="43" t="s">
        <v>3029</v>
      </c>
      <c r="B1364" s="45" t="s">
        <v>2612</v>
      </c>
      <c r="C1364" s="46">
        <v>0</v>
      </c>
      <c r="D1364" s="46">
        <v>0</v>
      </c>
      <c r="E1364" s="46"/>
      <c r="F1364" s="42" t="s">
        <v>2998</v>
      </c>
      <c r="G1364" s="42" t="s">
        <v>3030</v>
      </c>
      <c r="H1364" s="48">
        <v>361.23208738922767</v>
      </c>
      <c r="I1364" s="48">
        <v>407.1963541136891</v>
      </c>
      <c r="J1364" s="48">
        <v>1571634.4243876103</v>
      </c>
      <c r="K1364" s="48">
        <v>103677.63245856813</v>
      </c>
      <c r="L1364" s="48">
        <v>12.273531573899991</v>
      </c>
      <c r="M1364" s="48">
        <v>0</v>
      </c>
      <c r="N1364" s="48">
        <v>0</v>
      </c>
      <c r="O1364" s="50">
        <v>67.430775335305356</v>
      </c>
      <c r="P1364" s="50">
        <v>36.324455745023599</v>
      </c>
      <c r="Q1364" s="50">
        <v>0</v>
      </c>
      <c r="R1364" s="50">
        <v>0</v>
      </c>
      <c r="S1364" s="48">
        <v>1779001.9628363203</v>
      </c>
      <c r="T1364" s="48">
        <v>45.964266724461424</v>
      </c>
      <c r="U1364" s="48">
        <v>1778955.9985695959</v>
      </c>
      <c r="V1364" s="48">
        <v>1778943.725038022</v>
      </c>
      <c r="W1364" s="47"/>
      <c r="X1364" s="42"/>
      <c r="Y1364" s="42"/>
    </row>
    <row r="1365" spans="1:25" ht="15.75" x14ac:dyDescent="0.25">
      <c r="A1365" s="43" t="s">
        <v>3031</v>
      </c>
      <c r="B1365" s="45" t="s">
        <v>2612</v>
      </c>
      <c r="C1365" s="46">
        <v>1</v>
      </c>
      <c r="D1365" s="46">
        <v>0</v>
      </c>
      <c r="E1365" s="46"/>
      <c r="F1365" s="42" t="s">
        <v>2998</v>
      </c>
      <c r="G1365" s="42" t="s">
        <v>3032</v>
      </c>
      <c r="H1365" s="48">
        <v>12597.23723181551</v>
      </c>
      <c r="I1365" s="48">
        <v>16098.644172654558</v>
      </c>
      <c r="J1365" s="48">
        <v>1085293.1356806846</v>
      </c>
      <c r="K1365" s="48">
        <v>0</v>
      </c>
      <c r="L1365" s="48">
        <v>19.606793366267034</v>
      </c>
      <c r="M1365" s="48">
        <v>1120</v>
      </c>
      <c r="N1365" s="48">
        <v>0</v>
      </c>
      <c r="O1365" s="50">
        <v>0</v>
      </c>
      <c r="P1365" s="50">
        <v>36.324455745023599</v>
      </c>
      <c r="Q1365" s="50">
        <v>1035.7913229800945</v>
      </c>
      <c r="R1365" s="50">
        <v>0</v>
      </c>
      <c r="S1365" s="48">
        <v>1086432.742474051</v>
      </c>
      <c r="T1365" s="48">
        <v>3501.4069408390478</v>
      </c>
      <c r="U1365" s="48">
        <v>1082931.3355332119</v>
      </c>
      <c r="V1365" s="48">
        <v>1081791.7287398456</v>
      </c>
      <c r="W1365" s="47"/>
      <c r="X1365" s="42"/>
      <c r="Y1365" s="42"/>
    </row>
    <row r="1366" spans="1:25" ht="15.75" x14ac:dyDescent="0.25">
      <c r="A1366" s="43" t="s">
        <v>3033</v>
      </c>
      <c r="B1366" s="45" t="s">
        <v>2612</v>
      </c>
      <c r="C1366" s="46">
        <v>1</v>
      </c>
      <c r="D1366" s="46">
        <v>0</v>
      </c>
      <c r="E1366" s="46"/>
      <c r="F1366" s="42" t="s">
        <v>2998</v>
      </c>
      <c r="G1366" s="42" t="s">
        <v>2998</v>
      </c>
      <c r="H1366" s="48">
        <v>151340.53949940033</v>
      </c>
      <c r="I1366" s="48">
        <v>192302.19134393835</v>
      </c>
      <c r="J1366" s="48">
        <v>257594.57861359973</v>
      </c>
      <c r="K1366" s="48">
        <v>0</v>
      </c>
      <c r="L1366" s="48">
        <v>183.3771854348586</v>
      </c>
      <c r="M1366" s="48">
        <v>1120</v>
      </c>
      <c r="N1366" s="48">
        <v>15696.8</v>
      </c>
      <c r="O1366" s="50">
        <v>0</v>
      </c>
      <c r="P1366" s="50">
        <v>36.324455745023599</v>
      </c>
      <c r="Q1366" s="50">
        <v>888.43628548009428</v>
      </c>
      <c r="R1366" s="50">
        <v>200.00885545870753</v>
      </c>
      <c r="S1366" s="48">
        <v>274594.75579903461</v>
      </c>
      <c r="T1366" s="48">
        <v>40961.651844538021</v>
      </c>
      <c r="U1366" s="48">
        <v>233633.10395449659</v>
      </c>
      <c r="V1366" s="48">
        <v>216632.92676906171</v>
      </c>
      <c r="W1366" s="47"/>
      <c r="X1366" s="42"/>
      <c r="Y1366" s="42"/>
    </row>
    <row r="1367" spans="1:25" ht="15.75" x14ac:dyDescent="0.25">
      <c r="A1367" s="43" t="s">
        <v>3034</v>
      </c>
      <c r="B1367" s="45" t="s">
        <v>2612</v>
      </c>
      <c r="C1367" s="46">
        <v>1</v>
      </c>
      <c r="D1367" s="46">
        <v>0</v>
      </c>
      <c r="E1367" s="46"/>
      <c r="F1367" s="42" t="s">
        <v>2998</v>
      </c>
      <c r="G1367" s="42" t="s">
        <v>3035</v>
      </c>
      <c r="H1367" s="48">
        <v>21064.80748100749</v>
      </c>
      <c r="I1367" s="48">
        <v>25939.351041819282</v>
      </c>
      <c r="J1367" s="48">
        <v>2995695.1388704921</v>
      </c>
      <c r="K1367" s="48">
        <v>0</v>
      </c>
      <c r="L1367" s="48">
        <v>44.548575781495231</v>
      </c>
      <c r="M1367" s="48">
        <v>0</v>
      </c>
      <c r="N1367" s="48">
        <v>0</v>
      </c>
      <c r="O1367" s="50">
        <v>0</v>
      </c>
      <c r="P1367" s="50">
        <v>36.324455745023599</v>
      </c>
      <c r="Q1367" s="50">
        <v>0</v>
      </c>
      <c r="R1367" s="50">
        <v>0</v>
      </c>
      <c r="S1367" s="48">
        <v>2995739.6874462734</v>
      </c>
      <c r="T1367" s="48">
        <v>4874.5435608117914</v>
      </c>
      <c r="U1367" s="48">
        <v>2990865.1438854616</v>
      </c>
      <c r="V1367" s="48">
        <v>2990820.5953096803</v>
      </c>
      <c r="W1367" s="47"/>
      <c r="X1367" s="42"/>
      <c r="Y1367" s="42"/>
    </row>
    <row r="1368" spans="1:25" ht="15.75" x14ac:dyDescent="0.25">
      <c r="A1368" s="43" t="s">
        <v>3036</v>
      </c>
      <c r="B1368" s="45" t="s">
        <v>2612</v>
      </c>
      <c r="C1368" s="46">
        <v>0</v>
      </c>
      <c r="D1368" s="46">
        <v>0</v>
      </c>
      <c r="E1368" s="46"/>
      <c r="F1368" s="42" t="s">
        <v>2998</v>
      </c>
      <c r="G1368" s="42" t="s">
        <v>3037</v>
      </c>
      <c r="H1368" s="48">
        <v>715.27422347605307</v>
      </c>
      <c r="I1368" s="48">
        <v>917.4188650256425</v>
      </c>
      <c r="J1368" s="48">
        <v>238826.02411452393</v>
      </c>
      <c r="K1368" s="48">
        <v>42540.55082270017</v>
      </c>
      <c r="L1368" s="48">
        <v>54.582756232536482</v>
      </c>
      <c r="M1368" s="48">
        <v>0</v>
      </c>
      <c r="N1368" s="48">
        <v>112</v>
      </c>
      <c r="O1368" s="50">
        <v>72.851239378459553</v>
      </c>
      <c r="P1368" s="50">
        <v>36.324455745023599</v>
      </c>
      <c r="Q1368" s="50">
        <v>0</v>
      </c>
      <c r="R1368" s="50">
        <v>1232.8593457272518</v>
      </c>
      <c r="S1368" s="48">
        <v>324073.70851615682</v>
      </c>
      <c r="T1368" s="48">
        <v>202.14464154958944</v>
      </c>
      <c r="U1368" s="48">
        <v>323871.56387460721</v>
      </c>
      <c r="V1368" s="48">
        <v>323704.98111837468</v>
      </c>
      <c r="W1368" s="47"/>
      <c r="X1368" s="42"/>
      <c r="Y1368" s="42"/>
    </row>
    <row r="1369" spans="1:25" ht="15.75" x14ac:dyDescent="0.25">
      <c r="A1369" s="43" t="s">
        <v>3038</v>
      </c>
      <c r="B1369" s="45" t="s">
        <v>2494</v>
      </c>
      <c r="C1369" s="46">
        <v>0</v>
      </c>
      <c r="D1369" s="46">
        <v>0</v>
      </c>
      <c r="E1369" s="46"/>
      <c r="F1369" s="42" t="s">
        <v>3039</v>
      </c>
      <c r="G1369" s="42" t="s">
        <v>3040</v>
      </c>
      <c r="H1369" s="48">
        <v>13098.38</v>
      </c>
      <c r="I1369" s="48">
        <v>13098.38</v>
      </c>
      <c r="J1369" s="48">
        <v>0</v>
      </c>
      <c r="K1369" s="48">
        <v>21253</v>
      </c>
      <c r="L1369" s="48">
        <v>1537.2553461799423</v>
      </c>
      <c r="M1369" s="48">
        <v>0</v>
      </c>
      <c r="N1369" s="48">
        <v>0</v>
      </c>
      <c r="O1369" s="50">
        <v>99.548779299438948</v>
      </c>
      <c r="P1369" s="50">
        <v>21.794673447014159</v>
      </c>
      <c r="Q1369" s="50">
        <v>0</v>
      </c>
      <c r="R1369" s="50">
        <v>0</v>
      </c>
      <c r="S1369" s="48">
        <v>44043.25534617994</v>
      </c>
      <c r="T1369" s="48">
        <v>0</v>
      </c>
      <c r="U1369" s="48">
        <v>44043.25534617994</v>
      </c>
      <c r="V1369" s="48">
        <v>42506</v>
      </c>
      <c r="W1369" s="47"/>
      <c r="X1369" s="42"/>
      <c r="Y1369" s="42"/>
    </row>
    <row r="1370" spans="1:25" ht="15.75" x14ac:dyDescent="0.25">
      <c r="A1370" s="43" t="s">
        <v>3041</v>
      </c>
      <c r="B1370" s="45" t="s">
        <v>2494</v>
      </c>
      <c r="C1370" s="46">
        <v>0</v>
      </c>
      <c r="D1370" s="46">
        <v>0</v>
      </c>
      <c r="E1370" s="46"/>
      <c r="F1370" s="42" t="s">
        <v>3039</v>
      </c>
      <c r="G1370" s="42" t="s">
        <v>3042</v>
      </c>
      <c r="H1370" s="48">
        <v>90197.96</v>
      </c>
      <c r="I1370" s="48">
        <v>90197.96</v>
      </c>
      <c r="J1370" s="48">
        <v>0</v>
      </c>
      <c r="K1370" s="48">
        <v>109447.81108376448</v>
      </c>
      <c r="L1370" s="48">
        <v>1169.07796891462</v>
      </c>
      <c r="M1370" s="48">
        <v>0</v>
      </c>
      <c r="N1370" s="48">
        <v>0</v>
      </c>
      <c r="O1370" s="50">
        <v>54.955253239449611</v>
      </c>
      <c r="P1370" s="50">
        <v>21.794673447014159</v>
      </c>
      <c r="Q1370" s="50">
        <v>0</v>
      </c>
      <c r="R1370" s="50">
        <v>0</v>
      </c>
      <c r="S1370" s="48">
        <v>220064.70013644357</v>
      </c>
      <c r="T1370" s="48">
        <v>0</v>
      </c>
      <c r="U1370" s="48">
        <v>220064.70013644357</v>
      </c>
      <c r="V1370" s="48">
        <v>218895.62216752896</v>
      </c>
      <c r="W1370" s="47"/>
      <c r="X1370" s="42"/>
      <c r="Y1370" s="42"/>
    </row>
    <row r="1371" spans="1:25" ht="15.75" x14ac:dyDescent="0.25">
      <c r="A1371" s="43" t="s">
        <v>3043</v>
      </c>
      <c r="B1371" s="45" t="s">
        <v>2494</v>
      </c>
      <c r="C1371" s="46">
        <v>0</v>
      </c>
      <c r="D1371" s="46">
        <v>0</v>
      </c>
      <c r="E1371" s="46"/>
      <c r="F1371" s="42" t="s">
        <v>3039</v>
      </c>
      <c r="G1371" s="42" t="s">
        <v>3044</v>
      </c>
      <c r="H1371" s="48">
        <v>40351.089999999997</v>
      </c>
      <c r="I1371" s="48">
        <v>40351.089999999997</v>
      </c>
      <c r="J1371" s="48">
        <v>1497.8122559999999</v>
      </c>
      <c r="K1371" s="48">
        <v>88376.999999832085</v>
      </c>
      <c r="L1371" s="48">
        <v>835.85534772727578</v>
      </c>
      <c r="M1371" s="48">
        <v>0</v>
      </c>
      <c r="N1371" s="48">
        <v>0</v>
      </c>
      <c r="O1371" s="50">
        <v>106.58235498495958</v>
      </c>
      <c r="P1371" s="50">
        <v>21.794673447014159</v>
      </c>
      <c r="Q1371" s="50">
        <v>0</v>
      </c>
      <c r="R1371" s="50">
        <v>0</v>
      </c>
      <c r="S1371" s="48">
        <v>179087.66760339146</v>
      </c>
      <c r="T1371" s="48">
        <v>0</v>
      </c>
      <c r="U1371" s="48">
        <v>179087.66760339146</v>
      </c>
      <c r="V1371" s="48">
        <v>178251.81225566418</v>
      </c>
      <c r="W1371" s="47"/>
      <c r="X1371" s="42"/>
      <c r="Y1371" s="42"/>
    </row>
    <row r="1372" spans="1:25" ht="15.75" x14ac:dyDescent="0.25">
      <c r="A1372" s="43" t="s">
        <v>3045</v>
      </c>
      <c r="B1372" s="45" t="s">
        <v>2494</v>
      </c>
      <c r="C1372" s="46">
        <v>0</v>
      </c>
      <c r="D1372" s="46">
        <v>0</v>
      </c>
      <c r="E1372" s="46"/>
      <c r="F1372" s="42" t="s">
        <v>3039</v>
      </c>
      <c r="G1372" s="42" t="s">
        <v>2314</v>
      </c>
      <c r="H1372" s="48">
        <v>23184.19</v>
      </c>
      <c r="I1372" s="48">
        <v>23184.19</v>
      </c>
      <c r="J1372" s="48">
        <v>0</v>
      </c>
      <c r="K1372" s="48">
        <v>11441.066196006963</v>
      </c>
      <c r="L1372" s="48">
        <v>1785.5881499193897</v>
      </c>
      <c r="M1372" s="48">
        <v>0</v>
      </c>
      <c r="N1372" s="48">
        <v>0</v>
      </c>
      <c r="O1372" s="50">
        <v>112.0080498997483</v>
      </c>
      <c r="P1372" s="50">
        <v>21.794673447014159</v>
      </c>
      <c r="Q1372" s="50">
        <v>0</v>
      </c>
      <c r="R1372" s="50">
        <v>0</v>
      </c>
      <c r="S1372" s="48">
        <v>24667.720541933315</v>
      </c>
      <c r="T1372" s="48">
        <v>0</v>
      </c>
      <c r="U1372" s="48">
        <v>24667.720541933315</v>
      </c>
      <c r="V1372" s="48">
        <v>22882.132392013926</v>
      </c>
      <c r="W1372" s="47"/>
      <c r="X1372" s="42"/>
      <c r="Y1372" s="42"/>
    </row>
    <row r="1373" spans="1:25" ht="15.75" x14ac:dyDescent="0.25">
      <c r="A1373" s="43" t="s">
        <v>3046</v>
      </c>
      <c r="B1373" s="45" t="s">
        <v>2494</v>
      </c>
      <c r="C1373" s="46">
        <v>0</v>
      </c>
      <c r="D1373" s="46">
        <v>0</v>
      </c>
      <c r="E1373" s="46"/>
      <c r="F1373" s="42" t="s">
        <v>3039</v>
      </c>
      <c r="G1373" s="42" t="s">
        <v>3047</v>
      </c>
      <c r="H1373" s="48">
        <v>20169.82</v>
      </c>
      <c r="I1373" s="48">
        <v>20179.294911459998</v>
      </c>
      <c r="J1373" s="48">
        <v>0</v>
      </c>
      <c r="K1373" s="48">
        <v>45690.999517194083</v>
      </c>
      <c r="L1373" s="48">
        <v>4612.2878416213662</v>
      </c>
      <c r="M1373" s="48">
        <v>0</v>
      </c>
      <c r="N1373" s="48">
        <v>0</v>
      </c>
      <c r="O1373" s="50">
        <v>112.29961761713182</v>
      </c>
      <c r="P1373" s="50">
        <v>21.794673447014159</v>
      </c>
      <c r="Q1373" s="50">
        <v>0</v>
      </c>
      <c r="R1373" s="50">
        <v>0</v>
      </c>
      <c r="S1373" s="48">
        <v>95994.28687600953</v>
      </c>
      <c r="T1373" s="48">
        <v>9.4749114599981112</v>
      </c>
      <c r="U1373" s="48">
        <v>95984.811964549532</v>
      </c>
      <c r="V1373" s="48">
        <v>91372.524122928167</v>
      </c>
      <c r="W1373" s="47"/>
      <c r="X1373" s="42"/>
      <c r="Y1373" s="42"/>
    </row>
    <row r="1374" spans="1:25" ht="15.75" x14ac:dyDescent="0.25">
      <c r="A1374" s="43" t="s">
        <v>3048</v>
      </c>
      <c r="B1374" s="45" t="s">
        <v>2494</v>
      </c>
      <c r="C1374" s="46">
        <v>0</v>
      </c>
      <c r="D1374" s="46">
        <v>0</v>
      </c>
      <c r="E1374" s="46"/>
      <c r="F1374" s="42" t="s">
        <v>3039</v>
      </c>
      <c r="G1374" s="42" t="s">
        <v>3049</v>
      </c>
      <c r="H1374" s="48">
        <v>52294.39</v>
      </c>
      <c r="I1374" s="48">
        <v>52326.479565199996</v>
      </c>
      <c r="J1374" s="48">
        <v>19664.514210000001</v>
      </c>
      <c r="K1374" s="48">
        <v>123120.82763789402</v>
      </c>
      <c r="L1374" s="48">
        <v>1131.0851620901371</v>
      </c>
      <c r="M1374" s="48">
        <v>0</v>
      </c>
      <c r="N1374" s="48">
        <v>0</v>
      </c>
      <c r="O1374" s="50">
        <v>133.3265206224892</v>
      </c>
      <c r="P1374" s="50">
        <v>21.794673447014159</v>
      </c>
      <c r="Q1374" s="50">
        <v>0</v>
      </c>
      <c r="R1374" s="50">
        <v>0</v>
      </c>
      <c r="S1374" s="48">
        <v>267037.25464787817</v>
      </c>
      <c r="T1374" s="48">
        <v>32.089565199996287</v>
      </c>
      <c r="U1374" s="48">
        <v>267005.1650826782</v>
      </c>
      <c r="V1374" s="48">
        <v>265874.07992058806</v>
      </c>
      <c r="W1374" s="47"/>
      <c r="X1374" s="42"/>
      <c r="Y1374" s="42"/>
    </row>
    <row r="1375" spans="1:25" ht="15.75" x14ac:dyDescent="0.25">
      <c r="A1375" s="43" t="s">
        <v>3050</v>
      </c>
      <c r="B1375" s="45" t="s">
        <v>2345</v>
      </c>
      <c r="C1375" s="46">
        <v>0</v>
      </c>
      <c r="D1375" s="46">
        <v>0</v>
      </c>
      <c r="E1375" s="46"/>
      <c r="F1375" s="42" t="s">
        <v>3039</v>
      </c>
      <c r="G1375" s="42" t="s">
        <v>3051</v>
      </c>
      <c r="H1375" s="48">
        <v>4982.1169729804315</v>
      </c>
      <c r="I1375" s="48">
        <v>7546.7429590674856</v>
      </c>
      <c r="J1375" s="48">
        <v>27658.35510712444</v>
      </c>
      <c r="K1375" s="48">
        <v>0</v>
      </c>
      <c r="L1375" s="48">
        <v>169.53544047029888</v>
      </c>
      <c r="M1375" s="48">
        <v>1120</v>
      </c>
      <c r="N1375" s="48">
        <v>0</v>
      </c>
      <c r="O1375" s="50">
        <v>0</v>
      </c>
      <c r="P1375" s="50">
        <v>14.774609129730898</v>
      </c>
      <c r="Q1375" s="50">
        <v>500</v>
      </c>
      <c r="R1375" s="50">
        <v>0</v>
      </c>
      <c r="S1375" s="48">
        <v>28947.890547594739</v>
      </c>
      <c r="T1375" s="48">
        <v>2564.6259860870541</v>
      </c>
      <c r="U1375" s="48">
        <v>26383.264561507684</v>
      </c>
      <c r="V1375" s="48">
        <v>25093.729121037388</v>
      </c>
      <c r="W1375" s="47"/>
      <c r="X1375" s="42"/>
      <c r="Y1375" s="42"/>
    </row>
    <row r="1376" spans="1:25" ht="15.75" x14ac:dyDescent="0.25">
      <c r="A1376" s="43" t="s">
        <v>3052</v>
      </c>
      <c r="B1376" s="45" t="s">
        <v>2284</v>
      </c>
      <c r="C1376" s="46">
        <v>0</v>
      </c>
      <c r="D1376" s="46">
        <v>0</v>
      </c>
      <c r="E1376" s="46">
        <v>1</v>
      </c>
      <c r="F1376" s="42" t="s">
        <v>3039</v>
      </c>
      <c r="G1376" s="42" t="s">
        <v>3051</v>
      </c>
      <c r="H1376" s="48">
        <v>1081.5638375311835</v>
      </c>
      <c r="I1376" s="48">
        <v>925.31786080508539</v>
      </c>
      <c r="J1376" s="48">
        <v>0</v>
      </c>
      <c r="K1376" s="48">
        <v>2095.9418527592243</v>
      </c>
      <c r="L1376" s="48">
        <v>24.648142848173823</v>
      </c>
      <c r="M1376" s="48">
        <v>0</v>
      </c>
      <c r="N1376" s="48">
        <v>0</v>
      </c>
      <c r="O1376" s="50">
        <v>89.643404850102741</v>
      </c>
      <c r="P1376" s="50">
        <v>239.74140791715573</v>
      </c>
      <c r="Q1376" s="50">
        <v>0</v>
      </c>
      <c r="R1376" s="50">
        <v>0</v>
      </c>
      <c r="S1376" s="48">
        <v>4216.5318483666224</v>
      </c>
      <c r="T1376" s="48">
        <v>0</v>
      </c>
      <c r="U1376" s="48">
        <v>4372.7778250927204</v>
      </c>
      <c r="V1376" s="48">
        <v>4191.8837055184486</v>
      </c>
      <c r="W1376" s="47"/>
      <c r="X1376" s="42"/>
      <c r="Y1376" s="42"/>
    </row>
    <row r="1377" spans="1:25" ht="15.75" x14ac:dyDescent="0.25">
      <c r="A1377" s="43" t="s">
        <v>3053</v>
      </c>
      <c r="B1377" s="45" t="s">
        <v>2494</v>
      </c>
      <c r="C1377" s="46">
        <v>0</v>
      </c>
      <c r="D1377" s="46">
        <v>0</v>
      </c>
      <c r="E1377" s="46"/>
      <c r="F1377" s="42" t="s">
        <v>3039</v>
      </c>
      <c r="G1377" s="42" t="s">
        <v>3051</v>
      </c>
      <c r="H1377" s="48">
        <v>51695.509999999995</v>
      </c>
      <c r="I1377" s="48">
        <v>51845.938947399998</v>
      </c>
      <c r="J1377" s="48">
        <v>39159.167820000002</v>
      </c>
      <c r="K1377" s="48">
        <v>131470.8473460642</v>
      </c>
      <c r="L1377" s="48">
        <v>1870.5326449942663</v>
      </c>
      <c r="M1377" s="48">
        <v>1120</v>
      </c>
      <c r="N1377" s="48">
        <v>0</v>
      </c>
      <c r="O1377" s="50">
        <v>82.871739053845687</v>
      </c>
      <c r="P1377" s="50">
        <v>21.794673447014159</v>
      </c>
      <c r="Q1377" s="50">
        <v>500</v>
      </c>
      <c r="R1377" s="50">
        <v>0</v>
      </c>
      <c r="S1377" s="48">
        <v>305091.39515712269</v>
      </c>
      <c r="T1377" s="48">
        <v>150.42894740000338</v>
      </c>
      <c r="U1377" s="48">
        <v>304940.96620972268</v>
      </c>
      <c r="V1377" s="48">
        <v>301950.43356472842</v>
      </c>
      <c r="W1377" s="47"/>
      <c r="X1377" s="42"/>
      <c r="Y1377" s="42"/>
    </row>
    <row r="1378" spans="1:25" ht="15.75" x14ac:dyDescent="0.25">
      <c r="A1378" s="43" t="s">
        <v>3054</v>
      </c>
      <c r="B1378" s="45" t="s">
        <v>2284</v>
      </c>
      <c r="C1378" s="46">
        <v>0</v>
      </c>
      <c r="D1378" s="46">
        <v>0</v>
      </c>
      <c r="E1378" s="46">
        <v>1</v>
      </c>
      <c r="F1378" s="42" t="s">
        <v>3039</v>
      </c>
      <c r="G1378" s="42" t="s">
        <v>3055</v>
      </c>
      <c r="H1378" s="48">
        <v>4714.9847695771196</v>
      </c>
      <c r="I1378" s="48">
        <v>4122.8793850129396</v>
      </c>
      <c r="J1378" s="48">
        <v>0</v>
      </c>
      <c r="K1378" s="48">
        <v>2525.6759776060571</v>
      </c>
      <c r="L1378" s="48">
        <v>145.48668148732719</v>
      </c>
      <c r="M1378" s="48">
        <v>0</v>
      </c>
      <c r="N1378" s="48">
        <v>0</v>
      </c>
      <c r="O1378" s="50">
        <v>116.65178288141693</v>
      </c>
      <c r="P1378" s="50">
        <v>239.74140791715573</v>
      </c>
      <c r="Q1378" s="50">
        <v>0</v>
      </c>
      <c r="R1378" s="50">
        <v>0</v>
      </c>
      <c r="S1378" s="48">
        <v>5196.8386366994418</v>
      </c>
      <c r="T1378" s="48">
        <v>0</v>
      </c>
      <c r="U1378" s="48">
        <v>5788.9440212636218</v>
      </c>
      <c r="V1378" s="48">
        <v>5051.3519552121143</v>
      </c>
      <c r="W1378" s="47"/>
      <c r="X1378" s="42"/>
      <c r="Y1378" s="42"/>
    </row>
    <row r="1379" spans="1:25" ht="15.75" x14ac:dyDescent="0.25">
      <c r="A1379" s="43" t="s">
        <v>3056</v>
      </c>
      <c r="B1379" s="45" t="s">
        <v>2494</v>
      </c>
      <c r="C1379" s="46">
        <v>0</v>
      </c>
      <c r="D1379" s="46">
        <v>0</v>
      </c>
      <c r="E1379" s="46"/>
      <c r="F1379" s="42" t="s">
        <v>3039</v>
      </c>
      <c r="G1379" s="42" t="s">
        <v>3055</v>
      </c>
      <c r="H1379" s="48">
        <v>0</v>
      </c>
      <c r="I1379" s="48">
        <v>0</v>
      </c>
      <c r="J1379" s="48">
        <v>12812.204030000001</v>
      </c>
      <c r="K1379" s="48">
        <v>70451.150758690157</v>
      </c>
      <c r="L1379" s="48">
        <v>2741.4359122469405</v>
      </c>
      <c r="M1379" s="48">
        <v>0</v>
      </c>
      <c r="N1379" s="48">
        <v>0</v>
      </c>
      <c r="O1379" s="50">
        <v>141.56994730856857</v>
      </c>
      <c r="P1379" s="50">
        <v>21.794673447014159</v>
      </c>
      <c r="Q1379" s="50">
        <v>0</v>
      </c>
      <c r="R1379" s="50">
        <v>0</v>
      </c>
      <c r="S1379" s="48">
        <v>156455.94145962724</v>
      </c>
      <c r="T1379" s="48">
        <v>0</v>
      </c>
      <c r="U1379" s="48">
        <v>156455.94145962724</v>
      </c>
      <c r="V1379" s="48">
        <v>153714.50554738031</v>
      </c>
      <c r="W1379" s="47"/>
      <c r="X1379" s="42"/>
      <c r="Y1379" s="42"/>
    </row>
    <row r="1380" spans="1:25" ht="15.75" x14ac:dyDescent="0.25">
      <c r="A1380" s="43" t="s">
        <v>3057</v>
      </c>
      <c r="B1380" s="45" t="s">
        <v>2284</v>
      </c>
      <c r="C1380" s="46">
        <v>0</v>
      </c>
      <c r="D1380" s="46">
        <v>0</v>
      </c>
      <c r="E1380" s="46">
        <v>1</v>
      </c>
      <c r="F1380" s="42" t="s">
        <v>3039</v>
      </c>
      <c r="G1380" s="42" t="s">
        <v>3058</v>
      </c>
      <c r="H1380" s="48">
        <v>4751.539507043206</v>
      </c>
      <c r="I1380" s="48">
        <v>4300.8208721820602</v>
      </c>
      <c r="J1380" s="48">
        <v>0</v>
      </c>
      <c r="K1380" s="48">
        <v>204.5651306831723</v>
      </c>
      <c r="L1380" s="48">
        <v>205.36692781280786</v>
      </c>
      <c r="M1380" s="48">
        <v>0</v>
      </c>
      <c r="N1380" s="48">
        <v>0</v>
      </c>
      <c r="O1380" s="50">
        <v>104.83072467060985</v>
      </c>
      <c r="P1380" s="50">
        <v>239.74140791715573</v>
      </c>
      <c r="Q1380" s="50">
        <v>0</v>
      </c>
      <c r="R1380" s="50">
        <v>0</v>
      </c>
      <c r="S1380" s="48">
        <v>614.49718917915243</v>
      </c>
      <c r="T1380" s="48">
        <v>0</v>
      </c>
      <c r="U1380" s="48">
        <v>1065.2158240402982</v>
      </c>
      <c r="V1380" s="48">
        <v>409.1302613663446</v>
      </c>
      <c r="W1380" s="47"/>
      <c r="X1380" s="42"/>
      <c r="Y1380" s="42"/>
    </row>
    <row r="1381" spans="1:25" ht="15.75" x14ac:dyDescent="0.25">
      <c r="A1381" s="43" t="s">
        <v>3059</v>
      </c>
      <c r="B1381" s="45" t="s">
        <v>2494</v>
      </c>
      <c r="C1381" s="46">
        <v>1</v>
      </c>
      <c r="D1381" s="46">
        <v>0</v>
      </c>
      <c r="E1381" s="46"/>
      <c r="F1381" s="42" t="s">
        <v>3039</v>
      </c>
      <c r="G1381" s="42" t="s">
        <v>3058</v>
      </c>
      <c r="H1381" s="48">
        <v>13008.96</v>
      </c>
      <c r="I1381" s="48">
        <v>13008.96</v>
      </c>
      <c r="J1381" s="48">
        <v>0</v>
      </c>
      <c r="K1381" s="48">
        <v>0</v>
      </c>
      <c r="L1381" s="48">
        <v>1156.0700591106322</v>
      </c>
      <c r="M1381" s="48">
        <v>0</v>
      </c>
      <c r="N1381" s="48">
        <v>0</v>
      </c>
      <c r="O1381" s="50">
        <v>0</v>
      </c>
      <c r="P1381" s="50">
        <v>21.794673447014159</v>
      </c>
      <c r="Q1381" s="50">
        <v>0</v>
      </c>
      <c r="R1381" s="50">
        <v>0</v>
      </c>
      <c r="S1381" s="48">
        <v>1156.0700591106322</v>
      </c>
      <c r="T1381" s="48">
        <v>0</v>
      </c>
      <c r="U1381" s="48">
        <v>1156.0700591106322</v>
      </c>
      <c r="V1381" s="48">
        <v>0</v>
      </c>
      <c r="W1381" s="47"/>
      <c r="X1381" s="42"/>
      <c r="Y1381" s="42"/>
    </row>
    <row r="1382" spans="1:25" ht="15.75" x14ac:dyDescent="0.25">
      <c r="A1382" s="43" t="s">
        <v>3060</v>
      </c>
      <c r="B1382" s="45" t="s">
        <v>2345</v>
      </c>
      <c r="C1382" s="46">
        <v>0</v>
      </c>
      <c r="D1382" s="46">
        <v>0</v>
      </c>
      <c r="E1382" s="46"/>
      <c r="F1382" s="42" t="s">
        <v>3061</v>
      </c>
      <c r="G1382" s="42" t="s">
        <v>783</v>
      </c>
      <c r="H1382" s="48">
        <v>27521.903079821252</v>
      </c>
      <c r="I1382" s="48">
        <v>8539.635298683037</v>
      </c>
      <c r="J1382" s="48">
        <v>2400047.5589311169</v>
      </c>
      <c r="K1382" s="48">
        <v>0</v>
      </c>
      <c r="L1382" s="48">
        <v>282.63345888499418</v>
      </c>
      <c r="M1382" s="48">
        <v>1120</v>
      </c>
      <c r="N1382" s="48">
        <v>5443.2000000000007</v>
      </c>
      <c r="O1382" s="50">
        <v>0</v>
      </c>
      <c r="P1382" s="50">
        <v>14.774609129730898</v>
      </c>
      <c r="Q1382" s="50">
        <v>250</v>
      </c>
      <c r="R1382" s="50">
        <v>293.26510376713617</v>
      </c>
      <c r="S1382" s="48">
        <v>2522812.978514174</v>
      </c>
      <c r="T1382" s="48">
        <v>0</v>
      </c>
      <c r="U1382" s="48">
        <v>2541795.2462953124</v>
      </c>
      <c r="V1382" s="48">
        <v>2515967.1450552889</v>
      </c>
      <c r="W1382" s="47"/>
      <c r="X1382" s="42"/>
      <c r="Y1382" s="42"/>
    </row>
    <row r="1383" spans="1:25" ht="15.75" x14ac:dyDescent="0.25">
      <c r="A1383" s="43" t="s">
        <v>3062</v>
      </c>
      <c r="B1383" s="45" t="s">
        <v>2494</v>
      </c>
      <c r="C1383" s="46">
        <v>0</v>
      </c>
      <c r="D1383" s="46">
        <v>0</v>
      </c>
      <c r="E1383" s="46"/>
      <c r="F1383" s="42" t="s">
        <v>3061</v>
      </c>
      <c r="G1383" s="42" t="s">
        <v>783</v>
      </c>
      <c r="H1383" s="48">
        <v>14554</v>
      </c>
      <c r="I1383" s="48">
        <v>0</v>
      </c>
      <c r="J1383" s="48">
        <v>307928.78572388343</v>
      </c>
      <c r="K1383" s="48">
        <v>0</v>
      </c>
      <c r="L1383" s="48">
        <v>4.9866363939451217</v>
      </c>
      <c r="M1383" s="48">
        <v>1120</v>
      </c>
      <c r="N1383" s="48">
        <v>0</v>
      </c>
      <c r="O1383" s="50">
        <v>0</v>
      </c>
      <c r="P1383" s="50">
        <v>21.794673447014159</v>
      </c>
      <c r="Q1383" s="50">
        <v>250</v>
      </c>
      <c r="R1383" s="50">
        <v>0</v>
      </c>
      <c r="S1383" s="48">
        <v>309053.77236027736</v>
      </c>
      <c r="T1383" s="48">
        <v>0</v>
      </c>
      <c r="U1383" s="48">
        <v>323607.77236027736</v>
      </c>
      <c r="V1383" s="48">
        <v>307928.78572388343</v>
      </c>
      <c r="W1383" s="47"/>
      <c r="X1383" s="42"/>
      <c r="Y1383" s="42"/>
    </row>
    <row r="1384" spans="1:25" ht="15.75" x14ac:dyDescent="0.25">
      <c r="A1384" s="43" t="s">
        <v>3063</v>
      </c>
      <c r="B1384" s="45" t="s">
        <v>2345</v>
      </c>
      <c r="C1384" s="46">
        <v>0</v>
      </c>
      <c r="D1384" s="46">
        <v>0</v>
      </c>
      <c r="E1384" s="46"/>
      <c r="F1384" s="42" t="s">
        <v>3061</v>
      </c>
      <c r="G1384" s="42" t="s">
        <v>3064</v>
      </c>
      <c r="H1384" s="48">
        <v>1032845.8712382147</v>
      </c>
      <c r="I1384" s="48">
        <v>946600.49444655213</v>
      </c>
      <c r="J1384" s="48">
        <v>1972900.6695957857</v>
      </c>
      <c r="K1384" s="48">
        <v>0</v>
      </c>
      <c r="L1384" s="48">
        <v>318.83414034186922</v>
      </c>
      <c r="M1384" s="48">
        <v>1120</v>
      </c>
      <c r="N1384" s="48">
        <v>1209.6000000000001</v>
      </c>
      <c r="O1384" s="50">
        <v>0</v>
      </c>
      <c r="P1384" s="50">
        <v>14.774609129730898</v>
      </c>
      <c r="Q1384" s="50">
        <v>250</v>
      </c>
      <c r="R1384" s="50">
        <v>62.719592896931289</v>
      </c>
      <c r="S1384" s="48">
        <v>2072918.7799227114</v>
      </c>
      <c r="T1384" s="48">
        <v>0</v>
      </c>
      <c r="U1384" s="48">
        <v>2159164.1567143742</v>
      </c>
      <c r="V1384" s="48">
        <v>2070270.3457823694</v>
      </c>
      <c r="W1384" s="47"/>
      <c r="X1384" s="42"/>
      <c r="Y1384" s="42"/>
    </row>
    <row r="1385" spans="1:25" ht="15.75" x14ac:dyDescent="0.25">
      <c r="A1385" s="43" t="s">
        <v>3065</v>
      </c>
      <c r="B1385" s="45" t="s">
        <v>2345</v>
      </c>
      <c r="C1385" s="46">
        <v>0</v>
      </c>
      <c r="D1385" s="46">
        <v>0</v>
      </c>
      <c r="E1385" s="46"/>
      <c r="F1385" s="42" t="s">
        <v>3061</v>
      </c>
      <c r="G1385" s="42" t="s">
        <v>3066</v>
      </c>
      <c r="H1385" s="48">
        <v>600882.85080248246</v>
      </c>
      <c r="I1385" s="48">
        <v>590634.53254799813</v>
      </c>
      <c r="J1385" s="48">
        <v>940314.7525850177</v>
      </c>
      <c r="K1385" s="48">
        <v>0</v>
      </c>
      <c r="L1385" s="48">
        <v>1572.7304816800797</v>
      </c>
      <c r="M1385" s="48">
        <v>1120</v>
      </c>
      <c r="N1385" s="48">
        <v>0</v>
      </c>
      <c r="O1385" s="50">
        <v>0</v>
      </c>
      <c r="P1385" s="50">
        <v>14.774609129730898</v>
      </c>
      <c r="Q1385" s="50">
        <v>250</v>
      </c>
      <c r="R1385" s="50">
        <v>0</v>
      </c>
      <c r="S1385" s="48">
        <v>952783.18766724563</v>
      </c>
      <c r="T1385" s="48">
        <v>0</v>
      </c>
      <c r="U1385" s="48">
        <v>963031.50592172996</v>
      </c>
      <c r="V1385" s="48">
        <v>950090.45718556549</v>
      </c>
      <c r="W1385" s="47"/>
      <c r="X1385" s="42"/>
      <c r="Y1385" s="42"/>
    </row>
    <row r="1386" spans="1:25" ht="15.75" x14ac:dyDescent="0.25">
      <c r="A1386" s="43" t="s">
        <v>3067</v>
      </c>
      <c r="B1386" s="45" t="s">
        <v>2345</v>
      </c>
      <c r="C1386" s="46">
        <v>0</v>
      </c>
      <c r="D1386" s="46">
        <v>0</v>
      </c>
      <c r="E1386" s="46"/>
      <c r="F1386" s="42" t="s">
        <v>3061</v>
      </c>
      <c r="G1386" s="42" t="s">
        <v>3068</v>
      </c>
      <c r="H1386" s="48">
        <v>626557.49838043249</v>
      </c>
      <c r="I1386" s="48">
        <v>626897.43053230387</v>
      </c>
      <c r="J1386" s="48">
        <v>1307303.0568295675</v>
      </c>
      <c r="K1386" s="48">
        <v>0</v>
      </c>
      <c r="L1386" s="48">
        <v>2447.6454932119932</v>
      </c>
      <c r="M1386" s="48">
        <v>1120</v>
      </c>
      <c r="N1386" s="48">
        <v>0</v>
      </c>
      <c r="O1386" s="50">
        <v>0</v>
      </c>
      <c r="P1386" s="50">
        <v>14.774609129730898</v>
      </c>
      <c r="Q1386" s="50">
        <v>250</v>
      </c>
      <c r="R1386" s="50">
        <v>0</v>
      </c>
      <c r="S1386" s="48">
        <v>1323685.4869831512</v>
      </c>
      <c r="T1386" s="48">
        <v>339.93215187138412</v>
      </c>
      <c r="U1386" s="48">
        <v>1323345.5548312799</v>
      </c>
      <c r="V1386" s="48">
        <v>1319777.9093380678</v>
      </c>
      <c r="W1386" s="47"/>
      <c r="X1386" s="42"/>
      <c r="Y1386" s="42"/>
    </row>
    <row r="1387" spans="1:25" ht="15.75" x14ac:dyDescent="0.25">
      <c r="A1387" s="43" t="s">
        <v>3069</v>
      </c>
      <c r="B1387" s="45" t="s">
        <v>2345</v>
      </c>
      <c r="C1387" s="46">
        <v>0</v>
      </c>
      <c r="D1387" s="46">
        <v>0</v>
      </c>
      <c r="E1387" s="46"/>
      <c r="F1387" s="42" t="s">
        <v>3061</v>
      </c>
      <c r="G1387" s="42" t="s">
        <v>3070</v>
      </c>
      <c r="H1387" s="48">
        <v>1314438.2053697102</v>
      </c>
      <c r="I1387" s="48">
        <v>1316119.8204724023</v>
      </c>
      <c r="J1387" s="48">
        <v>4562634.8221187908</v>
      </c>
      <c r="K1387" s="48">
        <v>0</v>
      </c>
      <c r="L1387" s="48">
        <v>585.7882960558303</v>
      </c>
      <c r="M1387" s="48">
        <v>1120</v>
      </c>
      <c r="N1387" s="48">
        <v>0</v>
      </c>
      <c r="O1387" s="50">
        <v>0</v>
      </c>
      <c r="P1387" s="50">
        <v>14.774609129730898</v>
      </c>
      <c r="Q1387" s="50">
        <v>250</v>
      </c>
      <c r="R1387" s="50">
        <v>0</v>
      </c>
      <c r="S1387" s="48">
        <v>4630830.7341899481</v>
      </c>
      <c r="T1387" s="48">
        <v>1681.6151026920415</v>
      </c>
      <c r="U1387" s="48">
        <v>4629149.1190872565</v>
      </c>
      <c r="V1387" s="48">
        <v>4627443.3307911996</v>
      </c>
      <c r="W1387" s="47"/>
      <c r="X1387" s="42"/>
      <c r="Y1387" s="42"/>
    </row>
    <row r="1388" spans="1:25" ht="15.75" x14ac:dyDescent="0.25">
      <c r="A1388" s="43" t="s">
        <v>3071</v>
      </c>
      <c r="B1388" s="45" t="s">
        <v>2345</v>
      </c>
      <c r="C1388" s="46">
        <v>0</v>
      </c>
      <c r="D1388" s="46">
        <v>0</v>
      </c>
      <c r="E1388" s="46"/>
      <c r="F1388" s="42" t="s">
        <v>3061</v>
      </c>
      <c r="G1388" s="42" t="s">
        <v>3072</v>
      </c>
      <c r="H1388" s="48">
        <v>578544.81544701103</v>
      </c>
      <c r="I1388" s="48">
        <v>569519.78792346187</v>
      </c>
      <c r="J1388" s="48">
        <v>1317335.8813409891</v>
      </c>
      <c r="K1388" s="48">
        <v>0</v>
      </c>
      <c r="L1388" s="48">
        <v>505.68494579978562</v>
      </c>
      <c r="M1388" s="48">
        <v>1120</v>
      </c>
      <c r="N1388" s="48">
        <v>0</v>
      </c>
      <c r="O1388" s="50">
        <v>0</v>
      </c>
      <c r="P1388" s="50">
        <v>14.774609129730898</v>
      </c>
      <c r="Q1388" s="50">
        <v>250</v>
      </c>
      <c r="R1388" s="50">
        <v>0</v>
      </c>
      <c r="S1388" s="48">
        <v>1318961.566286789</v>
      </c>
      <c r="T1388" s="48">
        <v>0</v>
      </c>
      <c r="U1388" s="48">
        <v>1327986.5938103381</v>
      </c>
      <c r="V1388" s="48">
        <v>1317335.8813409891</v>
      </c>
      <c r="W1388" s="47"/>
      <c r="X1388" s="42"/>
      <c r="Y1388" s="42"/>
    </row>
    <row r="1389" spans="1:25" ht="15.75" x14ac:dyDescent="0.25">
      <c r="A1389" s="43" t="s">
        <v>3073</v>
      </c>
      <c r="B1389" s="45" t="s">
        <v>2345</v>
      </c>
      <c r="C1389" s="46">
        <v>0</v>
      </c>
      <c r="D1389" s="46">
        <v>0</v>
      </c>
      <c r="E1389" s="46"/>
      <c r="F1389" s="42" t="s">
        <v>3061</v>
      </c>
      <c r="G1389" s="42" t="s">
        <v>3074</v>
      </c>
      <c r="H1389" s="48">
        <v>380164.9214991731</v>
      </c>
      <c r="I1389" s="48">
        <v>379426.65144540754</v>
      </c>
      <c r="J1389" s="48">
        <v>328092.86139182694</v>
      </c>
      <c r="K1389" s="48">
        <v>0</v>
      </c>
      <c r="L1389" s="48">
        <v>166.64879568702557</v>
      </c>
      <c r="M1389" s="48">
        <v>1120</v>
      </c>
      <c r="N1389" s="48">
        <v>0</v>
      </c>
      <c r="O1389" s="50">
        <v>0</v>
      </c>
      <c r="P1389" s="50">
        <v>14.774609129730898</v>
      </c>
      <c r="Q1389" s="50">
        <v>250</v>
      </c>
      <c r="R1389" s="50">
        <v>0</v>
      </c>
      <c r="S1389" s="48">
        <v>329379.51018751395</v>
      </c>
      <c r="T1389" s="48">
        <v>0</v>
      </c>
      <c r="U1389" s="48">
        <v>330117.78024127951</v>
      </c>
      <c r="V1389" s="48">
        <v>328092.86139182694</v>
      </c>
      <c r="W1389" s="47"/>
      <c r="X1389" s="42"/>
      <c r="Y1389" s="42"/>
    </row>
    <row r="1390" spans="1:25" ht="15.75" x14ac:dyDescent="0.25">
      <c r="A1390" s="43" t="s">
        <v>3075</v>
      </c>
      <c r="B1390" s="45" t="s">
        <v>2345</v>
      </c>
      <c r="C1390" s="46">
        <v>0</v>
      </c>
      <c r="D1390" s="46">
        <v>0</v>
      </c>
      <c r="E1390" s="46"/>
      <c r="F1390" s="42" t="s">
        <v>3061</v>
      </c>
      <c r="G1390" s="42" t="s">
        <v>3076</v>
      </c>
      <c r="H1390" s="48">
        <v>1004147.232366614</v>
      </c>
      <c r="I1390" s="48">
        <v>993002.42891925061</v>
      </c>
      <c r="J1390" s="48">
        <v>0</v>
      </c>
      <c r="K1390" s="48">
        <v>0</v>
      </c>
      <c r="L1390" s="48">
        <v>1354.4241437690616</v>
      </c>
      <c r="M1390" s="48">
        <v>1120</v>
      </c>
      <c r="N1390" s="48">
        <v>1332.8</v>
      </c>
      <c r="O1390" s="50">
        <v>0</v>
      </c>
      <c r="P1390" s="50">
        <v>14.774609129730898</v>
      </c>
      <c r="Q1390" s="50">
        <v>250</v>
      </c>
      <c r="R1390" s="50">
        <v>456.10906175977652</v>
      </c>
      <c r="S1390" s="48">
        <v>3807.2241437690618</v>
      </c>
      <c r="T1390" s="48">
        <v>0</v>
      </c>
      <c r="U1390" s="48">
        <v>14952.027591132493</v>
      </c>
      <c r="V1390" s="48">
        <v>0</v>
      </c>
      <c r="W1390" s="47"/>
      <c r="X1390" s="42"/>
      <c r="Y1390" s="42"/>
    </row>
    <row r="1391" spans="1:25" ht="15.75" x14ac:dyDescent="0.25">
      <c r="A1391" s="43" t="s">
        <v>3077</v>
      </c>
      <c r="B1391" s="45" t="s">
        <v>2345</v>
      </c>
      <c r="C1391" s="46">
        <v>0</v>
      </c>
      <c r="D1391" s="46">
        <v>0</v>
      </c>
      <c r="E1391" s="46"/>
      <c r="F1391" s="42" t="s">
        <v>3061</v>
      </c>
      <c r="G1391" s="42" t="s">
        <v>3078</v>
      </c>
      <c r="H1391" s="48">
        <v>298129.93168532575</v>
      </c>
      <c r="I1391" s="48">
        <v>293572.43490422826</v>
      </c>
      <c r="J1391" s="48">
        <v>39775.331418674265</v>
      </c>
      <c r="K1391" s="48">
        <v>0</v>
      </c>
      <c r="L1391" s="48">
        <v>2874.4220363472373</v>
      </c>
      <c r="M1391" s="48">
        <v>1120</v>
      </c>
      <c r="N1391" s="48">
        <v>0</v>
      </c>
      <c r="O1391" s="50">
        <v>0</v>
      </c>
      <c r="P1391" s="50">
        <v>14.774609129730898</v>
      </c>
      <c r="Q1391" s="50">
        <v>250</v>
      </c>
      <c r="R1391" s="50">
        <v>0</v>
      </c>
      <c r="S1391" s="48">
        <v>49202.781979123458</v>
      </c>
      <c r="T1391" s="48">
        <v>0</v>
      </c>
      <c r="U1391" s="48">
        <v>53760.27876022095</v>
      </c>
      <c r="V1391" s="48">
        <v>45208.359942776224</v>
      </c>
      <c r="W1391" s="47"/>
      <c r="X1391" s="42"/>
      <c r="Y1391" s="42"/>
    </row>
    <row r="1392" spans="1:25" ht="15.75" x14ac:dyDescent="0.25">
      <c r="A1392" s="43" t="s">
        <v>3079</v>
      </c>
      <c r="B1392" s="45" t="s">
        <v>2345</v>
      </c>
      <c r="C1392" s="46">
        <v>0</v>
      </c>
      <c r="D1392" s="46">
        <v>0</v>
      </c>
      <c r="E1392" s="46"/>
      <c r="F1392" s="42" t="s">
        <v>3061</v>
      </c>
      <c r="G1392" s="42" t="s">
        <v>3080</v>
      </c>
      <c r="H1392" s="48">
        <v>704216.01407168957</v>
      </c>
      <c r="I1392" s="48">
        <v>372754.99539912795</v>
      </c>
      <c r="J1392" s="48">
        <v>4921406.893069311</v>
      </c>
      <c r="K1392" s="48">
        <v>0</v>
      </c>
      <c r="L1392" s="48">
        <v>7332.6637482048918</v>
      </c>
      <c r="M1392" s="48">
        <v>1120</v>
      </c>
      <c r="N1392" s="48">
        <v>1064</v>
      </c>
      <c r="O1392" s="50">
        <v>0</v>
      </c>
      <c r="P1392" s="50">
        <v>14.774609129730898</v>
      </c>
      <c r="Q1392" s="50">
        <v>904.45782298009431</v>
      </c>
      <c r="R1392" s="50">
        <v>74.430767648051386</v>
      </c>
      <c r="S1392" s="48">
        <v>5117818.8821801441</v>
      </c>
      <c r="T1392" s="48">
        <v>0</v>
      </c>
      <c r="U1392" s="48">
        <v>5449279.9008527054</v>
      </c>
      <c r="V1392" s="48">
        <v>5108302.2184319394</v>
      </c>
      <c r="W1392" s="47"/>
      <c r="X1392" s="42"/>
      <c r="Y1392" s="42"/>
    </row>
    <row r="1393" spans="1:25" ht="15.75" x14ac:dyDescent="0.25">
      <c r="A1393" s="43" t="s">
        <v>3081</v>
      </c>
      <c r="B1393" s="45" t="s">
        <v>2494</v>
      </c>
      <c r="C1393" s="46">
        <v>1</v>
      </c>
      <c r="D1393" s="46">
        <v>0</v>
      </c>
      <c r="E1393" s="46"/>
      <c r="F1393" s="42" t="s">
        <v>3082</v>
      </c>
      <c r="G1393" s="42" t="s">
        <v>3083</v>
      </c>
      <c r="H1393" s="48">
        <v>50841.200000000004</v>
      </c>
      <c r="I1393" s="48">
        <v>51112.117321000005</v>
      </c>
      <c r="J1393" s="48">
        <v>0</v>
      </c>
      <c r="K1393" s="48">
        <v>0</v>
      </c>
      <c r="L1393" s="48">
        <v>1262.5001587823483</v>
      </c>
      <c r="M1393" s="48">
        <v>0</v>
      </c>
      <c r="N1393" s="48">
        <v>0</v>
      </c>
      <c r="O1393" s="50">
        <v>0</v>
      </c>
      <c r="P1393" s="50">
        <v>21.794673447014159</v>
      </c>
      <c r="Q1393" s="50">
        <v>0</v>
      </c>
      <c r="R1393" s="50">
        <v>0</v>
      </c>
      <c r="S1393" s="48">
        <v>1262.5001587823483</v>
      </c>
      <c r="T1393" s="48">
        <v>270.91732100000081</v>
      </c>
      <c r="U1393" s="48">
        <v>991.5828377823475</v>
      </c>
      <c r="V1393" s="48">
        <v>-270.91732100000081</v>
      </c>
      <c r="W1393" s="47"/>
      <c r="X1393" s="42"/>
      <c r="Y1393" s="42"/>
    </row>
    <row r="1394" spans="1:25" ht="15.75" x14ac:dyDescent="0.25">
      <c r="A1394" s="43" t="s">
        <v>3084</v>
      </c>
      <c r="B1394" s="45" t="s">
        <v>2494</v>
      </c>
      <c r="C1394" s="46">
        <v>1</v>
      </c>
      <c r="D1394" s="46">
        <v>0</v>
      </c>
      <c r="E1394" s="46"/>
      <c r="F1394" s="42" t="s">
        <v>3082</v>
      </c>
      <c r="G1394" s="42" t="s">
        <v>3085</v>
      </c>
      <c r="H1394" s="48">
        <v>32403.82</v>
      </c>
      <c r="I1394" s="48">
        <v>32449.2617445</v>
      </c>
      <c r="J1394" s="48">
        <v>0</v>
      </c>
      <c r="K1394" s="48">
        <v>0</v>
      </c>
      <c r="L1394" s="48">
        <v>1278.7376378678734</v>
      </c>
      <c r="M1394" s="48">
        <v>0</v>
      </c>
      <c r="N1394" s="48">
        <v>0</v>
      </c>
      <c r="O1394" s="50">
        <v>0</v>
      </c>
      <c r="P1394" s="50">
        <v>21.794673447014159</v>
      </c>
      <c r="Q1394" s="50">
        <v>0</v>
      </c>
      <c r="R1394" s="50">
        <v>0</v>
      </c>
      <c r="S1394" s="48">
        <v>1278.7376378678734</v>
      </c>
      <c r="T1394" s="48">
        <v>45.441744499999913</v>
      </c>
      <c r="U1394" s="48">
        <v>1233.2958933678735</v>
      </c>
      <c r="V1394" s="48">
        <v>-45.441744499999913</v>
      </c>
      <c r="W1394" s="47"/>
      <c r="X1394" s="42"/>
      <c r="Y1394" s="42"/>
    </row>
    <row r="1395" spans="1:25" ht="15.75" x14ac:dyDescent="0.25">
      <c r="A1395" s="43" t="s">
        <v>3086</v>
      </c>
      <c r="B1395" s="45" t="s">
        <v>2494</v>
      </c>
      <c r="C1395" s="46">
        <v>0</v>
      </c>
      <c r="D1395" s="46">
        <v>0</v>
      </c>
      <c r="E1395" s="46"/>
      <c r="F1395" s="42" t="s">
        <v>3082</v>
      </c>
      <c r="G1395" s="42" t="s">
        <v>3087</v>
      </c>
      <c r="H1395" s="48">
        <v>365563.14</v>
      </c>
      <c r="I1395" s="48">
        <v>365891.39099300001</v>
      </c>
      <c r="J1395" s="48">
        <v>0</v>
      </c>
      <c r="K1395" s="48">
        <v>476501.75665547512</v>
      </c>
      <c r="L1395" s="48">
        <v>1273.6024196270364</v>
      </c>
      <c r="M1395" s="48">
        <v>0</v>
      </c>
      <c r="N1395" s="48">
        <v>0</v>
      </c>
      <c r="O1395" s="50">
        <v>137.59128229186075</v>
      </c>
      <c r="P1395" s="50">
        <v>21.794673447014159</v>
      </c>
      <c r="Q1395" s="50">
        <v>0</v>
      </c>
      <c r="R1395" s="50">
        <v>0</v>
      </c>
      <c r="S1395" s="48">
        <v>954277.11573057726</v>
      </c>
      <c r="T1395" s="48">
        <v>328.2509929999942</v>
      </c>
      <c r="U1395" s="48">
        <v>953948.86473757727</v>
      </c>
      <c r="V1395" s="48">
        <v>952675.26231795026</v>
      </c>
      <c r="W1395" s="47"/>
      <c r="X1395" s="42"/>
      <c r="Y1395" s="42"/>
    </row>
    <row r="1396" spans="1:25" ht="15.75" x14ac:dyDescent="0.25">
      <c r="A1396" s="43" t="s">
        <v>3088</v>
      </c>
      <c r="B1396" s="45" t="s">
        <v>2345</v>
      </c>
      <c r="C1396" s="46">
        <v>1</v>
      </c>
      <c r="D1396" s="46">
        <v>0</v>
      </c>
      <c r="E1396" s="46"/>
      <c r="F1396" s="42" t="s">
        <v>3082</v>
      </c>
      <c r="G1396" s="42" t="s">
        <v>3089</v>
      </c>
      <c r="H1396" s="48">
        <v>345962.44272678235</v>
      </c>
      <c r="I1396" s="48">
        <v>413209.09310717887</v>
      </c>
      <c r="J1396" s="48">
        <v>0</v>
      </c>
      <c r="K1396" s="48">
        <v>0</v>
      </c>
      <c r="L1396" s="48">
        <v>2977.7304192964211</v>
      </c>
      <c r="M1396" s="48">
        <v>0</v>
      </c>
      <c r="N1396" s="48">
        <v>0</v>
      </c>
      <c r="O1396" s="50">
        <v>0</v>
      </c>
      <c r="P1396" s="50">
        <v>14.774609129730898</v>
      </c>
      <c r="Q1396" s="50">
        <v>0</v>
      </c>
      <c r="R1396" s="50">
        <v>0</v>
      </c>
      <c r="S1396" s="48">
        <v>2977.7304192964211</v>
      </c>
      <c r="T1396" s="48">
        <v>67246.650380396517</v>
      </c>
      <c r="U1396" s="48">
        <v>-64268.919961100095</v>
      </c>
      <c r="V1396" s="48">
        <v>-67246.650380396517</v>
      </c>
      <c r="W1396" s="47"/>
      <c r="X1396" s="42"/>
      <c r="Y1396" s="42"/>
    </row>
    <row r="1397" spans="1:25" ht="15.75" x14ac:dyDescent="0.25">
      <c r="A1397" s="43" t="s">
        <v>3090</v>
      </c>
      <c r="B1397" s="45" t="s">
        <v>2494</v>
      </c>
      <c r="C1397" s="46">
        <v>1</v>
      </c>
      <c r="D1397" s="46">
        <v>0</v>
      </c>
      <c r="E1397" s="46"/>
      <c r="F1397" s="42" t="s">
        <v>3082</v>
      </c>
      <c r="G1397" s="42" t="s">
        <v>3089</v>
      </c>
      <c r="H1397" s="48">
        <v>96949.58</v>
      </c>
      <c r="I1397" s="48">
        <v>97324.610518000001</v>
      </c>
      <c r="J1397" s="48">
        <v>0</v>
      </c>
      <c r="K1397" s="48">
        <v>0</v>
      </c>
      <c r="L1397" s="48">
        <v>1127.8550906953985</v>
      </c>
      <c r="M1397" s="48">
        <v>0</v>
      </c>
      <c r="N1397" s="48">
        <v>0</v>
      </c>
      <c r="O1397" s="50">
        <v>0</v>
      </c>
      <c r="P1397" s="50">
        <v>21.794673447014159</v>
      </c>
      <c r="Q1397" s="50">
        <v>0</v>
      </c>
      <c r="R1397" s="50">
        <v>0</v>
      </c>
      <c r="S1397" s="48">
        <v>1127.8550906953985</v>
      </c>
      <c r="T1397" s="48">
        <v>375.03051799999957</v>
      </c>
      <c r="U1397" s="48">
        <v>752.82457269539896</v>
      </c>
      <c r="V1397" s="48">
        <v>-375.03051799999957</v>
      </c>
      <c r="W1397" s="47"/>
      <c r="X1397" s="42"/>
      <c r="Y1397" s="42"/>
    </row>
    <row r="1398" spans="1:25" ht="15.75" x14ac:dyDescent="0.25">
      <c r="A1398" s="43" t="s">
        <v>3091</v>
      </c>
      <c r="B1398" s="45" t="s">
        <v>2345</v>
      </c>
      <c r="C1398" s="46">
        <v>0</v>
      </c>
      <c r="D1398" s="46">
        <v>0</v>
      </c>
      <c r="E1398" s="46"/>
      <c r="F1398" s="42" t="s">
        <v>3082</v>
      </c>
      <c r="G1398" s="42" t="s">
        <v>3092</v>
      </c>
      <c r="H1398" s="48">
        <v>158537.62429502484</v>
      </c>
      <c r="I1398" s="48">
        <v>212099.30536671897</v>
      </c>
      <c r="J1398" s="48">
        <v>0</v>
      </c>
      <c r="K1398" s="48">
        <v>0</v>
      </c>
      <c r="L1398" s="48">
        <v>1466.5576951186581</v>
      </c>
      <c r="M1398" s="48">
        <v>0</v>
      </c>
      <c r="N1398" s="48">
        <v>0</v>
      </c>
      <c r="O1398" s="50">
        <v>0</v>
      </c>
      <c r="P1398" s="50">
        <v>14.774609129730898</v>
      </c>
      <c r="Q1398" s="50">
        <v>0</v>
      </c>
      <c r="R1398" s="50">
        <v>0</v>
      </c>
      <c r="S1398" s="48">
        <v>124014.09657925129</v>
      </c>
      <c r="T1398" s="48">
        <v>53561.681071694125</v>
      </c>
      <c r="U1398" s="48">
        <v>70452.415507557162</v>
      </c>
      <c r="V1398" s="48">
        <v>68985.857812438509</v>
      </c>
      <c r="W1398" s="47"/>
      <c r="X1398" s="42"/>
      <c r="Y1398" s="42"/>
    </row>
    <row r="1399" spans="1:25" ht="15.75" x14ac:dyDescent="0.25">
      <c r="A1399" s="43" t="s">
        <v>3093</v>
      </c>
      <c r="B1399" s="45" t="s">
        <v>2494</v>
      </c>
      <c r="C1399" s="46">
        <v>0</v>
      </c>
      <c r="D1399" s="46">
        <v>0</v>
      </c>
      <c r="E1399" s="46"/>
      <c r="F1399" s="42" t="s">
        <v>3082</v>
      </c>
      <c r="G1399" s="42" t="s">
        <v>3092</v>
      </c>
      <c r="H1399" s="48">
        <v>1427</v>
      </c>
      <c r="I1399" s="48">
        <v>0</v>
      </c>
      <c r="J1399" s="48">
        <v>0</v>
      </c>
      <c r="K1399" s="48">
        <v>142.83485085693599</v>
      </c>
      <c r="L1399" s="48">
        <v>19.837192072865939</v>
      </c>
      <c r="M1399" s="48">
        <v>0</v>
      </c>
      <c r="N1399" s="48">
        <v>0</v>
      </c>
      <c r="O1399" s="50">
        <v>106.11769543820422</v>
      </c>
      <c r="P1399" s="50">
        <v>21.794673447014159</v>
      </c>
      <c r="Q1399" s="50">
        <v>0</v>
      </c>
      <c r="R1399" s="50">
        <v>0</v>
      </c>
      <c r="S1399" s="48">
        <v>305.50689378673792</v>
      </c>
      <c r="T1399" s="48">
        <v>0</v>
      </c>
      <c r="U1399" s="48">
        <v>1732.5068937867379</v>
      </c>
      <c r="V1399" s="48">
        <v>285.66970171387197</v>
      </c>
      <c r="W1399" s="47"/>
      <c r="X1399" s="42"/>
      <c r="Y1399" s="42"/>
    </row>
    <row r="1400" spans="1:25" ht="15.75" x14ac:dyDescent="0.25">
      <c r="A1400" s="43" t="s">
        <v>3094</v>
      </c>
      <c r="B1400" s="45" t="s">
        <v>2345</v>
      </c>
      <c r="C1400" s="46">
        <v>0</v>
      </c>
      <c r="D1400" s="46">
        <v>0</v>
      </c>
      <c r="E1400" s="46"/>
      <c r="F1400" s="42" t="s">
        <v>3082</v>
      </c>
      <c r="G1400" s="42" t="s">
        <v>3095</v>
      </c>
      <c r="H1400" s="48">
        <v>4740.1544984752654</v>
      </c>
      <c r="I1400" s="48">
        <v>4274.2644160979344</v>
      </c>
      <c r="J1400" s="48">
        <v>1916491.4445751822</v>
      </c>
      <c r="K1400" s="48">
        <v>0</v>
      </c>
      <c r="L1400" s="48">
        <v>2096.2644757660587</v>
      </c>
      <c r="M1400" s="48">
        <v>0</v>
      </c>
      <c r="N1400" s="48">
        <v>0</v>
      </c>
      <c r="O1400" s="50">
        <v>0</v>
      </c>
      <c r="P1400" s="50">
        <v>14.774609129730898</v>
      </c>
      <c r="Q1400" s="50">
        <v>0</v>
      </c>
      <c r="R1400" s="50">
        <v>0</v>
      </c>
      <c r="S1400" s="48">
        <v>1949181.2983971264</v>
      </c>
      <c r="T1400" s="48">
        <v>0</v>
      </c>
      <c r="U1400" s="48">
        <v>1949647.1884795036</v>
      </c>
      <c r="V1400" s="48">
        <v>1947085.0339213603</v>
      </c>
      <c r="W1400" s="47"/>
      <c r="X1400" s="42"/>
      <c r="Y1400" s="42"/>
    </row>
    <row r="1401" spans="1:25" ht="15.75" x14ac:dyDescent="0.25">
      <c r="A1401" s="43" t="s">
        <v>3096</v>
      </c>
      <c r="B1401" s="45" t="s">
        <v>2494</v>
      </c>
      <c r="C1401" s="46">
        <v>1</v>
      </c>
      <c r="D1401" s="46">
        <v>0</v>
      </c>
      <c r="E1401" s="46"/>
      <c r="F1401" s="42" t="s">
        <v>3082</v>
      </c>
      <c r="G1401" s="42" t="s">
        <v>3095</v>
      </c>
      <c r="H1401" s="48">
        <v>385189.799</v>
      </c>
      <c r="I1401" s="48">
        <v>385561.764134</v>
      </c>
      <c r="J1401" s="48">
        <v>52445.5</v>
      </c>
      <c r="K1401" s="48">
        <v>0</v>
      </c>
      <c r="L1401" s="48">
        <v>390.60265917272341</v>
      </c>
      <c r="M1401" s="48">
        <v>0</v>
      </c>
      <c r="N1401" s="48">
        <v>0</v>
      </c>
      <c r="O1401" s="50">
        <v>0</v>
      </c>
      <c r="P1401" s="50">
        <v>21.794673447014159</v>
      </c>
      <c r="Q1401" s="50">
        <v>0</v>
      </c>
      <c r="R1401" s="50">
        <v>0</v>
      </c>
      <c r="S1401" s="48">
        <v>52836.10265917272</v>
      </c>
      <c r="T1401" s="48">
        <v>371.96513399999822</v>
      </c>
      <c r="U1401" s="48">
        <v>52464.137525172722</v>
      </c>
      <c r="V1401" s="48">
        <v>52073.534866000002</v>
      </c>
      <c r="W1401" s="47"/>
      <c r="X1401" s="42"/>
      <c r="Y1401" s="42"/>
    </row>
    <row r="1402" spans="1:25" ht="15.75" x14ac:dyDescent="0.25">
      <c r="A1402" s="43" t="s">
        <v>3097</v>
      </c>
      <c r="B1402" s="45" t="s">
        <v>2345</v>
      </c>
      <c r="C1402" s="46">
        <v>0</v>
      </c>
      <c r="D1402" s="46">
        <v>0</v>
      </c>
      <c r="E1402" s="46"/>
      <c r="F1402" s="42" t="s">
        <v>3082</v>
      </c>
      <c r="G1402" s="42" t="s">
        <v>3098</v>
      </c>
      <c r="H1402" s="48">
        <v>239118.63847406421</v>
      </c>
      <c r="I1402" s="48">
        <v>299532.24150790524</v>
      </c>
      <c r="J1402" s="48">
        <v>0</v>
      </c>
      <c r="K1402" s="48">
        <v>0</v>
      </c>
      <c r="L1402" s="48">
        <v>1954.167691763578</v>
      </c>
      <c r="M1402" s="48">
        <v>0</v>
      </c>
      <c r="N1402" s="48">
        <v>0</v>
      </c>
      <c r="O1402" s="50">
        <v>0</v>
      </c>
      <c r="P1402" s="50">
        <v>14.774609129730898</v>
      </c>
      <c r="Q1402" s="50">
        <v>0</v>
      </c>
      <c r="R1402" s="50">
        <v>0</v>
      </c>
      <c r="S1402" s="48">
        <v>77128.928930318085</v>
      </c>
      <c r="T1402" s="48">
        <v>60413.603033841035</v>
      </c>
      <c r="U1402" s="48">
        <v>16715.32589647705</v>
      </c>
      <c r="V1402" s="48">
        <v>14761.158204713473</v>
      </c>
      <c r="W1402" s="47"/>
      <c r="X1402" s="42"/>
      <c r="Y1402" s="42"/>
    </row>
    <row r="1403" spans="1:25" ht="15.75" x14ac:dyDescent="0.25">
      <c r="A1403" s="43" t="s">
        <v>3099</v>
      </c>
      <c r="B1403" s="45" t="s">
        <v>2345</v>
      </c>
      <c r="C1403" s="46">
        <v>0</v>
      </c>
      <c r="D1403" s="46">
        <v>0</v>
      </c>
      <c r="E1403" s="46"/>
      <c r="F1403" s="42" t="s">
        <v>3082</v>
      </c>
      <c r="G1403" s="42" t="s">
        <v>3100</v>
      </c>
      <c r="H1403" s="48">
        <v>149858.53670690669</v>
      </c>
      <c r="I1403" s="48">
        <v>181318.0476206849</v>
      </c>
      <c r="J1403" s="48">
        <v>479712.34860859328</v>
      </c>
      <c r="K1403" s="48">
        <v>0</v>
      </c>
      <c r="L1403" s="48">
        <v>2003.5261644418649</v>
      </c>
      <c r="M1403" s="48">
        <v>0</v>
      </c>
      <c r="N1403" s="48">
        <v>0</v>
      </c>
      <c r="O1403" s="50">
        <v>0</v>
      </c>
      <c r="P1403" s="50">
        <v>14.774609129730898</v>
      </c>
      <c r="Q1403" s="50">
        <v>0</v>
      </c>
      <c r="R1403" s="50">
        <v>0</v>
      </c>
      <c r="S1403" s="48">
        <v>534337.64766765398</v>
      </c>
      <c r="T1403" s="48">
        <v>31459.510913778213</v>
      </c>
      <c r="U1403" s="48">
        <v>502878.13675387576</v>
      </c>
      <c r="V1403" s="48">
        <v>500874.61058943393</v>
      </c>
      <c r="W1403" s="47"/>
      <c r="X1403" s="42"/>
      <c r="Y1403" s="42"/>
    </row>
    <row r="1404" spans="1:25" ht="15.75" x14ac:dyDescent="0.25">
      <c r="A1404" s="43" t="s">
        <v>3101</v>
      </c>
      <c r="B1404" s="45" t="s">
        <v>2345</v>
      </c>
      <c r="C1404" s="46">
        <v>0</v>
      </c>
      <c r="D1404" s="46">
        <v>0</v>
      </c>
      <c r="E1404" s="46"/>
      <c r="F1404" s="42" t="s">
        <v>3082</v>
      </c>
      <c r="G1404" s="42" t="s">
        <v>3102</v>
      </c>
      <c r="H1404" s="48">
        <v>9308.5447662312145</v>
      </c>
      <c r="I1404" s="48">
        <v>8611.2587000284166</v>
      </c>
      <c r="J1404" s="48">
        <v>12888270.842286179</v>
      </c>
      <c r="K1404" s="48">
        <v>0</v>
      </c>
      <c r="L1404" s="48">
        <v>2168.106156531202</v>
      </c>
      <c r="M1404" s="48">
        <v>0</v>
      </c>
      <c r="N1404" s="48">
        <v>0</v>
      </c>
      <c r="O1404" s="50">
        <v>0</v>
      </c>
      <c r="P1404" s="50">
        <v>14.774609129730898</v>
      </c>
      <c r="Q1404" s="50">
        <v>0</v>
      </c>
      <c r="R1404" s="50">
        <v>0</v>
      </c>
      <c r="S1404" s="48">
        <v>12935022.302287677</v>
      </c>
      <c r="T1404" s="48">
        <v>0</v>
      </c>
      <c r="U1404" s="48">
        <v>12935719.58835388</v>
      </c>
      <c r="V1404" s="48">
        <v>12932854.196131146</v>
      </c>
      <c r="W1404" s="47"/>
      <c r="X1404" s="42"/>
      <c r="Y1404" s="42"/>
    </row>
    <row r="1405" spans="1:25" ht="15.75" x14ac:dyDescent="0.25">
      <c r="A1405" s="43" t="s">
        <v>3103</v>
      </c>
      <c r="B1405" s="45" t="s">
        <v>2494</v>
      </c>
      <c r="C1405" s="46">
        <v>0</v>
      </c>
      <c r="D1405" s="46">
        <v>0</v>
      </c>
      <c r="E1405" s="46"/>
      <c r="F1405" s="42" t="s">
        <v>3082</v>
      </c>
      <c r="G1405" s="42" t="s">
        <v>3102</v>
      </c>
      <c r="H1405" s="48">
        <v>1028.0899999999999</v>
      </c>
      <c r="I1405" s="48">
        <v>0</v>
      </c>
      <c r="J1405" s="48">
        <v>0</v>
      </c>
      <c r="K1405" s="48">
        <v>0</v>
      </c>
      <c r="L1405" s="48">
        <v>1.3087949435990025</v>
      </c>
      <c r="M1405" s="48">
        <v>0</v>
      </c>
      <c r="N1405" s="48">
        <v>0</v>
      </c>
      <c r="O1405" s="50">
        <v>0</v>
      </c>
      <c r="P1405" s="50">
        <v>21.794673447014159</v>
      </c>
      <c r="Q1405" s="50">
        <v>0</v>
      </c>
      <c r="R1405" s="50">
        <v>0</v>
      </c>
      <c r="S1405" s="48">
        <v>1.3087949435990025</v>
      </c>
      <c r="T1405" s="48">
        <v>0</v>
      </c>
      <c r="U1405" s="48">
        <v>1029.3987949435989</v>
      </c>
      <c r="V1405" s="48">
        <v>0</v>
      </c>
      <c r="W1405" s="47"/>
      <c r="X1405" s="42"/>
      <c r="Y1405" s="42"/>
    </row>
    <row r="1406" spans="1:25" ht="15.75" x14ac:dyDescent="0.25">
      <c r="A1406" s="43" t="s">
        <v>3104</v>
      </c>
      <c r="B1406" s="45" t="s">
        <v>2345</v>
      </c>
      <c r="C1406" s="46">
        <v>0</v>
      </c>
      <c r="D1406" s="46">
        <v>0</v>
      </c>
      <c r="E1406" s="46"/>
      <c r="F1406" s="42" t="s">
        <v>3082</v>
      </c>
      <c r="G1406" s="42" t="s">
        <v>2825</v>
      </c>
      <c r="H1406" s="48">
        <v>2412.7304353074805</v>
      </c>
      <c r="I1406" s="48">
        <v>3792.1975390301377</v>
      </c>
      <c r="J1406" s="48">
        <v>990171.30211019248</v>
      </c>
      <c r="K1406" s="48">
        <v>0</v>
      </c>
      <c r="L1406" s="48">
        <v>1848.2434699968312</v>
      </c>
      <c r="M1406" s="48">
        <v>0</v>
      </c>
      <c r="N1406" s="48">
        <v>0</v>
      </c>
      <c r="O1406" s="50">
        <v>0</v>
      </c>
      <c r="P1406" s="50">
        <v>14.774609129730898</v>
      </c>
      <c r="Q1406" s="50">
        <v>0</v>
      </c>
      <c r="R1406" s="50">
        <v>0</v>
      </c>
      <c r="S1406" s="48">
        <v>992019.54558018933</v>
      </c>
      <c r="T1406" s="48">
        <v>1379.4671037226572</v>
      </c>
      <c r="U1406" s="48">
        <v>990640.0784764667</v>
      </c>
      <c r="V1406" s="48">
        <v>988791.83500646986</v>
      </c>
      <c r="W1406" s="47"/>
      <c r="X1406" s="42"/>
      <c r="Y1406" s="42"/>
    </row>
    <row r="1407" spans="1:25" ht="15.75" x14ac:dyDescent="0.25">
      <c r="A1407" s="43" t="s">
        <v>3105</v>
      </c>
      <c r="B1407" s="45" t="s">
        <v>2345</v>
      </c>
      <c r="C1407" s="46">
        <v>0</v>
      </c>
      <c r="D1407" s="46">
        <v>0</v>
      </c>
      <c r="E1407" s="46"/>
      <c r="F1407" s="42" t="s">
        <v>3082</v>
      </c>
      <c r="G1407" s="42" t="s">
        <v>3106</v>
      </c>
      <c r="H1407" s="48">
        <v>18384.170234755878</v>
      </c>
      <c r="I1407" s="48">
        <v>6674.3241468104061</v>
      </c>
      <c r="J1407" s="48">
        <v>7160952.973336244</v>
      </c>
      <c r="K1407" s="48">
        <v>0</v>
      </c>
      <c r="L1407" s="48">
        <v>161.82232517634202</v>
      </c>
      <c r="M1407" s="48">
        <v>0</v>
      </c>
      <c r="N1407" s="48">
        <v>470.4</v>
      </c>
      <c r="O1407" s="50">
        <v>0</v>
      </c>
      <c r="P1407" s="50">
        <v>14.774609129730898</v>
      </c>
      <c r="Q1407" s="50">
        <v>0</v>
      </c>
      <c r="R1407" s="50">
        <v>376.46212018734013</v>
      </c>
      <c r="S1407" s="48">
        <v>7161585.1956614209</v>
      </c>
      <c r="T1407" s="48">
        <v>0</v>
      </c>
      <c r="U1407" s="48">
        <v>7173295.0417493666</v>
      </c>
      <c r="V1407" s="48">
        <v>7160952.973336244</v>
      </c>
      <c r="W1407" s="47"/>
      <c r="X1407" s="42"/>
      <c r="Y1407" s="42"/>
    </row>
    <row r="1408" spans="1:25" ht="15.75" x14ac:dyDescent="0.25">
      <c r="A1408" s="43" t="s">
        <v>3107</v>
      </c>
      <c r="B1408" s="45" t="s">
        <v>2345</v>
      </c>
      <c r="C1408" s="46">
        <v>0</v>
      </c>
      <c r="D1408" s="46">
        <v>0</v>
      </c>
      <c r="E1408" s="46"/>
      <c r="F1408" s="42" t="s">
        <v>3082</v>
      </c>
      <c r="G1408" s="42" t="s">
        <v>3108</v>
      </c>
      <c r="H1408" s="48">
        <v>6122.5481889537923</v>
      </c>
      <c r="I1408" s="48">
        <v>4039.7388230498245</v>
      </c>
      <c r="J1408" s="48">
        <v>2346429.9773300467</v>
      </c>
      <c r="K1408" s="48">
        <v>0</v>
      </c>
      <c r="L1408" s="48">
        <v>67.264938664489677</v>
      </c>
      <c r="M1408" s="48">
        <v>0</v>
      </c>
      <c r="N1408" s="48">
        <v>0</v>
      </c>
      <c r="O1408" s="50">
        <v>0</v>
      </c>
      <c r="P1408" s="50">
        <v>14.774609129730898</v>
      </c>
      <c r="Q1408" s="50">
        <v>0</v>
      </c>
      <c r="R1408" s="50">
        <v>0</v>
      </c>
      <c r="S1408" s="48">
        <v>2358173.6707708887</v>
      </c>
      <c r="T1408" s="48">
        <v>0</v>
      </c>
      <c r="U1408" s="48">
        <v>2360256.4801367926</v>
      </c>
      <c r="V1408" s="48">
        <v>2358106.4058322241</v>
      </c>
      <c r="W1408" s="47"/>
      <c r="X1408" s="42"/>
      <c r="Y1408" s="42"/>
    </row>
    <row r="1409" spans="1:25" ht="15.75" x14ac:dyDescent="0.25">
      <c r="A1409" s="43" t="s">
        <v>3109</v>
      </c>
      <c r="B1409" s="45" t="s">
        <v>2345</v>
      </c>
      <c r="C1409" s="46">
        <v>0</v>
      </c>
      <c r="D1409" s="46">
        <v>0</v>
      </c>
      <c r="E1409" s="46"/>
      <c r="F1409" s="42" t="s">
        <v>3110</v>
      </c>
      <c r="G1409" s="42" t="s">
        <v>3111</v>
      </c>
      <c r="H1409" s="48">
        <v>32412.066477959877</v>
      </c>
      <c r="I1409" s="48">
        <v>48547.810953428911</v>
      </c>
      <c r="J1409" s="48">
        <v>0</v>
      </c>
      <c r="K1409" s="48">
        <v>0</v>
      </c>
      <c r="L1409" s="48">
        <v>1421.1073253897084</v>
      </c>
      <c r="M1409" s="48">
        <v>0</v>
      </c>
      <c r="N1409" s="48">
        <v>0</v>
      </c>
      <c r="O1409" s="50">
        <v>0</v>
      </c>
      <c r="P1409" s="50">
        <v>14.774609129730898</v>
      </c>
      <c r="Q1409" s="50">
        <v>0</v>
      </c>
      <c r="R1409" s="50">
        <v>0</v>
      </c>
      <c r="S1409" s="48">
        <v>66746.436156182055</v>
      </c>
      <c r="T1409" s="48">
        <v>16135.744475469033</v>
      </c>
      <c r="U1409" s="48">
        <v>50610.691680713018</v>
      </c>
      <c r="V1409" s="48">
        <v>49189.584355323314</v>
      </c>
      <c r="W1409" s="47"/>
      <c r="X1409" s="42"/>
      <c r="Y1409" s="42"/>
    </row>
    <row r="1410" spans="1:25" ht="15.75" x14ac:dyDescent="0.25">
      <c r="A1410" s="43" t="s">
        <v>3112</v>
      </c>
      <c r="B1410" s="45" t="s">
        <v>2494</v>
      </c>
      <c r="C1410" s="46">
        <v>0</v>
      </c>
      <c r="D1410" s="46">
        <v>0</v>
      </c>
      <c r="E1410" s="46"/>
      <c r="F1410" s="42" t="s">
        <v>3110</v>
      </c>
      <c r="G1410" s="42" t="s">
        <v>3111</v>
      </c>
      <c r="H1410" s="48">
        <v>51404.927200000006</v>
      </c>
      <c r="I1410" s="48">
        <v>51468.269742100005</v>
      </c>
      <c r="J1410" s="48">
        <v>0</v>
      </c>
      <c r="K1410" s="48">
        <v>167011.52835843695</v>
      </c>
      <c r="L1410" s="48">
        <v>798.03117036394633</v>
      </c>
      <c r="M1410" s="48">
        <v>0</v>
      </c>
      <c r="N1410" s="48">
        <v>0</v>
      </c>
      <c r="O1410" s="50">
        <v>166.04568549201031</v>
      </c>
      <c r="P1410" s="50">
        <v>21.794673447014159</v>
      </c>
      <c r="Q1410" s="50">
        <v>0</v>
      </c>
      <c r="R1410" s="50">
        <v>0</v>
      </c>
      <c r="S1410" s="48">
        <v>334821.08788723784</v>
      </c>
      <c r="T1410" s="48">
        <v>63.342542099999264</v>
      </c>
      <c r="U1410" s="48">
        <v>334757.74534513784</v>
      </c>
      <c r="V1410" s="48">
        <v>333959.71417477389</v>
      </c>
      <c r="W1410" s="47"/>
      <c r="X1410" s="42"/>
      <c r="Y1410" s="42"/>
    </row>
    <row r="1411" spans="1:25" ht="15.75" x14ac:dyDescent="0.25">
      <c r="A1411" s="43" t="s">
        <v>3113</v>
      </c>
      <c r="B1411" s="45" t="s">
        <v>2345</v>
      </c>
      <c r="C1411" s="46">
        <v>0</v>
      </c>
      <c r="D1411" s="46">
        <v>0</v>
      </c>
      <c r="E1411" s="46"/>
      <c r="F1411" s="42" t="s">
        <v>3110</v>
      </c>
      <c r="G1411" s="42" t="s">
        <v>3114</v>
      </c>
      <c r="H1411" s="48">
        <v>228480.02572029253</v>
      </c>
      <c r="I1411" s="48">
        <v>323881.08917580341</v>
      </c>
      <c r="J1411" s="48">
        <v>692308.77356070746</v>
      </c>
      <c r="K1411" s="48">
        <v>0</v>
      </c>
      <c r="L1411" s="48">
        <v>8630.4210963558889</v>
      </c>
      <c r="M1411" s="48">
        <v>0</v>
      </c>
      <c r="N1411" s="48">
        <v>0</v>
      </c>
      <c r="O1411" s="50">
        <v>0</v>
      </c>
      <c r="P1411" s="50">
        <v>14.774609129730898</v>
      </c>
      <c r="Q1411" s="50">
        <v>0</v>
      </c>
      <c r="R1411" s="50">
        <v>0</v>
      </c>
      <c r="S1411" s="48">
        <v>848374.43156720023</v>
      </c>
      <c r="T1411" s="48">
        <v>95401.063455510885</v>
      </c>
      <c r="U1411" s="48">
        <v>752973.36811168934</v>
      </c>
      <c r="V1411" s="48">
        <v>744342.94701533346</v>
      </c>
      <c r="W1411" s="47"/>
      <c r="X1411" s="42"/>
      <c r="Y1411" s="42"/>
    </row>
    <row r="1412" spans="1:25" ht="15.75" x14ac:dyDescent="0.25">
      <c r="A1412" s="43" t="s">
        <v>3115</v>
      </c>
      <c r="B1412" s="45" t="s">
        <v>2345</v>
      </c>
      <c r="C1412" s="46">
        <v>0</v>
      </c>
      <c r="D1412" s="46">
        <v>0</v>
      </c>
      <c r="E1412" s="46"/>
      <c r="F1412" s="42" t="s">
        <v>3110</v>
      </c>
      <c r="G1412" s="42" t="s">
        <v>3116</v>
      </c>
      <c r="H1412" s="48">
        <v>179792.52433729934</v>
      </c>
      <c r="I1412" s="48">
        <v>232311.84393195467</v>
      </c>
      <c r="J1412" s="48">
        <v>27581440.679381192</v>
      </c>
      <c r="K1412" s="48">
        <v>0</v>
      </c>
      <c r="L1412" s="48">
        <v>3426.2337629442068</v>
      </c>
      <c r="M1412" s="48">
        <v>0</v>
      </c>
      <c r="N1412" s="48">
        <v>0</v>
      </c>
      <c r="O1412" s="50">
        <v>0</v>
      </c>
      <c r="P1412" s="50">
        <v>14.774609129730898</v>
      </c>
      <c r="Q1412" s="50">
        <v>0</v>
      </c>
      <c r="R1412" s="50">
        <v>0</v>
      </c>
      <c r="S1412" s="48">
        <v>28127106.389384229</v>
      </c>
      <c r="T1412" s="48">
        <v>52519.319594655331</v>
      </c>
      <c r="U1412" s="48">
        <v>28074587.069789574</v>
      </c>
      <c r="V1412" s="48">
        <v>28071160.836026628</v>
      </c>
      <c r="W1412" s="47"/>
      <c r="X1412" s="42"/>
      <c r="Y1412" s="42"/>
    </row>
    <row r="1413" spans="1:25" ht="15.75" x14ac:dyDescent="0.25">
      <c r="A1413" s="43" t="s">
        <v>3117</v>
      </c>
      <c r="B1413" s="45" t="s">
        <v>2345</v>
      </c>
      <c r="C1413" s="46">
        <v>0</v>
      </c>
      <c r="D1413" s="46">
        <v>0</v>
      </c>
      <c r="E1413" s="46"/>
      <c r="F1413" s="42" t="s">
        <v>3110</v>
      </c>
      <c r="G1413" s="42" t="s">
        <v>3118</v>
      </c>
      <c r="H1413" s="48">
        <v>29103.127489251077</v>
      </c>
      <c r="I1413" s="48">
        <v>29507.675928550161</v>
      </c>
      <c r="J1413" s="48">
        <v>3520958.477912249</v>
      </c>
      <c r="K1413" s="48">
        <v>0</v>
      </c>
      <c r="L1413" s="48">
        <v>1261.0893031712676</v>
      </c>
      <c r="M1413" s="48">
        <v>0</v>
      </c>
      <c r="N1413" s="48">
        <v>0</v>
      </c>
      <c r="O1413" s="50">
        <v>0</v>
      </c>
      <c r="P1413" s="50">
        <v>14.774609129730898</v>
      </c>
      <c r="Q1413" s="50">
        <v>0</v>
      </c>
      <c r="R1413" s="50">
        <v>0</v>
      </c>
      <c r="S1413" s="48">
        <v>3825228.0854169112</v>
      </c>
      <c r="T1413" s="48">
        <v>404.54843929908384</v>
      </c>
      <c r="U1413" s="48">
        <v>3824823.5369776119</v>
      </c>
      <c r="V1413" s="48">
        <v>3823562.4476744407</v>
      </c>
      <c r="W1413" s="47"/>
      <c r="X1413" s="42"/>
      <c r="Y1413" s="42"/>
    </row>
    <row r="1414" spans="1:25" ht="15.75" x14ac:dyDescent="0.25">
      <c r="A1414" s="43" t="s">
        <v>3119</v>
      </c>
      <c r="B1414" s="45" t="s">
        <v>2345</v>
      </c>
      <c r="C1414" s="46">
        <v>0</v>
      </c>
      <c r="D1414" s="46">
        <v>0</v>
      </c>
      <c r="E1414" s="46"/>
      <c r="F1414" s="42" t="s">
        <v>3110</v>
      </c>
      <c r="G1414" s="42" t="s">
        <v>3120</v>
      </c>
      <c r="H1414" s="48">
        <v>35000.759284229025</v>
      </c>
      <c r="I1414" s="48">
        <v>25836.299747347184</v>
      </c>
      <c r="J1414" s="48">
        <v>3645660.529042271</v>
      </c>
      <c r="K1414" s="48">
        <v>0</v>
      </c>
      <c r="L1414" s="48">
        <v>819.55766124923036</v>
      </c>
      <c r="M1414" s="48">
        <v>0</v>
      </c>
      <c r="N1414" s="48">
        <v>0</v>
      </c>
      <c r="O1414" s="50">
        <v>0</v>
      </c>
      <c r="P1414" s="50">
        <v>14.774609129730898</v>
      </c>
      <c r="Q1414" s="50">
        <v>0</v>
      </c>
      <c r="R1414" s="50">
        <v>0</v>
      </c>
      <c r="S1414" s="48">
        <v>3701705.6415873724</v>
      </c>
      <c r="T1414" s="48">
        <v>0</v>
      </c>
      <c r="U1414" s="48">
        <v>3710870.1011242541</v>
      </c>
      <c r="V1414" s="48">
        <v>3700886.0839261231</v>
      </c>
      <c r="W1414" s="47"/>
      <c r="X1414" s="42"/>
      <c r="Y1414" s="42"/>
    </row>
    <row r="1415" spans="1:25" ht="15.75" x14ac:dyDescent="0.25">
      <c r="A1415" s="43" t="s">
        <v>3121</v>
      </c>
      <c r="B1415" s="45" t="s">
        <v>2345</v>
      </c>
      <c r="C1415" s="46">
        <v>1</v>
      </c>
      <c r="D1415" s="46">
        <v>1</v>
      </c>
      <c r="E1415" s="46"/>
      <c r="F1415" s="42" t="s">
        <v>3122</v>
      </c>
      <c r="G1415" s="42" t="s">
        <v>3123</v>
      </c>
      <c r="H1415" s="48">
        <v>3668043.3376062503</v>
      </c>
      <c r="I1415" s="48">
        <v>4941347.8436045768</v>
      </c>
      <c r="J1415" s="48">
        <v>25926354.46166325</v>
      </c>
      <c r="K1415" s="48">
        <v>0</v>
      </c>
      <c r="L1415" s="48">
        <v>34259.188618820786</v>
      </c>
      <c r="M1415" s="48">
        <v>1120</v>
      </c>
      <c r="N1415" s="48">
        <v>0</v>
      </c>
      <c r="O1415" s="50">
        <v>0</v>
      </c>
      <c r="P1415" s="50">
        <v>14.774609129730898</v>
      </c>
      <c r="Q1415" s="50">
        <v>818.69929798009434</v>
      </c>
      <c r="R1415" s="50">
        <v>0</v>
      </c>
      <c r="S1415" s="48">
        <v>25961733.65028207</v>
      </c>
      <c r="T1415" s="48">
        <v>1273304.5059983265</v>
      </c>
      <c r="U1415" s="48">
        <v>24688429.144283742</v>
      </c>
      <c r="V1415" s="48">
        <v>24653049.955664925</v>
      </c>
      <c r="W1415" s="47"/>
      <c r="X1415" s="42"/>
      <c r="Y1415" s="42"/>
    </row>
    <row r="1416" spans="1:25" ht="15.75" x14ac:dyDescent="0.25">
      <c r="A1416" s="43" t="s">
        <v>3124</v>
      </c>
      <c r="B1416" s="45" t="s">
        <v>2345</v>
      </c>
      <c r="C1416" s="46">
        <v>1</v>
      </c>
      <c r="D1416" s="46">
        <v>1</v>
      </c>
      <c r="E1416" s="46"/>
      <c r="F1416" s="42" t="s">
        <v>3122</v>
      </c>
      <c r="G1416" s="42" t="s">
        <v>3125</v>
      </c>
      <c r="H1416" s="48">
        <v>1126255.2522271099</v>
      </c>
      <c r="I1416" s="48">
        <v>482351.17385753</v>
      </c>
      <c r="J1416" s="48">
        <v>1614462.8581383899</v>
      </c>
      <c r="K1416" s="48">
        <v>0</v>
      </c>
      <c r="L1416" s="48">
        <v>1851.627653417517</v>
      </c>
      <c r="M1416" s="48">
        <v>1120</v>
      </c>
      <c r="N1416" s="48">
        <v>112</v>
      </c>
      <c r="O1416" s="50">
        <v>0</v>
      </c>
      <c r="P1416" s="50">
        <v>14.774609129730898</v>
      </c>
      <c r="Q1416" s="50">
        <v>170.72380165105398</v>
      </c>
      <c r="R1416" s="50">
        <v>460.64512082080427</v>
      </c>
      <c r="S1416" s="48">
        <v>1617546.4857918073</v>
      </c>
      <c r="T1416" s="48">
        <v>0</v>
      </c>
      <c r="U1416" s="48">
        <v>2261450.5641613873</v>
      </c>
      <c r="V1416" s="48">
        <v>1614462.8581383899</v>
      </c>
      <c r="W1416" s="47"/>
      <c r="X1416" s="42"/>
      <c r="Y1416" s="42"/>
    </row>
    <row r="1417" spans="1:25" ht="15.75" x14ac:dyDescent="0.25">
      <c r="A1417" s="43" t="s">
        <v>3126</v>
      </c>
      <c r="B1417" s="45" t="s">
        <v>2345</v>
      </c>
      <c r="C1417" s="46">
        <v>0</v>
      </c>
      <c r="D1417" s="46">
        <v>0</v>
      </c>
      <c r="E1417" s="46"/>
      <c r="F1417" s="42" t="s">
        <v>3122</v>
      </c>
      <c r="G1417" s="42" t="s">
        <v>3127</v>
      </c>
      <c r="H1417" s="48">
        <v>88483.75934878891</v>
      </c>
      <c r="I1417" s="48">
        <v>98236.938969900031</v>
      </c>
      <c r="J1417" s="48">
        <v>927303.94838321116</v>
      </c>
      <c r="K1417" s="48">
        <v>0</v>
      </c>
      <c r="L1417" s="48">
        <v>22012.959494400318</v>
      </c>
      <c r="M1417" s="48">
        <v>1120</v>
      </c>
      <c r="N1417" s="48">
        <v>0</v>
      </c>
      <c r="O1417" s="50">
        <v>0</v>
      </c>
      <c r="P1417" s="50">
        <v>14.774609129730898</v>
      </c>
      <c r="Q1417" s="50">
        <v>170.72380165105398</v>
      </c>
      <c r="R1417" s="50">
        <v>0</v>
      </c>
      <c r="S1417" s="48">
        <v>989587.46514286997</v>
      </c>
      <c r="T1417" s="48">
        <v>9753.1796211111214</v>
      </c>
      <c r="U1417" s="48">
        <v>979834.28552175884</v>
      </c>
      <c r="V1417" s="48">
        <v>956701.32602735853</v>
      </c>
      <c r="W1417" s="47"/>
      <c r="X1417" s="42"/>
      <c r="Y1417" s="42"/>
    </row>
    <row r="1418" spans="1:25" ht="15.75" x14ac:dyDescent="0.25">
      <c r="A1418" s="43" t="s">
        <v>3128</v>
      </c>
      <c r="B1418" s="45" t="s">
        <v>2345</v>
      </c>
      <c r="C1418" s="46">
        <v>1</v>
      </c>
      <c r="D1418" s="46">
        <v>1</v>
      </c>
      <c r="E1418" s="46"/>
      <c r="F1418" s="42" t="s">
        <v>3122</v>
      </c>
      <c r="G1418" s="42" t="s">
        <v>3129</v>
      </c>
      <c r="H1418" s="48">
        <v>431012.56610019819</v>
      </c>
      <c r="I1418" s="48">
        <v>479187.7635277271</v>
      </c>
      <c r="J1418" s="48">
        <v>181956.52953980188</v>
      </c>
      <c r="K1418" s="48">
        <v>0</v>
      </c>
      <c r="L1418" s="48">
        <v>7745.0054212188934</v>
      </c>
      <c r="M1418" s="48">
        <v>0</v>
      </c>
      <c r="N1418" s="48">
        <v>0</v>
      </c>
      <c r="O1418" s="50">
        <v>0</v>
      </c>
      <c r="P1418" s="50">
        <v>14.774609129730898</v>
      </c>
      <c r="Q1418" s="50">
        <v>0</v>
      </c>
      <c r="R1418" s="50">
        <v>0</v>
      </c>
      <c r="S1418" s="48">
        <v>189701.53496102078</v>
      </c>
      <c r="T1418" s="48">
        <v>48175.19742752891</v>
      </c>
      <c r="U1418" s="48">
        <v>141526.33753349187</v>
      </c>
      <c r="V1418" s="48">
        <v>133781.33211227297</v>
      </c>
      <c r="W1418" s="47"/>
      <c r="X1418" s="42"/>
      <c r="Y1418" s="42"/>
    </row>
    <row r="1419" spans="1:25" ht="15.75" x14ac:dyDescent="0.25">
      <c r="A1419" s="43" t="s">
        <v>3130</v>
      </c>
      <c r="B1419" s="45" t="s">
        <v>2345</v>
      </c>
      <c r="C1419" s="46">
        <v>0</v>
      </c>
      <c r="D1419" s="46">
        <v>0</v>
      </c>
      <c r="E1419" s="46"/>
      <c r="F1419" s="42" t="s">
        <v>3122</v>
      </c>
      <c r="G1419" s="42" t="s">
        <v>3131</v>
      </c>
      <c r="H1419" s="48">
        <v>195836.07651237654</v>
      </c>
      <c r="I1419" s="48">
        <v>210255.01568982046</v>
      </c>
      <c r="J1419" s="48">
        <v>7716045.9356246237</v>
      </c>
      <c r="K1419" s="48">
        <v>0</v>
      </c>
      <c r="L1419" s="48">
        <v>2677.0974568940596</v>
      </c>
      <c r="M1419" s="48">
        <v>0</v>
      </c>
      <c r="N1419" s="48">
        <v>0</v>
      </c>
      <c r="O1419" s="50">
        <v>0</v>
      </c>
      <c r="P1419" s="50">
        <v>14.774609129730898</v>
      </c>
      <c r="Q1419" s="50">
        <v>0</v>
      </c>
      <c r="R1419" s="50">
        <v>0</v>
      </c>
      <c r="S1419" s="48">
        <v>7828087.6178874765</v>
      </c>
      <c r="T1419" s="48">
        <v>14418.939177443914</v>
      </c>
      <c r="U1419" s="48">
        <v>7813668.6787100323</v>
      </c>
      <c r="V1419" s="48">
        <v>7810991.5812531384</v>
      </c>
      <c r="W1419" s="47"/>
      <c r="X1419" s="42"/>
      <c r="Y1419" s="42"/>
    </row>
    <row r="1420" spans="1:25" ht="15.75" x14ac:dyDescent="0.25">
      <c r="A1420" s="43" t="s">
        <v>3132</v>
      </c>
      <c r="B1420" s="45" t="s">
        <v>2345</v>
      </c>
      <c r="C1420" s="46">
        <v>0</v>
      </c>
      <c r="D1420" s="46">
        <v>0</v>
      </c>
      <c r="E1420" s="46"/>
      <c r="F1420" s="42" t="s">
        <v>3122</v>
      </c>
      <c r="G1420" s="42" t="s">
        <v>3133</v>
      </c>
      <c r="H1420" s="48">
        <v>165100.97214554207</v>
      </c>
      <c r="I1420" s="48">
        <v>178205.77848311304</v>
      </c>
      <c r="J1420" s="48">
        <v>837129.07220495795</v>
      </c>
      <c r="K1420" s="48">
        <v>0</v>
      </c>
      <c r="L1420" s="48">
        <v>460.77520206341569</v>
      </c>
      <c r="M1420" s="48">
        <v>0</v>
      </c>
      <c r="N1420" s="48">
        <v>0</v>
      </c>
      <c r="O1420" s="50">
        <v>0</v>
      </c>
      <c r="P1420" s="50">
        <v>14.774609129730898</v>
      </c>
      <c r="Q1420" s="50">
        <v>0</v>
      </c>
      <c r="R1420" s="50">
        <v>0</v>
      </c>
      <c r="S1420" s="48">
        <v>884148.25606993656</v>
      </c>
      <c r="T1420" s="48">
        <v>13104.806337570975</v>
      </c>
      <c r="U1420" s="48">
        <v>871043.44973236555</v>
      </c>
      <c r="V1420" s="48">
        <v>870582.67453030217</v>
      </c>
      <c r="W1420" s="47"/>
      <c r="X1420" s="42"/>
      <c r="Y1420" s="42"/>
    </row>
    <row r="1421" spans="1:25" ht="15.75" x14ac:dyDescent="0.25">
      <c r="A1421" s="43" t="s">
        <v>3134</v>
      </c>
      <c r="B1421" s="45" t="s">
        <v>2345</v>
      </c>
      <c r="C1421" s="46">
        <v>0</v>
      </c>
      <c r="D1421" s="46">
        <v>0</v>
      </c>
      <c r="E1421" s="46"/>
      <c r="F1421" s="42" t="s">
        <v>3122</v>
      </c>
      <c r="G1421" s="42" t="s">
        <v>3135</v>
      </c>
      <c r="H1421" s="48">
        <v>219314.6675680757</v>
      </c>
      <c r="I1421" s="48">
        <v>236545.56247924111</v>
      </c>
      <c r="J1421" s="48">
        <v>2570667.649914925</v>
      </c>
      <c r="K1421" s="48">
        <v>0</v>
      </c>
      <c r="L1421" s="48">
        <v>1867.5959410689316</v>
      </c>
      <c r="M1421" s="48">
        <v>0</v>
      </c>
      <c r="N1421" s="48">
        <v>0</v>
      </c>
      <c r="O1421" s="50">
        <v>0</v>
      </c>
      <c r="P1421" s="50">
        <v>14.774609129730898</v>
      </c>
      <c r="Q1421" s="50">
        <v>0</v>
      </c>
      <c r="R1421" s="50">
        <v>0</v>
      </c>
      <c r="S1421" s="48">
        <v>2808940.8923293082</v>
      </c>
      <c r="T1421" s="48">
        <v>17230.894911165407</v>
      </c>
      <c r="U1421" s="48">
        <v>2791709.9974181429</v>
      </c>
      <c r="V1421" s="48">
        <v>2789842.4014770738</v>
      </c>
      <c r="W1421" s="47"/>
      <c r="X1421" s="42"/>
      <c r="Y1421" s="42"/>
    </row>
    <row r="1422" spans="1:25" ht="15.75" x14ac:dyDescent="0.25">
      <c r="A1422" s="43" t="s">
        <v>3136</v>
      </c>
      <c r="B1422" s="45" t="s">
        <v>2345</v>
      </c>
      <c r="C1422" s="46">
        <v>0</v>
      </c>
      <c r="D1422" s="46">
        <v>0</v>
      </c>
      <c r="E1422" s="46"/>
      <c r="F1422" s="42" t="s">
        <v>3122</v>
      </c>
      <c r="G1422" s="42" t="s">
        <v>3137</v>
      </c>
      <c r="H1422" s="48">
        <v>279596.69781692192</v>
      </c>
      <c r="I1422" s="48">
        <v>281497.15458620311</v>
      </c>
      <c r="J1422" s="48">
        <v>7884421.4859765777</v>
      </c>
      <c r="K1422" s="48">
        <v>0</v>
      </c>
      <c r="L1422" s="48">
        <v>2401.021588883993</v>
      </c>
      <c r="M1422" s="48">
        <v>0</v>
      </c>
      <c r="N1422" s="48">
        <v>224</v>
      </c>
      <c r="O1422" s="50">
        <v>0</v>
      </c>
      <c r="P1422" s="50">
        <v>14.774609129730898</v>
      </c>
      <c r="Q1422" s="50">
        <v>0</v>
      </c>
      <c r="R1422" s="50">
        <v>348.21245120967626</v>
      </c>
      <c r="S1422" s="48">
        <v>7907871.4611009564</v>
      </c>
      <c r="T1422" s="48">
        <v>1900.4567692811834</v>
      </c>
      <c r="U1422" s="48">
        <v>7905971.0043316754</v>
      </c>
      <c r="V1422" s="48">
        <v>7903345.9827427911</v>
      </c>
      <c r="W1422" s="47"/>
      <c r="X1422" s="42"/>
      <c r="Y1422" s="42"/>
    </row>
    <row r="1423" spans="1:25" ht="15.75" x14ac:dyDescent="0.25">
      <c r="A1423" s="43" t="s">
        <v>3138</v>
      </c>
      <c r="B1423" s="45" t="s">
        <v>2345</v>
      </c>
      <c r="C1423" s="46">
        <v>1</v>
      </c>
      <c r="D1423" s="46">
        <v>1</v>
      </c>
      <c r="E1423" s="46"/>
      <c r="F1423" s="42" t="s">
        <v>3122</v>
      </c>
      <c r="G1423" s="42" t="s">
        <v>160</v>
      </c>
      <c r="H1423" s="48">
        <v>343589.82509675022</v>
      </c>
      <c r="I1423" s="48">
        <v>353906.75723813585</v>
      </c>
      <c r="J1423" s="48">
        <v>1397310.2872047499</v>
      </c>
      <c r="K1423" s="48">
        <v>0</v>
      </c>
      <c r="L1423" s="48">
        <v>737.73978080424308</v>
      </c>
      <c r="M1423" s="48">
        <v>1299.4634040000001</v>
      </c>
      <c r="N1423" s="48">
        <v>2643.2</v>
      </c>
      <c r="O1423" s="50">
        <v>0</v>
      </c>
      <c r="P1423" s="50">
        <v>14.774609129730898</v>
      </c>
      <c r="Q1423" s="50">
        <v>824.64919798009441</v>
      </c>
      <c r="R1423" s="50">
        <v>226.49320668161934</v>
      </c>
      <c r="S1423" s="48">
        <v>1401990.690389554</v>
      </c>
      <c r="T1423" s="48">
        <v>10316.932141385623</v>
      </c>
      <c r="U1423" s="48">
        <v>1391673.7582481685</v>
      </c>
      <c r="V1423" s="48">
        <v>1386993.3550633644</v>
      </c>
      <c r="W1423" s="47"/>
      <c r="X1423" s="42"/>
      <c r="Y1423" s="42"/>
    </row>
    <row r="1424" spans="1:25" ht="15.75" x14ac:dyDescent="0.25">
      <c r="A1424" s="43" t="s">
        <v>3139</v>
      </c>
      <c r="B1424" s="45" t="s">
        <v>2345</v>
      </c>
      <c r="C1424" s="46">
        <v>0</v>
      </c>
      <c r="D1424" s="46">
        <v>0</v>
      </c>
      <c r="E1424" s="46"/>
      <c r="F1424" s="42" t="s">
        <v>3122</v>
      </c>
      <c r="G1424" s="42" t="s">
        <v>3140</v>
      </c>
      <c r="H1424" s="48">
        <v>160656.02486034561</v>
      </c>
      <c r="I1424" s="48">
        <v>141386.69827283485</v>
      </c>
      <c r="J1424" s="48">
        <v>5285335.9019486541</v>
      </c>
      <c r="K1424" s="48">
        <v>0</v>
      </c>
      <c r="L1424" s="48">
        <v>1469.7673583776755</v>
      </c>
      <c r="M1424" s="48">
        <v>1120</v>
      </c>
      <c r="N1424" s="48">
        <v>0</v>
      </c>
      <c r="O1424" s="50">
        <v>0</v>
      </c>
      <c r="P1424" s="50">
        <v>14.774609129730898</v>
      </c>
      <c r="Q1424" s="50">
        <v>170.72380165105398</v>
      </c>
      <c r="R1424" s="50">
        <v>0</v>
      </c>
      <c r="S1424" s="48">
        <v>5288191.642770608</v>
      </c>
      <c r="T1424" s="48">
        <v>0</v>
      </c>
      <c r="U1424" s="48">
        <v>5307460.9693581183</v>
      </c>
      <c r="V1424" s="48">
        <v>5285601.8754122304</v>
      </c>
      <c r="W1424" s="47"/>
      <c r="X1424" s="42"/>
      <c r="Y1424" s="42"/>
    </row>
    <row r="1425" spans="1:25" ht="15.75" x14ac:dyDescent="0.25">
      <c r="A1425" s="43" t="s">
        <v>3141</v>
      </c>
      <c r="B1425" s="45" t="s">
        <v>2345</v>
      </c>
      <c r="C1425" s="46">
        <v>0</v>
      </c>
      <c r="D1425" s="46">
        <v>0</v>
      </c>
      <c r="E1425" s="46"/>
      <c r="F1425" s="42" t="s">
        <v>3122</v>
      </c>
      <c r="G1425" s="42" t="s">
        <v>3142</v>
      </c>
      <c r="H1425" s="48">
        <v>193279.19683677549</v>
      </c>
      <c r="I1425" s="48">
        <v>118768.60421770149</v>
      </c>
      <c r="J1425" s="48">
        <v>4122625.0345917237</v>
      </c>
      <c r="K1425" s="48">
        <v>0</v>
      </c>
      <c r="L1425" s="48">
        <v>421.73104697002884</v>
      </c>
      <c r="M1425" s="48">
        <v>1120</v>
      </c>
      <c r="N1425" s="48">
        <v>0</v>
      </c>
      <c r="O1425" s="50">
        <v>0</v>
      </c>
      <c r="P1425" s="50">
        <v>14.774609129730898</v>
      </c>
      <c r="Q1425" s="50">
        <v>170.72380165105398</v>
      </c>
      <c r="R1425" s="50">
        <v>0</v>
      </c>
      <c r="S1425" s="48">
        <v>4124166.7656386937</v>
      </c>
      <c r="T1425" s="48">
        <v>0</v>
      </c>
      <c r="U1425" s="48">
        <v>4198677.3582577677</v>
      </c>
      <c r="V1425" s="48">
        <v>4122625.0345917237</v>
      </c>
      <c r="W1425" s="47"/>
      <c r="X1425" s="42"/>
      <c r="Y1425" s="42"/>
    </row>
    <row r="1426" spans="1:25" ht="15.75" x14ac:dyDescent="0.25">
      <c r="A1426" s="43" t="s">
        <v>3143</v>
      </c>
      <c r="B1426" s="45" t="s">
        <v>2345</v>
      </c>
      <c r="C1426" s="46">
        <v>0</v>
      </c>
      <c r="D1426" s="46">
        <v>0</v>
      </c>
      <c r="E1426" s="46"/>
      <c r="F1426" s="42" t="s">
        <v>3122</v>
      </c>
      <c r="G1426" s="42" t="s">
        <v>3144</v>
      </c>
      <c r="H1426" s="48">
        <v>64169.303832813865</v>
      </c>
      <c r="I1426" s="48">
        <v>63066.123148064624</v>
      </c>
      <c r="J1426" s="48">
        <v>4251734.9275956852</v>
      </c>
      <c r="K1426" s="48">
        <v>0</v>
      </c>
      <c r="L1426" s="48">
        <v>351.33875012455565</v>
      </c>
      <c r="M1426" s="48">
        <v>1120</v>
      </c>
      <c r="N1426" s="48">
        <v>0</v>
      </c>
      <c r="O1426" s="50">
        <v>0</v>
      </c>
      <c r="P1426" s="50">
        <v>14.774609129730898</v>
      </c>
      <c r="Q1426" s="50">
        <v>170.72380165105398</v>
      </c>
      <c r="R1426" s="50">
        <v>0</v>
      </c>
      <c r="S1426" s="48">
        <v>4302102.7740945956</v>
      </c>
      <c r="T1426" s="48">
        <v>0</v>
      </c>
      <c r="U1426" s="48">
        <v>4303205.9547793446</v>
      </c>
      <c r="V1426" s="48">
        <v>4300631.4353444707</v>
      </c>
      <c r="W1426" s="47"/>
      <c r="X1426" s="42"/>
      <c r="Y1426" s="42"/>
    </row>
    <row r="1427" spans="1:25" ht="15.75" x14ac:dyDescent="0.25">
      <c r="A1427" s="43" t="s">
        <v>3145</v>
      </c>
      <c r="B1427" s="45" t="s">
        <v>2345</v>
      </c>
      <c r="C1427" s="46">
        <v>1</v>
      </c>
      <c r="D1427" s="46">
        <v>0</v>
      </c>
      <c r="E1427" s="46"/>
      <c r="F1427" s="42" t="s">
        <v>3122</v>
      </c>
      <c r="G1427" s="42" t="s">
        <v>3146</v>
      </c>
      <c r="H1427" s="48">
        <v>517866.12310417969</v>
      </c>
      <c r="I1427" s="48">
        <v>525018.78456420894</v>
      </c>
      <c r="J1427" s="48">
        <v>3798038.1083243196</v>
      </c>
      <c r="K1427" s="48">
        <v>0</v>
      </c>
      <c r="L1427" s="48">
        <v>1010.9847452205579</v>
      </c>
      <c r="M1427" s="48">
        <v>1120</v>
      </c>
      <c r="N1427" s="48">
        <v>0</v>
      </c>
      <c r="O1427" s="50">
        <v>0</v>
      </c>
      <c r="P1427" s="50">
        <v>14.774609129730898</v>
      </c>
      <c r="Q1427" s="50">
        <v>170.72380165105398</v>
      </c>
      <c r="R1427" s="50">
        <v>0</v>
      </c>
      <c r="S1427" s="48">
        <v>3800169.0930695403</v>
      </c>
      <c r="T1427" s="48">
        <v>7152.6614600292523</v>
      </c>
      <c r="U1427" s="48">
        <v>3793016.4316095109</v>
      </c>
      <c r="V1427" s="48">
        <v>3790885.4468642902</v>
      </c>
      <c r="W1427" s="47"/>
      <c r="X1427" s="42"/>
      <c r="Y1427" s="42"/>
    </row>
    <row r="1428" spans="1:25" ht="15.75" x14ac:dyDescent="0.25">
      <c r="A1428" s="43" t="s">
        <v>3147</v>
      </c>
      <c r="B1428" s="45" t="s">
        <v>2345</v>
      </c>
      <c r="C1428" s="46">
        <v>0</v>
      </c>
      <c r="D1428" s="46">
        <v>0</v>
      </c>
      <c r="E1428" s="46"/>
      <c r="F1428" s="42" t="s">
        <v>3122</v>
      </c>
      <c r="G1428" s="42" t="s">
        <v>3148</v>
      </c>
      <c r="H1428" s="48">
        <v>47323.248023762877</v>
      </c>
      <c r="I1428" s="48">
        <v>49644.2937577423</v>
      </c>
      <c r="J1428" s="48">
        <v>4268580.983404736</v>
      </c>
      <c r="K1428" s="48">
        <v>0</v>
      </c>
      <c r="L1428" s="48">
        <v>700.08158786893819</v>
      </c>
      <c r="M1428" s="48">
        <v>1120</v>
      </c>
      <c r="N1428" s="48">
        <v>0</v>
      </c>
      <c r="O1428" s="50">
        <v>0</v>
      </c>
      <c r="P1428" s="50">
        <v>14.774609129730898</v>
      </c>
      <c r="Q1428" s="50">
        <v>170.72380165105398</v>
      </c>
      <c r="R1428" s="50">
        <v>0</v>
      </c>
      <c r="S1428" s="48">
        <v>4481282.8932836475</v>
      </c>
      <c r="T1428" s="48">
        <v>2321.0457339794229</v>
      </c>
      <c r="U1428" s="48">
        <v>4478961.8475496685</v>
      </c>
      <c r="V1428" s="48">
        <v>4477141.7659617998</v>
      </c>
      <c r="W1428" s="47"/>
      <c r="X1428" s="42"/>
      <c r="Y1428" s="42"/>
    </row>
    <row r="1429" spans="1:25" ht="15.75" x14ac:dyDescent="0.25">
      <c r="A1429" s="43" t="s">
        <v>3149</v>
      </c>
      <c r="B1429" s="45" t="s">
        <v>2345</v>
      </c>
      <c r="C1429" s="46">
        <v>0</v>
      </c>
      <c r="D1429" s="46">
        <v>0</v>
      </c>
      <c r="E1429" s="46"/>
      <c r="F1429" s="42" t="s">
        <v>3122</v>
      </c>
      <c r="G1429" s="42" t="s">
        <v>3150</v>
      </c>
      <c r="H1429" s="48">
        <v>519269.24231909437</v>
      </c>
      <c r="I1429" s="48">
        <v>402530.43836520368</v>
      </c>
      <c r="J1429" s="48">
        <v>3796634.9891094049</v>
      </c>
      <c r="K1429" s="48">
        <v>0</v>
      </c>
      <c r="L1429" s="48">
        <v>566.90145092958005</v>
      </c>
      <c r="M1429" s="48">
        <v>1120</v>
      </c>
      <c r="N1429" s="48">
        <v>448</v>
      </c>
      <c r="O1429" s="50">
        <v>0</v>
      </c>
      <c r="P1429" s="50">
        <v>14.774609129730898</v>
      </c>
      <c r="Q1429" s="50">
        <v>170.72380165105398</v>
      </c>
      <c r="R1429" s="50">
        <v>231.15927761539115</v>
      </c>
      <c r="S1429" s="48">
        <v>3937378.0169347897</v>
      </c>
      <c r="T1429" s="48">
        <v>0</v>
      </c>
      <c r="U1429" s="48">
        <v>4054116.8208886804</v>
      </c>
      <c r="V1429" s="48">
        <v>3935243.11548386</v>
      </c>
      <c r="W1429" s="47"/>
      <c r="X1429" s="42"/>
      <c r="Y1429" s="42"/>
    </row>
    <row r="1430" spans="1:25" ht="15.75" x14ac:dyDescent="0.25">
      <c r="A1430" s="43" t="s">
        <v>3151</v>
      </c>
      <c r="B1430" s="45" t="s">
        <v>2345</v>
      </c>
      <c r="C1430" s="46">
        <v>0</v>
      </c>
      <c r="D1430" s="46">
        <v>0</v>
      </c>
      <c r="E1430" s="46"/>
      <c r="F1430" s="42" t="s">
        <v>3122</v>
      </c>
      <c r="G1430" s="42" t="s">
        <v>3152</v>
      </c>
      <c r="H1430" s="48">
        <v>664708.03522223083</v>
      </c>
      <c r="I1430" s="48">
        <v>717377.4848747371</v>
      </c>
      <c r="J1430" s="48">
        <v>3651196.1962062684</v>
      </c>
      <c r="K1430" s="48">
        <v>0</v>
      </c>
      <c r="L1430" s="48">
        <v>1272.6938955898722</v>
      </c>
      <c r="M1430" s="48">
        <v>1120</v>
      </c>
      <c r="N1430" s="48">
        <v>0</v>
      </c>
      <c r="O1430" s="50">
        <v>0</v>
      </c>
      <c r="P1430" s="50">
        <v>14.774609129730898</v>
      </c>
      <c r="Q1430" s="50">
        <v>170.72380165105398</v>
      </c>
      <c r="R1430" s="50">
        <v>0</v>
      </c>
      <c r="S1430" s="48">
        <v>3683569.77939391</v>
      </c>
      <c r="T1430" s="48">
        <v>52669.449652506271</v>
      </c>
      <c r="U1430" s="48">
        <v>3630900.3297414035</v>
      </c>
      <c r="V1430" s="48">
        <v>3628507.6358458139</v>
      </c>
      <c r="W1430" s="47"/>
      <c r="X1430" s="42"/>
      <c r="Y1430" s="42"/>
    </row>
    <row r="1431" spans="1:25" ht="15.75" x14ac:dyDescent="0.25">
      <c r="A1431" s="43" t="s">
        <v>3153</v>
      </c>
      <c r="B1431" s="45" t="s">
        <v>2345</v>
      </c>
      <c r="C1431" s="46">
        <v>0</v>
      </c>
      <c r="D1431" s="46">
        <v>0</v>
      </c>
      <c r="E1431" s="46"/>
      <c r="F1431" s="42" t="s">
        <v>3122</v>
      </c>
      <c r="G1431" s="42" t="s">
        <v>3154</v>
      </c>
      <c r="H1431" s="48">
        <v>758102.69955420727</v>
      </c>
      <c r="I1431" s="48">
        <v>848999.13244448206</v>
      </c>
      <c r="J1431" s="48">
        <v>3557801.5318742921</v>
      </c>
      <c r="K1431" s="48">
        <v>0</v>
      </c>
      <c r="L1431" s="48">
        <v>3019.2971991335121</v>
      </c>
      <c r="M1431" s="48">
        <v>1120</v>
      </c>
      <c r="N1431" s="48">
        <v>0</v>
      </c>
      <c r="O1431" s="50">
        <v>0</v>
      </c>
      <c r="P1431" s="50">
        <v>14.774609129730898</v>
      </c>
      <c r="Q1431" s="50">
        <v>170.72380165105398</v>
      </c>
      <c r="R1431" s="50">
        <v>0</v>
      </c>
      <c r="S1431" s="48">
        <v>3746100.4806686263</v>
      </c>
      <c r="T1431" s="48">
        <v>90896.432890274795</v>
      </c>
      <c r="U1431" s="48">
        <v>3655204.0477783512</v>
      </c>
      <c r="V1431" s="48">
        <v>3651064.7505792184</v>
      </c>
      <c r="W1431" s="47"/>
      <c r="X1431" s="42"/>
      <c r="Y1431" s="42"/>
    </row>
    <row r="1432" spans="1:25" ht="15.75" x14ac:dyDescent="0.25">
      <c r="A1432" s="43" t="s">
        <v>3155</v>
      </c>
      <c r="B1432" s="45" t="s">
        <v>2345</v>
      </c>
      <c r="C1432" s="46">
        <v>0</v>
      </c>
      <c r="D1432" s="46">
        <v>0</v>
      </c>
      <c r="E1432" s="46"/>
      <c r="F1432" s="42" t="s">
        <v>3122</v>
      </c>
      <c r="G1432" s="42" t="s">
        <v>3156</v>
      </c>
      <c r="H1432" s="48">
        <v>884568.19584110449</v>
      </c>
      <c r="I1432" s="48">
        <v>983396.75138086651</v>
      </c>
      <c r="J1432" s="48">
        <v>3431336.0355873946</v>
      </c>
      <c r="K1432" s="48">
        <v>0</v>
      </c>
      <c r="L1432" s="48">
        <v>4725.8472838119251</v>
      </c>
      <c r="M1432" s="48">
        <v>1120</v>
      </c>
      <c r="N1432" s="48">
        <v>0</v>
      </c>
      <c r="O1432" s="50">
        <v>0</v>
      </c>
      <c r="P1432" s="50">
        <v>14.774609129730898</v>
      </c>
      <c r="Q1432" s="50">
        <v>170.72380165105398</v>
      </c>
      <c r="R1432" s="50">
        <v>0</v>
      </c>
      <c r="S1432" s="48">
        <v>3638104.8109010644</v>
      </c>
      <c r="T1432" s="48">
        <v>98828.555539762019</v>
      </c>
      <c r="U1432" s="48">
        <v>3539276.2553613023</v>
      </c>
      <c r="V1432" s="48">
        <v>3533430.4080774905</v>
      </c>
      <c r="W1432" s="47"/>
      <c r="X1432" s="42"/>
      <c r="Y1432" s="42"/>
    </row>
    <row r="1433" spans="1:25" ht="15.75" x14ac:dyDescent="0.25">
      <c r="A1433" s="43" t="s">
        <v>3157</v>
      </c>
      <c r="B1433" s="45" t="s">
        <v>2345</v>
      </c>
      <c r="C1433" s="46">
        <v>0</v>
      </c>
      <c r="D1433" s="46">
        <v>0</v>
      </c>
      <c r="E1433" s="46"/>
      <c r="F1433" s="42" t="s">
        <v>3122</v>
      </c>
      <c r="G1433" s="42" t="s">
        <v>3158</v>
      </c>
      <c r="H1433" s="48">
        <v>1605332.8678039166</v>
      </c>
      <c r="I1433" s="48">
        <v>2048606.4905160666</v>
      </c>
      <c r="J1433" s="48">
        <v>2710571.363624583</v>
      </c>
      <c r="K1433" s="48">
        <v>0</v>
      </c>
      <c r="L1433" s="48">
        <v>10309.957002873369</v>
      </c>
      <c r="M1433" s="48">
        <v>1120</v>
      </c>
      <c r="N1433" s="48">
        <v>0</v>
      </c>
      <c r="O1433" s="50">
        <v>0</v>
      </c>
      <c r="P1433" s="50">
        <v>14.774609129730898</v>
      </c>
      <c r="Q1433" s="50">
        <v>170.72380165105398</v>
      </c>
      <c r="R1433" s="50">
        <v>0</v>
      </c>
      <c r="S1433" s="48">
        <v>2722001.3206274565</v>
      </c>
      <c r="T1433" s="48">
        <v>443273.62271214998</v>
      </c>
      <c r="U1433" s="48">
        <v>2278727.6979153063</v>
      </c>
      <c r="V1433" s="48">
        <v>2267297.7409124328</v>
      </c>
      <c r="W1433" s="47"/>
      <c r="X1433" s="42"/>
      <c r="Y1433" s="42"/>
    </row>
    <row r="1434" spans="1:25" ht="15.75" x14ac:dyDescent="0.25">
      <c r="A1434" s="43" t="s">
        <v>3159</v>
      </c>
      <c r="B1434" s="45" t="s">
        <v>2345</v>
      </c>
      <c r="C1434" s="46">
        <v>1</v>
      </c>
      <c r="D1434" s="46">
        <v>1</v>
      </c>
      <c r="E1434" s="46"/>
      <c r="F1434" s="42" t="s">
        <v>3122</v>
      </c>
      <c r="G1434" s="42" t="s">
        <v>3160</v>
      </c>
      <c r="H1434" s="48">
        <v>1712288.1323778182</v>
      </c>
      <c r="I1434" s="48">
        <v>2092174.8726363187</v>
      </c>
      <c r="J1434" s="48">
        <v>2603616.0990506811</v>
      </c>
      <c r="K1434" s="48">
        <v>0</v>
      </c>
      <c r="L1434" s="48">
        <v>6852.7864544754739</v>
      </c>
      <c r="M1434" s="48">
        <v>3603.834128</v>
      </c>
      <c r="N1434" s="48">
        <v>3752</v>
      </c>
      <c r="O1434" s="50">
        <v>0</v>
      </c>
      <c r="P1434" s="50">
        <v>14.774609129730898</v>
      </c>
      <c r="Q1434" s="50">
        <v>890.88272298009429</v>
      </c>
      <c r="R1434" s="50">
        <v>49.873015630166442</v>
      </c>
      <c r="S1434" s="48">
        <v>2617824.7196331564</v>
      </c>
      <c r="T1434" s="48">
        <v>379886.74025850045</v>
      </c>
      <c r="U1434" s="48">
        <v>2237937.979374656</v>
      </c>
      <c r="V1434" s="48">
        <v>2223729.3587921807</v>
      </c>
      <c r="W1434" s="47"/>
      <c r="X1434" s="42"/>
      <c r="Y1434" s="42"/>
    </row>
    <row r="1435" spans="1:25" ht="15.75" x14ac:dyDescent="0.25">
      <c r="A1435" s="43" t="s">
        <v>3161</v>
      </c>
      <c r="B1435" s="45" t="s">
        <v>2345</v>
      </c>
      <c r="C1435" s="46">
        <v>1</v>
      </c>
      <c r="D1435" s="46">
        <v>1</v>
      </c>
      <c r="E1435" s="46"/>
      <c r="F1435" s="42" t="s">
        <v>3122</v>
      </c>
      <c r="G1435" s="42" t="s">
        <v>3162</v>
      </c>
      <c r="H1435" s="48">
        <v>816862.35294522066</v>
      </c>
      <c r="I1435" s="48">
        <v>696857.62102444342</v>
      </c>
      <c r="J1435" s="48">
        <v>3499041.8784832787</v>
      </c>
      <c r="K1435" s="48">
        <v>0</v>
      </c>
      <c r="L1435" s="48">
        <v>3122.4269308807707</v>
      </c>
      <c r="M1435" s="48">
        <v>1120</v>
      </c>
      <c r="N1435" s="48">
        <v>9688</v>
      </c>
      <c r="O1435" s="50">
        <v>0</v>
      </c>
      <c r="P1435" s="50">
        <v>14.774609129730898</v>
      </c>
      <c r="Q1435" s="50">
        <v>787.14807298009441</v>
      </c>
      <c r="R1435" s="50">
        <v>176.40528377585434</v>
      </c>
      <c r="S1435" s="48">
        <v>3512972.3054141593</v>
      </c>
      <c r="T1435" s="48">
        <v>0</v>
      </c>
      <c r="U1435" s="48">
        <v>3632977.0373349367</v>
      </c>
      <c r="V1435" s="48">
        <v>3499041.8784832787</v>
      </c>
      <c r="W1435" s="47"/>
      <c r="X1435" s="42"/>
      <c r="Y1435" s="42"/>
    </row>
    <row r="1436" spans="1:25" ht="15.75" x14ac:dyDescent="0.25">
      <c r="A1436" s="43" t="s">
        <v>3163</v>
      </c>
      <c r="B1436" s="45" t="s">
        <v>2345</v>
      </c>
      <c r="C1436" s="46">
        <v>1</v>
      </c>
      <c r="D1436" s="46">
        <v>1</v>
      </c>
      <c r="E1436" s="46"/>
      <c r="F1436" s="42" t="s">
        <v>3122</v>
      </c>
      <c r="G1436" s="42" t="s">
        <v>3164</v>
      </c>
      <c r="H1436" s="48">
        <v>267885.56881238119</v>
      </c>
      <c r="I1436" s="48">
        <v>301935.22209943261</v>
      </c>
      <c r="J1436" s="48">
        <v>4048018.6626161183</v>
      </c>
      <c r="K1436" s="48">
        <v>0</v>
      </c>
      <c r="L1436" s="48">
        <v>1985.5460975764579</v>
      </c>
      <c r="M1436" s="48">
        <v>1120</v>
      </c>
      <c r="N1436" s="48">
        <v>179.20000000000002</v>
      </c>
      <c r="O1436" s="50">
        <v>0</v>
      </c>
      <c r="P1436" s="50">
        <v>14.774609129730898</v>
      </c>
      <c r="Q1436" s="50">
        <v>789.68868298009443</v>
      </c>
      <c r="R1436" s="50">
        <v>1371.5644638193651</v>
      </c>
      <c r="S1436" s="48">
        <v>4051303.4087136951</v>
      </c>
      <c r="T1436" s="48">
        <v>34049.65328705142</v>
      </c>
      <c r="U1436" s="48">
        <v>4017253.7554266439</v>
      </c>
      <c r="V1436" s="48">
        <v>4013969.0093290671</v>
      </c>
      <c r="W1436" s="47"/>
      <c r="X1436" s="42"/>
      <c r="Y1436" s="42"/>
    </row>
    <row r="1437" spans="1:25" ht="15.75" x14ac:dyDescent="0.25">
      <c r="A1437" s="43" t="s">
        <v>3165</v>
      </c>
      <c r="B1437" s="45" t="s">
        <v>2345</v>
      </c>
      <c r="C1437" s="46">
        <v>1</v>
      </c>
      <c r="D1437" s="46">
        <v>1</v>
      </c>
      <c r="E1437" s="46"/>
      <c r="F1437" s="42" t="s">
        <v>3122</v>
      </c>
      <c r="G1437" s="42" t="s">
        <v>3122</v>
      </c>
      <c r="H1437" s="48">
        <v>7667052.8640510598</v>
      </c>
      <c r="I1437" s="48">
        <v>7574730.0310186148</v>
      </c>
      <c r="J1437" s="48">
        <v>0</v>
      </c>
      <c r="K1437" s="48">
        <v>0</v>
      </c>
      <c r="L1437" s="48">
        <v>16423.581276082867</v>
      </c>
      <c r="M1437" s="48">
        <v>1120</v>
      </c>
      <c r="N1437" s="48">
        <v>1232</v>
      </c>
      <c r="O1437" s="50">
        <v>0</v>
      </c>
      <c r="P1437" s="50">
        <v>14.774609129730898</v>
      </c>
      <c r="Q1437" s="50">
        <v>839.92227298009425</v>
      </c>
      <c r="R1437" s="50">
        <v>48.581106654618821</v>
      </c>
      <c r="S1437" s="48">
        <v>18775.581276082867</v>
      </c>
      <c r="T1437" s="48">
        <v>0</v>
      </c>
      <c r="U1437" s="48">
        <v>111098.41430852792</v>
      </c>
      <c r="V1437" s="48">
        <v>0</v>
      </c>
      <c r="W1437" s="47"/>
      <c r="X1437" s="42"/>
      <c r="Y1437" s="42"/>
    </row>
    <row r="1438" spans="1:25" ht="15.75" x14ac:dyDescent="0.25">
      <c r="A1438" s="43" t="s">
        <v>3166</v>
      </c>
      <c r="B1438" s="45" t="s">
        <v>2345</v>
      </c>
      <c r="C1438" s="46">
        <v>0</v>
      </c>
      <c r="D1438" s="46">
        <v>0</v>
      </c>
      <c r="E1438" s="46"/>
      <c r="F1438" s="42" t="s">
        <v>3167</v>
      </c>
      <c r="G1438" s="42" t="s">
        <v>3168</v>
      </c>
      <c r="H1438" s="48">
        <v>11128.214196566514</v>
      </c>
      <c r="I1438" s="48">
        <v>10050.755736274219</v>
      </c>
      <c r="J1438" s="48">
        <v>1377776.1408509333</v>
      </c>
      <c r="K1438" s="48">
        <v>0</v>
      </c>
      <c r="L1438" s="48">
        <v>20711.693976894087</v>
      </c>
      <c r="M1438" s="48">
        <v>2685.3348420000002</v>
      </c>
      <c r="N1438" s="48">
        <v>0</v>
      </c>
      <c r="O1438" s="50">
        <v>0</v>
      </c>
      <c r="P1438" s="50">
        <v>14.774609129730898</v>
      </c>
      <c r="Q1438" s="50">
        <v>829.59532012295153</v>
      </c>
      <c r="R1438" s="50">
        <v>0</v>
      </c>
      <c r="S1438" s="48">
        <v>1401173.1696698272</v>
      </c>
      <c r="T1438" s="48">
        <v>0</v>
      </c>
      <c r="U1438" s="48">
        <v>1402250.6281301195</v>
      </c>
      <c r="V1438" s="48">
        <v>1377776.1408509333</v>
      </c>
      <c r="W1438" s="47"/>
      <c r="X1438" s="42"/>
      <c r="Y1438" s="42"/>
    </row>
    <row r="1439" spans="1:25" ht="15.75" x14ac:dyDescent="0.25">
      <c r="A1439" s="43" t="s">
        <v>3169</v>
      </c>
      <c r="B1439" s="45" t="s">
        <v>2345</v>
      </c>
      <c r="C1439" s="46">
        <v>0</v>
      </c>
      <c r="D1439" s="46">
        <v>0</v>
      </c>
      <c r="E1439" s="46"/>
      <c r="F1439" s="42" t="s">
        <v>3167</v>
      </c>
      <c r="G1439" s="42" t="s">
        <v>3170</v>
      </c>
      <c r="H1439" s="48">
        <v>11690.07325015352</v>
      </c>
      <c r="I1439" s="48">
        <v>9029.0946333413922</v>
      </c>
      <c r="J1439" s="48">
        <v>60227.591557346488</v>
      </c>
      <c r="K1439" s="48">
        <v>0</v>
      </c>
      <c r="L1439" s="48">
        <v>17579.698972705162</v>
      </c>
      <c r="M1439" s="48">
        <v>9927.4547839999996</v>
      </c>
      <c r="N1439" s="48">
        <v>0</v>
      </c>
      <c r="O1439" s="50">
        <v>0</v>
      </c>
      <c r="P1439" s="50">
        <v>14.774609129730898</v>
      </c>
      <c r="Q1439" s="50">
        <v>829.59532012295153</v>
      </c>
      <c r="R1439" s="50">
        <v>0</v>
      </c>
      <c r="S1439" s="48">
        <v>87734.745314051659</v>
      </c>
      <c r="T1439" s="48">
        <v>0</v>
      </c>
      <c r="U1439" s="48">
        <v>90395.72393086378</v>
      </c>
      <c r="V1439" s="48">
        <v>60227.591557346488</v>
      </c>
      <c r="W1439" s="47"/>
      <c r="X1439" s="42"/>
      <c r="Y1439" s="42"/>
    </row>
    <row r="1440" spans="1:25" ht="15.75" x14ac:dyDescent="0.25">
      <c r="A1440" s="43" t="s">
        <v>3171</v>
      </c>
      <c r="B1440" s="45" t="s">
        <v>2345</v>
      </c>
      <c r="C1440" s="46">
        <v>1</v>
      </c>
      <c r="D1440" s="46">
        <v>1</v>
      </c>
      <c r="E1440" s="46"/>
      <c r="F1440" s="42" t="s">
        <v>3167</v>
      </c>
      <c r="G1440" s="42" t="s">
        <v>3172</v>
      </c>
      <c r="H1440" s="48">
        <v>2189670.5897202208</v>
      </c>
      <c r="I1440" s="48">
        <v>2419383.5575325973</v>
      </c>
      <c r="J1440" s="48">
        <v>49960.5707912785</v>
      </c>
      <c r="K1440" s="48">
        <v>0</v>
      </c>
      <c r="L1440" s="48">
        <v>20658.110202159496</v>
      </c>
      <c r="M1440" s="48">
        <v>11200</v>
      </c>
      <c r="N1440" s="48">
        <v>1976.8000000000002</v>
      </c>
      <c r="O1440" s="50">
        <v>0</v>
      </c>
      <c r="P1440" s="50">
        <v>14.774609129730898</v>
      </c>
      <c r="Q1440" s="50">
        <v>952.39827298009436</v>
      </c>
      <c r="R1440" s="50">
        <v>169.89327616296427</v>
      </c>
      <c r="S1440" s="48">
        <v>83795.480993438003</v>
      </c>
      <c r="T1440" s="48">
        <v>229712.96781237656</v>
      </c>
      <c r="U1440" s="48">
        <v>-145917.48681893857</v>
      </c>
      <c r="V1440" s="48">
        <v>-179752.39702109806</v>
      </c>
      <c r="W1440" s="47"/>
      <c r="X1440" s="42"/>
      <c r="Y1440" s="42"/>
    </row>
    <row r="1441" spans="1:25" ht="15.75" x14ac:dyDescent="0.25">
      <c r="A1441" s="43" t="s">
        <v>3173</v>
      </c>
      <c r="B1441" s="45" t="s">
        <v>2345</v>
      </c>
      <c r="C1441" s="46">
        <v>1</v>
      </c>
      <c r="D1441" s="46">
        <v>1</v>
      </c>
      <c r="E1441" s="46"/>
      <c r="F1441" s="42" t="s">
        <v>3167</v>
      </c>
      <c r="G1441" s="42" t="s">
        <v>3174</v>
      </c>
      <c r="H1441" s="48">
        <v>528853.79442128085</v>
      </c>
      <c r="I1441" s="48">
        <v>759686.21535953006</v>
      </c>
      <c r="J1441" s="48">
        <v>0</v>
      </c>
      <c r="K1441" s="48">
        <v>0</v>
      </c>
      <c r="L1441" s="48">
        <v>4634.4580076003967</v>
      </c>
      <c r="M1441" s="48">
        <v>11200</v>
      </c>
      <c r="N1441" s="48">
        <v>1680</v>
      </c>
      <c r="O1441" s="50">
        <v>0</v>
      </c>
      <c r="P1441" s="50">
        <v>14.774609129730898</v>
      </c>
      <c r="Q1441" s="50">
        <v>861.94187482494203</v>
      </c>
      <c r="R1441" s="50">
        <v>237.0224485517189</v>
      </c>
      <c r="S1441" s="48">
        <v>17514.458007600399</v>
      </c>
      <c r="T1441" s="48">
        <v>230832.42093824921</v>
      </c>
      <c r="U1441" s="48">
        <v>-213317.96293064882</v>
      </c>
      <c r="V1441" s="48">
        <v>-230832.42093824921</v>
      </c>
      <c r="W1441" s="47"/>
      <c r="X1441" s="42"/>
      <c r="Y1441" s="42"/>
    </row>
    <row r="1442" spans="1:25" ht="15.75" x14ac:dyDescent="0.25">
      <c r="A1442" s="43" t="s">
        <v>3175</v>
      </c>
      <c r="B1442" s="45" t="s">
        <v>2345</v>
      </c>
      <c r="C1442" s="46">
        <v>1</v>
      </c>
      <c r="D1442" s="46">
        <v>1</v>
      </c>
      <c r="E1442" s="46"/>
      <c r="F1442" s="42" t="s">
        <v>3167</v>
      </c>
      <c r="G1442" s="42" t="s">
        <v>3176</v>
      </c>
      <c r="H1442" s="48">
        <v>1756541.8707265533</v>
      </c>
      <c r="I1442" s="48">
        <v>2450963.6269574468</v>
      </c>
      <c r="J1442" s="48">
        <v>0</v>
      </c>
      <c r="K1442" s="48">
        <v>0</v>
      </c>
      <c r="L1442" s="48">
        <v>11093.292080357194</v>
      </c>
      <c r="M1442" s="48">
        <v>11200</v>
      </c>
      <c r="N1442" s="48">
        <v>1612.8000000000002</v>
      </c>
      <c r="O1442" s="50">
        <v>0</v>
      </c>
      <c r="P1442" s="50">
        <v>14.774609129730898</v>
      </c>
      <c r="Q1442" s="50">
        <v>1007.3303229800944</v>
      </c>
      <c r="R1442" s="50">
        <v>590.63465499977656</v>
      </c>
      <c r="S1442" s="48">
        <v>23906.092080357193</v>
      </c>
      <c r="T1442" s="48">
        <v>694421.75623089354</v>
      </c>
      <c r="U1442" s="48">
        <v>-670515.66415053629</v>
      </c>
      <c r="V1442" s="48">
        <v>-694421.75623089354</v>
      </c>
      <c r="W1442" s="47"/>
      <c r="X1442" s="42"/>
      <c r="Y1442" s="42"/>
    </row>
    <row r="1443" spans="1:25" ht="15.75" x14ac:dyDescent="0.25">
      <c r="A1443" s="43" t="s">
        <v>3177</v>
      </c>
      <c r="B1443" s="45" t="s">
        <v>2345</v>
      </c>
      <c r="C1443" s="46">
        <v>1</v>
      </c>
      <c r="D1443" s="46">
        <v>1</v>
      </c>
      <c r="E1443" s="46"/>
      <c r="F1443" s="42" t="s">
        <v>3167</v>
      </c>
      <c r="G1443" s="42" t="s">
        <v>3178</v>
      </c>
      <c r="H1443" s="48">
        <v>1145816.7841082073</v>
      </c>
      <c r="I1443" s="48">
        <v>1449791.1563049236</v>
      </c>
      <c r="J1443" s="48">
        <v>0</v>
      </c>
      <c r="K1443" s="48">
        <v>0</v>
      </c>
      <c r="L1443" s="48">
        <v>9146.8039564372957</v>
      </c>
      <c r="M1443" s="48">
        <v>1120</v>
      </c>
      <c r="N1443" s="48">
        <v>2161.6000000000004</v>
      </c>
      <c r="O1443" s="50">
        <v>0</v>
      </c>
      <c r="P1443" s="50">
        <v>14.774609129730898</v>
      </c>
      <c r="Q1443" s="50">
        <v>1028.2738229800946</v>
      </c>
      <c r="R1443" s="50">
        <v>120.04266611133772</v>
      </c>
      <c r="S1443" s="48">
        <v>12428.403956437296</v>
      </c>
      <c r="T1443" s="48">
        <v>303974.37219671626</v>
      </c>
      <c r="U1443" s="48">
        <v>-291545.96824027895</v>
      </c>
      <c r="V1443" s="48">
        <v>-303974.37219671626</v>
      </c>
      <c r="W1443" s="47"/>
      <c r="X1443" s="42"/>
      <c r="Y1443" s="42"/>
    </row>
    <row r="1444" spans="1:25" ht="15.75" x14ac:dyDescent="0.25">
      <c r="A1444" s="43" t="s">
        <v>3179</v>
      </c>
      <c r="B1444" s="45" t="s">
        <v>2345</v>
      </c>
      <c r="C1444" s="46">
        <v>1</v>
      </c>
      <c r="D1444" s="46">
        <v>1</v>
      </c>
      <c r="E1444" s="46"/>
      <c r="F1444" s="42" t="s">
        <v>3167</v>
      </c>
      <c r="G1444" s="42" t="s">
        <v>3180</v>
      </c>
      <c r="H1444" s="48">
        <v>1896385.82932916</v>
      </c>
      <c r="I1444" s="48">
        <v>2338395.981597349</v>
      </c>
      <c r="J1444" s="48">
        <v>0</v>
      </c>
      <c r="K1444" s="48">
        <v>0</v>
      </c>
      <c r="L1444" s="48">
        <v>17191.733006833441</v>
      </c>
      <c r="M1444" s="48">
        <v>1120</v>
      </c>
      <c r="N1444" s="48">
        <v>13776</v>
      </c>
      <c r="O1444" s="50">
        <v>0</v>
      </c>
      <c r="P1444" s="50">
        <v>14.774609129730898</v>
      </c>
      <c r="Q1444" s="50">
        <v>1011.4884329800943</v>
      </c>
      <c r="R1444" s="50">
        <v>152.30833206438984</v>
      </c>
      <c r="S1444" s="48">
        <v>32087.733006833441</v>
      </c>
      <c r="T1444" s="48">
        <v>442010.15226818901</v>
      </c>
      <c r="U1444" s="48">
        <v>-409922.41926135554</v>
      </c>
      <c r="V1444" s="48">
        <v>-442010.15226818901</v>
      </c>
      <c r="W1444" s="47"/>
      <c r="X1444" s="42"/>
      <c r="Y1444" s="42"/>
    </row>
    <row r="1445" spans="1:25" ht="15.75" x14ac:dyDescent="0.25">
      <c r="A1445" s="43" t="s">
        <v>3181</v>
      </c>
      <c r="B1445" s="45" t="s">
        <v>2345</v>
      </c>
      <c r="C1445" s="46">
        <v>1</v>
      </c>
      <c r="D1445" s="46">
        <v>1</v>
      </c>
      <c r="E1445" s="46"/>
      <c r="F1445" s="42" t="s">
        <v>3167</v>
      </c>
      <c r="G1445" s="42" t="s">
        <v>3182</v>
      </c>
      <c r="H1445" s="48">
        <v>4178629.0477665188</v>
      </c>
      <c r="I1445" s="48">
        <v>5097728.5750364494</v>
      </c>
      <c r="J1445" s="48">
        <v>0</v>
      </c>
      <c r="K1445" s="48">
        <v>0</v>
      </c>
      <c r="L1445" s="48">
        <v>29344.18494299343</v>
      </c>
      <c r="M1445" s="48">
        <v>6521.8855809999995</v>
      </c>
      <c r="N1445" s="48">
        <v>45320.799999999996</v>
      </c>
      <c r="O1445" s="50">
        <v>0</v>
      </c>
      <c r="P1445" s="50">
        <v>14.774609129730898</v>
      </c>
      <c r="Q1445" s="50">
        <v>984.71071298009451</v>
      </c>
      <c r="R1445" s="50">
        <v>473.77521523354932</v>
      </c>
      <c r="S1445" s="48">
        <v>81186.870523993421</v>
      </c>
      <c r="T1445" s="48">
        <v>919099.52726993058</v>
      </c>
      <c r="U1445" s="48">
        <v>-837912.65674593719</v>
      </c>
      <c r="V1445" s="48">
        <v>-919099.52726993058</v>
      </c>
      <c r="W1445" s="47"/>
      <c r="X1445" s="42"/>
      <c r="Y1445" s="42"/>
    </row>
    <row r="1446" spans="1:25" ht="15.75" x14ac:dyDescent="0.25">
      <c r="A1446" s="43" t="s">
        <v>3183</v>
      </c>
      <c r="B1446" s="45" t="s">
        <v>2345</v>
      </c>
      <c r="C1446" s="46">
        <v>0</v>
      </c>
      <c r="D1446" s="46">
        <v>0</v>
      </c>
      <c r="E1446" s="46"/>
      <c r="F1446" s="42" t="s">
        <v>3167</v>
      </c>
      <c r="G1446" s="42" t="s">
        <v>3184</v>
      </c>
      <c r="H1446" s="48">
        <v>7737.8635190259129</v>
      </c>
      <c r="I1446" s="48">
        <v>5618.5173520307653</v>
      </c>
      <c r="J1446" s="48">
        <v>4228241.3904109737</v>
      </c>
      <c r="K1446" s="48">
        <v>0</v>
      </c>
      <c r="L1446" s="48">
        <v>41106.693693852736</v>
      </c>
      <c r="M1446" s="48">
        <v>4276.510773</v>
      </c>
      <c r="N1446" s="48">
        <v>0</v>
      </c>
      <c r="O1446" s="50">
        <v>0</v>
      </c>
      <c r="P1446" s="50">
        <v>14.774609129730898</v>
      </c>
      <c r="Q1446" s="50">
        <v>829.59532012295153</v>
      </c>
      <c r="R1446" s="50">
        <v>0</v>
      </c>
      <c r="S1446" s="48">
        <v>4273624.594877827</v>
      </c>
      <c r="T1446" s="48">
        <v>0</v>
      </c>
      <c r="U1446" s="48">
        <v>4275743.9410448223</v>
      </c>
      <c r="V1446" s="48">
        <v>4228241.3904109737</v>
      </c>
      <c r="W1446" s="47"/>
      <c r="X1446" s="42"/>
      <c r="Y1446" s="42"/>
    </row>
    <row r="1447" spans="1:25" ht="15.75" x14ac:dyDescent="0.25">
      <c r="A1447" s="43" t="s">
        <v>3185</v>
      </c>
      <c r="B1447" s="45" t="s">
        <v>2345</v>
      </c>
      <c r="C1447" s="46">
        <v>1</v>
      </c>
      <c r="D1447" s="46">
        <v>1</v>
      </c>
      <c r="E1447" s="46"/>
      <c r="F1447" s="42" t="s">
        <v>3167</v>
      </c>
      <c r="G1447" s="42" t="s">
        <v>3186</v>
      </c>
      <c r="H1447" s="48">
        <v>4676490.5985466987</v>
      </c>
      <c r="I1447" s="48">
        <v>6341883.4656229559</v>
      </c>
      <c r="J1447" s="48">
        <v>112347772.0245363</v>
      </c>
      <c r="K1447" s="48">
        <v>0</v>
      </c>
      <c r="L1447" s="48">
        <v>58059.951311534198</v>
      </c>
      <c r="M1447" s="48">
        <v>11200</v>
      </c>
      <c r="N1447" s="48">
        <v>5196.7999999999993</v>
      </c>
      <c r="O1447" s="50">
        <v>0</v>
      </c>
      <c r="P1447" s="50">
        <v>14.774609129730898</v>
      </c>
      <c r="Q1447" s="50">
        <v>1146.4312229800944</v>
      </c>
      <c r="R1447" s="50">
        <v>161.2990406771525</v>
      </c>
      <c r="S1447" s="48">
        <v>112422228.77584782</v>
      </c>
      <c r="T1447" s="48">
        <v>1665392.8670762572</v>
      </c>
      <c r="U1447" s="48">
        <v>110756835.90877156</v>
      </c>
      <c r="V1447" s="48">
        <v>110682379.15746003</v>
      </c>
      <c r="W1447" s="47"/>
      <c r="X1447" s="42"/>
      <c r="Y1447" s="42"/>
    </row>
    <row r="1448" spans="1:25" ht="15.75" x14ac:dyDescent="0.25">
      <c r="A1448" s="43" t="s">
        <v>3187</v>
      </c>
      <c r="B1448" s="45" t="s">
        <v>2345</v>
      </c>
      <c r="C1448" s="46">
        <v>1</v>
      </c>
      <c r="D1448" s="46">
        <v>1</v>
      </c>
      <c r="E1448" s="46"/>
      <c r="F1448" s="42" t="s">
        <v>3188</v>
      </c>
      <c r="G1448" s="42" t="s">
        <v>3189</v>
      </c>
      <c r="H1448" s="48">
        <v>4759419.5881198449</v>
      </c>
      <c r="I1448" s="48">
        <v>6128440.7741272561</v>
      </c>
      <c r="J1448" s="48">
        <v>0</v>
      </c>
      <c r="K1448" s="48">
        <v>0</v>
      </c>
      <c r="L1448" s="48">
        <v>49686.014095827777</v>
      </c>
      <c r="M1448" s="48">
        <v>3067.282694</v>
      </c>
      <c r="N1448" s="48">
        <v>8971.2000000000007</v>
      </c>
      <c r="O1448" s="50">
        <v>0</v>
      </c>
      <c r="P1448" s="50">
        <v>14.774609129730898</v>
      </c>
      <c r="Q1448" s="50">
        <v>912.13636048009437</v>
      </c>
      <c r="R1448" s="50">
        <v>440.73375991575682</v>
      </c>
      <c r="S1448" s="48">
        <v>61724.496789827783</v>
      </c>
      <c r="T1448" s="48">
        <v>1369021.1860074112</v>
      </c>
      <c r="U1448" s="48">
        <v>-1307296.6892175835</v>
      </c>
      <c r="V1448" s="48">
        <v>-1369021.1860074112</v>
      </c>
      <c r="W1448" s="47"/>
      <c r="X1448" s="42"/>
      <c r="Y1448" s="42"/>
    </row>
    <row r="1449" spans="1:25" ht="15.75" x14ac:dyDescent="0.25">
      <c r="A1449" s="43" t="s">
        <v>3190</v>
      </c>
      <c r="B1449" s="45" t="s">
        <v>2345</v>
      </c>
      <c r="C1449" s="46">
        <v>1</v>
      </c>
      <c r="D1449" s="46">
        <v>1</v>
      </c>
      <c r="E1449" s="46"/>
      <c r="F1449" s="42" t="s">
        <v>3188</v>
      </c>
      <c r="G1449" s="42" t="s">
        <v>3191</v>
      </c>
      <c r="H1449" s="48">
        <v>1685414.6491068685</v>
      </c>
      <c r="I1449" s="48">
        <v>2054260.5844013398</v>
      </c>
      <c r="J1449" s="48">
        <v>6621698.1172441328</v>
      </c>
      <c r="K1449" s="48">
        <v>0</v>
      </c>
      <c r="L1449" s="48">
        <v>15982.716673320749</v>
      </c>
      <c r="M1449" s="48">
        <v>1120</v>
      </c>
      <c r="N1449" s="48">
        <v>0</v>
      </c>
      <c r="O1449" s="50">
        <v>0</v>
      </c>
      <c r="P1449" s="50">
        <v>14.774609129730898</v>
      </c>
      <c r="Q1449" s="50">
        <v>916.72461298009443</v>
      </c>
      <c r="R1449" s="50">
        <v>0</v>
      </c>
      <c r="S1449" s="48">
        <v>6638800.8339174539</v>
      </c>
      <c r="T1449" s="48">
        <v>368845.93529447122</v>
      </c>
      <c r="U1449" s="48">
        <v>6269954.8986229822</v>
      </c>
      <c r="V1449" s="48">
        <v>6252852.181949662</v>
      </c>
      <c r="W1449" s="47"/>
      <c r="X1449" s="42"/>
      <c r="Y1449" s="42"/>
    </row>
    <row r="1450" spans="1:25" ht="15.75" x14ac:dyDescent="0.25">
      <c r="A1450" s="43" t="s">
        <v>3192</v>
      </c>
      <c r="B1450" s="45" t="s">
        <v>2345</v>
      </c>
      <c r="C1450" s="46">
        <v>1</v>
      </c>
      <c r="D1450" s="46">
        <v>1</v>
      </c>
      <c r="E1450" s="46"/>
      <c r="F1450" s="42" t="s">
        <v>3188</v>
      </c>
      <c r="G1450" s="42" t="s">
        <v>3193</v>
      </c>
      <c r="H1450" s="48">
        <v>2636076.1734194313</v>
      </c>
      <c r="I1450" s="48">
        <v>2637935.0157160619</v>
      </c>
      <c r="J1450" s="48">
        <v>0</v>
      </c>
      <c r="K1450" s="48">
        <v>0</v>
      </c>
      <c r="L1450" s="48">
        <v>22480.33249352744</v>
      </c>
      <c r="M1450" s="48">
        <v>9794.9051880000006</v>
      </c>
      <c r="N1450" s="48">
        <v>1568</v>
      </c>
      <c r="O1450" s="50">
        <v>0</v>
      </c>
      <c r="P1450" s="50">
        <v>14.774609129730898</v>
      </c>
      <c r="Q1450" s="50">
        <v>839.34182298009432</v>
      </c>
      <c r="R1450" s="50">
        <v>129.01635715102674</v>
      </c>
      <c r="S1450" s="48">
        <v>33843.23768152744</v>
      </c>
      <c r="T1450" s="48">
        <v>1858.8422966306098</v>
      </c>
      <c r="U1450" s="48">
        <v>31984.39538489683</v>
      </c>
      <c r="V1450" s="48">
        <v>-1858.8422966306098</v>
      </c>
      <c r="W1450" s="47"/>
      <c r="X1450" s="42"/>
      <c r="Y1450" s="42"/>
    </row>
    <row r="1451" spans="1:25" ht="15.75" x14ac:dyDescent="0.25">
      <c r="A1451" s="43" t="s">
        <v>3194</v>
      </c>
      <c r="B1451" s="45" t="s">
        <v>2345</v>
      </c>
      <c r="C1451" s="46">
        <v>0</v>
      </c>
      <c r="D1451" s="46">
        <v>0</v>
      </c>
      <c r="E1451" s="46"/>
      <c r="F1451" s="42" t="s">
        <v>3188</v>
      </c>
      <c r="G1451" s="42" t="s">
        <v>3195</v>
      </c>
      <c r="H1451" s="48">
        <v>13587.882741296056</v>
      </c>
      <c r="I1451" s="48">
        <v>3529.6232224480091</v>
      </c>
      <c r="J1451" s="48">
        <v>6793819.9821472047</v>
      </c>
      <c r="K1451" s="48">
        <v>0</v>
      </c>
      <c r="L1451" s="48">
        <v>40268.658859751762</v>
      </c>
      <c r="M1451" s="48">
        <v>2829.1763559999999</v>
      </c>
      <c r="N1451" s="48">
        <v>0</v>
      </c>
      <c r="O1451" s="50">
        <v>0</v>
      </c>
      <c r="P1451" s="50">
        <v>14.774609129730898</v>
      </c>
      <c r="Q1451" s="50">
        <v>733.82359199108328</v>
      </c>
      <c r="R1451" s="50">
        <v>0</v>
      </c>
      <c r="S1451" s="48">
        <v>6837038.3820258211</v>
      </c>
      <c r="T1451" s="48">
        <v>0</v>
      </c>
      <c r="U1451" s="48">
        <v>6847096.6415446689</v>
      </c>
      <c r="V1451" s="48">
        <v>6793940.5468100691</v>
      </c>
      <c r="W1451" s="47"/>
      <c r="X1451" s="42"/>
      <c r="Y1451" s="42"/>
    </row>
    <row r="1452" spans="1:25" ht="15.75" x14ac:dyDescent="0.25">
      <c r="A1452" s="43" t="s">
        <v>3196</v>
      </c>
      <c r="B1452" s="45" t="s">
        <v>2345</v>
      </c>
      <c r="C1452" s="46">
        <v>1</v>
      </c>
      <c r="D1452" s="46">
        <v>1</v>
      </c>
      <c r="E1452" s="46"/>
      <c r="F1452" s="42" t="s">
        <v>3188</v>
      </c>
      <c r="G1452" s="42" t="s">
        <v>3197</v>
      </c>
      <c r="H1452" s="48">
        <v>674536.48111093789</v>
      </c>
      <c r="I1452" s="48">
        <v>858161.1915920293</v>
      </c>
      <c r="J1452" s="48">
        <v>0</v>
      </c>
      <c r="K1452" s="48">
        <v>0</v>
      </c>
      <c r="L1452" s="48">
        <v>6666.238969699124</v>
      </c>
      <c r="M1452" s="48">
        <v>1120</v>
      </c>
      <c r="N1452" s="48">
        <v>462</v>
      </c>
      <c r="O1452" s="50">
        <v>0</v>
      </c>
      <c r="P1452" s="50">
        <v>14.774609129730898</v>
      </c>
      <c r="Q1452" s="50">
        <v>746.26056140892899</v>
      </c>
      <c r="R1452" s="50">
        <v>242.88041613640598</v>
      </c>
      <c r="S1452" s="48">
        <v>8248.2389696991231</v>
      </c>
      <c r="T1452" s="48">
        <v>183624.7104810914</v>
      </c>
      <c r="U1452" s="48">
        <v>-175376.47151139227</v>
      </c>
      <c r="V1452" s="48">
        <v>-183624.7104810914</v>
      </c>
      <c r="W1452" s="47"/>
      <c r="X1452" s="42"/>
      <c r="Y1452" s="42"/>
    </row>
    <row r="1453" spans="1:25" ht="15.75" x14ac:dyDescent="0.25">
      <c r="A1453" s="43" t="s">
        <v>3198</v>
      </c>
      <c r="B1453" s="45" t="s">
        <v>2345</v>
      </c>
      <c r="C1453" s="46">
        <v>1</v>
      </c>
      <c r="D1453" s="46">
        <v>1</v>
      </c>
      <c r="E1453" s="46"/>
      <c r="F1453" s="42" t="s">
        <v>3188</v>
      </c>
      <c r="G1453" s="42" t="s">
        <v>3199</v>
      </c>
      <c r="H1453" s="48">
        <v>367900.73909693607</v>
      </c>
      <c r="I1453" s="48">
        <v>472073.97886681848</v>
      </c>
      <c r="J1453" s="48">
        <v>3162650.0597005645</v>
      </c>
      <c r="K1453" s="48">
        <v>0</v>
      </c>
      <c r="L1453" s="48">
        <v>5256.4429642906343</v>
      </c>
      <c r="M1453" s="48">
        <v>1120</v>
      </c>
      <c r="N1453" s="48">
        <v>0</v>
      </c>
      <c r="O1453" s="50">
        <v>0</v>
      </c>
      <c r="P1453" s="50">
        <v>14.774609129730898</v>
      </c>
      <c r="Q1453" s="50">
        <v>846.34757298009436</v>
      </c>
      <c r="R1453" s="50">
        <v>0</v>
      </c>
      <c r="S1453" s="48">
        <v>3169026.5026648552</v>
      </c>
      <c r="T1453" s="48">
        <v>104173.23976988241</v>
      </c>
      <c r="U1453" s="48">
        <v>3064853.2628949727</v>
      </c>
      <c r="V1453" s="48">
        <v>3058476.819930682</v>
      </c>
      <c r="W1453" s="47"/>
      <c r="X1453" s="42"/>
      <c r="Y1453" s="42"/>
    </row>
    <row r="1454" spans="1:25" ht="15.75" x14ac:dyDescent="0.25">
      <c r="A1454" s="43" t="s">
        <v>3200</v>
      </c>
      <c r="B1454" s="45" t="s">
        <v>2345</v>
      </c>
      <c r="C1454" s="46">
        <v>1</v>
      </c>
      <c r="D1454" s="46">
        <v>1</v>
      </c>
      <c r="E1454" s="46"/>
      <c r="F1454" s="42" t="s">
        <v>3188</v>
      </c>
      <c r="G1454" s="42" t="s">
        <v>3201</v>
      </c>
      <c r="H1454" s="48">
        <v>1693419.7008429221</v>
      </c>
      <c r="I1454" s="48">
        <v>1709097.5289490228</v>
      </c>
      <c r="J1454" s="48">
        <v>1751391.3466105782</v>
      </c>
      <c r="K1454" s="48">
        <v>0</v>
      </c>
      <c r="L1454" s="48">
        <v>4657.8176463011996</v>
      </c>
      <c r="M1454" s="48">
        <v>1120</v>
      </c>
      <c r="N1454" s="48">
        <v>168</v>
      </c>
      <c r="O1454" s="50">
        <v>0</v>
      </c>
      <c r="P1454" s="50">
        <v>14.774609129730898</v>
      </c>
      <c r="Q1454" s="50">
        <v>900.36882298009436</v>
      </c>
      <c r="R1454" s="50">
        <v>250.43243934477002</v>
      </c>
      <c r="S1454" s="48">
        <v>1757337.1642568794</v>
      </c>
      <c r="T1454" s="48">
        <v>15677.828106100671</v>
      </c>
      <c r="U1454" s="48">
        <v>1741659.3361507787</v>
      </c>
      <c r="V1454" s="48">
        <v>1735713.5185044776</v>
      </c>
      <c r="W1454" s="47"/>
      <c r="X1454" s="42"/>
      <c r="Y1454" s="42"/>
    </row>
    <row r="1455" spans="1:25" ht="15.75" x14ac:dyDescent="0.25">
      <c r="A1455" s="43" t="s">
        <v>3202</v>
      </c>
      <c r="B1455" s="45" t="s">
        <v>2345</v>
      </c>
      <c r="C1455" s="46">
        <v>1</v>
      </c>
      <c r="D1455" s="46">
        <v>1</v>
      </c>
      <c r="E1455" s="46"/>
      <c r="F1455" s="42" t="s">
        <v>3188</v>
      </c>
      <c r="G1455" s="42" t="s">
        <v>3203</v>
      </c>
      <c r="H1455" s="48">
        <v>1333181.3889916278</v>
      </c>
      <c r="I1455" s="48">
        <v>1278387.0594156673</v>
      </c>
      <c r="J1455" s="48">
        <v>4388464.7946583722</v>
      </c>
      <c r="K1455" s="48">
        <v>0</v>
      </c>
      <c r="L1455" s="48">
        <v>3538.4905394490943</v>
      </c>
      <c r="M1455" s="48">
        <v>1120</v>
      </c>
      <c r="N1455" s="48">
        <v>0</v>
      </c>
      <c r="O1455" s="50">
        <v>0</v>
      </c>
      <c r="P1455" s="50">
        <v>14.774609129730898</v>
      </c>
      <c r="Q1455" s="50">
        <v>733.82359199108328</v>
      </c>
      <c r="R1455" s="50">
        <v>0</v>
      </c>
      <c r="S1455" s="48">
        <v>4393123.2851978214</v>
      </c>
      <c r="T1455" s="48">
        <v>0</v>
      </c>
      <c r="U1455" s="48">
        <v>4447917.614773782</v>
      </c>
      <c r="V1455" s="48">
        <v>4388464.7946583722</v>
      </c>
      <c r="W1455" s="47"/>
      <c r="X1455" s="42"/>
      <c r="Y1455" s="42"/>
    </row>
    <row r="1456" spans="1:25" ht="15.75" x14ac:dyDescent="0.25">
      <c r="A1456" s="43" t="s">
        <v>3204</v>
      </c>
      <c r="B1456" s="45" t="s">
        <v>2345</v>
      </c>
      <c r="C1456" s="46">
        <v>1</v>
      </c>
      <c r="D1456" s="46">
        <v>1</v>
      </c>
      <c r="E1456" s="46"/>
      <c r="F1456" s="42" t="s">
        <v>3188</v>
      </c>
      <c r="G1456" s="42" t="s">
        <v>3205</v>
      </c>
      <c r="H1456" s="48">
        <v>420340.59970957926</v>
      </c>
      <c r="I1456" s="48">
        <v>443149.34878593928</v>
      </c>
      <c r="J1456" s="48">
        <v>0</v>
      </c>
      <c r="K1456" s="48">
        <v>0</v>
      </c>
      <c r="L1456" s="48">
        <v>2313.2827497005001</v>
      </c>
      <c r="M1456" s="48">
        <v>1120</v>
      </c>
      <c r="N1456" s="48">
        <v>492.80000000000007</v>
      </c>
      <c r="O1456" s="50">
        <v>0</v>
      </c>
      <c r="P1456" s="50">
        <v>14.774609129730898</v>
      </c>
      <c r="Q1456" s="50">
        <v>733.82359199108328</v>
      </c>
      <c r="R1456" s="50">
        <v>680.60183651266254</v>
      </c>
      <c r="S1456" s="48">
        <v>3926.0827497005002</v>
      </c>
      <c r="T1456" s="48">
        <v>22808.749076360022</v>
      </c>
      <c r="U1456" s="48">
        <v>-18882.666326659521</v>
      </c>
      <c r="V1456" s="48">
        <v>-22808.749076360022</v>
      </c>
      <c r="W1456" s="47"/>
      <c r="X1456" s="42"/>
      <c r="Y1456" s="42"/>
    </row>
    <row r="1457" spans="1:25" ht="15.75" x14ac:dyDescent="0.25">
      <c r="A1457" s="43" t="s">
        <v>3206</v>
      </c>
      <c r="B1457" s="45" t="s">
        <v>2345</v>
      </c>
      <c r="C1457" s="46">
        <v>1</v>
      </c>
      <c r="D1457" s="46">
        <v>1</v>
      </c>
      <c r="E1457" s="46"/>
      <c r="F1457" s="42" t="s">
        <v>3188</v>
      </c>
      <c r="G1457" s="42" t="s">
        <v>3207</v>
      </c>
      <c r="H1457" s="48">
        <v>2277147.9136301829</v>
      </c>
      <c r="I1457" s="48">
        <v>2343431.5518392455</v>
      </c>
      <c r="J1457" s="48">
        <v>0</v>
      </c>
      <c r="K1457" s="48">
        <v>0</v>
      </c>
      <c r="L1457" s="48">
        <v>8069.6190302113164</v>
      </c>
      <c r="M1457" s="48">
        <v>2303.7205370000001</v>
      </c>
      <c r="N1457" s="48">
        <v>6944</v>
      </c>
      <c r="O1457" s="50">
        <v>0</v>
      </c>
      <c r="P1457" s="50">
        <v>14.774609129730898</v>
      </c>
      <c r="Q1457" s="50">
        <v>806.76932298009433</v>
      </c>
      <c r="R1457" s="50">
        <v>36.566680906504608</v>
      </c>
      <c r="S1457" s="48">
        <v>17317.339567211318</v>
      </c>
      <c r="T1457" s="48">
        <v>66283.638209062628</v>
      </c>
      <c r="U1457" s="48">
        <v>-48966.29864185131</v>
      </c>
      <c r="V1457" s="48">
        <v>-66283.638209062628</v>
      </c>
      <c r="W1457" s="47"/>
      <c r="X1457" s="42"/>
      <c r="Y1457" s="42"/>
    </row>
    <row r="1458" spans="1:25" ht="15.75" x14ac:dyDescent="0.25">
      <c r="A1458" s="43" t="s">
        <v>3208</v>
      </c>
      <c r="B1458" s="45" t="s">
        <v>2345</v>
      </c>
      <c r="C1458" s="46">
        <v>1</v>
      </c>
      <c r="D1458" s="46">
        <v>1</v>
      </c>
      <c r="E1458" s="46"/>
      <c r="F1458" s="42" t="s">
        <v>3188</v>
      </c>
      <c r="G1458" s="42" t="s">
        <v>3209</v>
      </c>
      <c r="H1458" s="48">
        <v>923572.28696569358</v>
      </c>
      <c r="I1458" s="48">
        <v>925020.08303490863</v>
      </c>
      <c r="J1458" s="48">
        <v>0</v>
      </c>
      <c r="K1458" s="48">
        <v>0</v>
      </c>
      <c r="L1458" s="48">
        <v>3032.3628729848792</v>
      </c>
      <c r="M1458" s="48">
        <v>1120</v>
      </c>
      <c r="N1458" s="48">
        <v>2710.4</v>
      </c>
      <c r="O1458" s="50">
        <v>0</v>
      </c>
      <c r="P1458" s="50">
        <v>14.774609129730898</v>
      </c>
      <c r="Q1458" s="50">
        <v>733.82359199108328</v>
      </c>
      <c r="R1458" s="50">
        <v>430.93967451375499</v>
      </c>
      <c r="S1458" s="48">
        <v>6862.7628729848784</v>
      </c>
      <c r="T1458" s="48">
        <v>1447.7960692150518</v>
      </c>
      <c r="U1458" s="48">
        <v>5414.9668037698266</v>
      </c>
      <c r="V1458" s="48">
        <v>-1447.7960692150518</v>
      </c>
      <c r="W1458" s="47"/>
      <c r="X1458" s="42"/>
      <c r="Y1458" s="42"/>
    </row>
    <row r="1459" spans="1:25" ht="15.75" x14ac:dyDescent="0.25">
      <c r="A1459" s="43" t="s">
        <v>3210</v>
      </c>
      <c r="B1459" s="45" t="s">
        <v>2345</v>
      </c>
      <c r="C1459" s="46">
        <v>1</v>
      </c>
      <c r="D1459" s="46">
        <v>1</v>
      </c>
      <c r="E1459" s="46"/>
      <c r="F1459" s="42" t="s">
        <v>3188</v>
      </c>
      <c r="G1459" s="42" t="s">
        <v>3211</v>
      </c>
      <c r="H1459" s="48">
        <v>20866.613995329102</v>
      </c>
      <c r="I1459" s="48">
        <v>33012.055322009641</v>
      </c>
      <c r="J1459" s="48">
        <v>0</v>
      </c>
      <c r="K1459" s="48">
        <v>0</v>
      </c>
      <c r="L1459" s="48">
        <v>1082.077307623214</v>
      </c>
      <c r="M1459" s="48">
        <v>1120</v>
      </c>
      <c r="N1459" s="48">
        <v>0</v>
      </c>
      <c r="O1459" s="50">
        <v>0</v>
      </c>
      <c r="P1459" s="50">
        <v>14.774609129730898</v>
      </c>
      <c r="Q1459" s="50">
        <v>733.82359199108328</v>
      </c>
      <c r="R1459" s="50">
        <v>0</v>
      </c>
      <c r="S1459" s="48">
        <v>2202.077307623214</v>
      </c>
      <c r="T1459" s="48">
        <v>12145.441326680539</v>
      </c>
      <c r="U1459" s="48">
        <v>-9943.3640190573242</v>
      </c>
      <c r="V1459" s="48">
        <v>-12145.441326680539</v>
      </c>
      <c r="W1459" s="47"/>
      <c r="X1459" s="42"/>
      <c r="Y1459" s="42"/>
    </row>
    <row r="1460" spans="1:25" ht="15.75" x14ac:dyDescent="0.25">
      <c r="A1460" s="43" t="s">
        <v>3212</v>
      </c>
      <c r="B1460" s="45" t="s">
        <v>2345</v>
      </c>
      <c r="C1460" s="46">
        <v>1</v>
      </c>
      <c r="D1460" s="46">
        <v>1</v>
      </c>
      <c r="E1460" s="46"/>
      <c r="F1460" s="42" t="s">
        <v>3188</v>
      </c>
      <c r="G1460" s="42" t="s">
        <v>3213</v>
      </c>
      <c r="H1460" s="48">
        <v>601108.22680057073</v>
      </c>
      <c r="I1460" s="48">
        <v>761446.75207839883</v>
      </c>
      <c r="J1460" s="48">
        <v>0</v>
      </c>
      <c r="K1460" s="48">
        <v>0</v>
      </c>
      <c r="L1460" s="48">
        <v>8067.2322803704483</v>
      </c>
      <c r="M1460" s="48">
        <v>2131.6726090000002</v>
      </c>
      <c r="N1460" s="48">
        <v>0</v>
      </c>
      <c r="O1460" s="50">
        <v>0</v>
      </c>
      <c r="P1460" s="50">
        <v>14.774609129730898</v>
      </c>
      <c r="Q1460" s="50">
        <v>810.58082298009435</v>
      </c>
      <c r="R1460" s="50">
        <v>0</v>
      </c>
      <c r="S1460" s="48">
        <v>10198.904889370449</v>
      </c>
      <c r="T1460" s="48">
        <v>160338.5252778281</v>
      </c>
      <c r="U1460" s="48">
        <v>-150139.62038845764</v>
      </c>
      <c r="V1460" s="48">
        <v>-160338.5252778281</v>
      </c>
      <c r="W1460" s="47"/>
      <c r="X1460" s="42"/>
      <c r="Y1460" s="42"/>
    </row>
    <row r="1461" spans="1:25" ht="15.75" x14ac:dyDescent="0.25">
      <c r="A1461" s="43" t="s">
        <v>3214</v>
      </c>
      <c r="B1461" s="45" t="s">
        <v>2345</v>
      </c>
      <c r="C1461" s="46">
        <v>0</v>
      </c>
      <c r="D1461" s="46">
        <v>0</v>
      </c>
      <c r="E1461" s="46"/>
      <c r="F1461" s="42" t="s">
        <v>3215</v>
      </c>
      <c r="G1461" s="42" t="s">
        <v>3216</v>
      </c>
      <c r="H1461" s="48">
        <v>1046274.8283713178</v>
      </c>
      <c r="I1461" s="48">
        <v>420291.78588545334</v>
      </c>
      <c r="J1461" s="48">
        <v>0</v>
      </c>
      <c r="K1461" s="48">
        <v>0</v>
      </c>
      <c r="L1461" s="48">
        <v>7740.46218334892</v>
      </c>
      <c r="M1461" s="48">
        <v>2316.6910130000001</v>
      </c>
      <c r="N1461" s="48">
        <v>38460.800000000003</v>
      </c>
      <c r="O1461" s="50">
        <v>0</v>
      </c>
      <c r="P1461" s="50">
        <v>14.774609129730898</v>
      </c>
      <c r="Q1461" s="50">
        <v>250</v>
      </c>
      <c r="R1461" s="50">
        <v>215.25915548624761</v>
      </c>
      <c r="S1461" s="48">
        <v>61489.675247688763</v>
      </c>
      <c r="T1461" s="48">
        <v>0</v>
      </c>
      <c r="U1461" s="48">
        <v>687472.71773355326</v>
      </c>
      <c r="V1461" s="48">
        <v>12971.722051339835</v>
      </c>
      <c r="W1461" s="47"/>
      <c r="X1461" s="42"/>
      <c r="Y1461" s="42"/>
    </row>
    <row r="1462" spans="1:25" ht="15.75" x14ac:dyDescent="0.25">
      <c r="A1462" s="43" t="s">
        <v>3217</v>
      </c>
      <c r="B1462" s="45" t="s">
        <v>2345</v>
      </c>
      <c r="C1462" s="46">
        <v>1</v>
      </c>
      <c r="D1462" s="46">
        <v>0</v>
      </c>
      <c r="E1462" s="46"/>
      <c r="F1462" s="42" t="s">
        <v>3215</v>
      </c>
      <c r="G1462" s="42" t="s">
        <v>3218</v>
      </c>
      <c r="H1462" s="48">
        <v>2110081.9872090863</v>
      </c>
      <c r="I1462" s="48">
        <v>962372.18320260872</v>
      </c>
      <c r="J1462" s="48">
        <v>0</v>
      </c>
      <c r="K1462" s="48">
        <v>0</v>
      </c>
      <c r="L1462" s="48">
        <v>2602.4663802416335</v>
      </c>
      <c r="M1462" s="48">
        <v>1120</v>
      </c>
      <c r="N1462" s="48">
        <v>114045.12</v>
      </c>
      <c r="O1462" s="50">
        <v>0</v>
      </c>
      <c r="P1462" s="50">
        <v>14.774609129730898</v>
      </c>
      <c r="Q1462" s="50">
        <v>250</v>
      </c>
      <c r="R1462" s="50">
        <v>144.06031442247283</v>
      </c>
      <c r="S1462" s="48">
        <v>117767.58638024163</v>
      </c>
      <c r="T1462" s="48">
        <v>0</v>
      </c>
      <c r="U1462" s="48">
        <v>1265477.3903867193</v>
      </c>
      <c r="V1462" s="48">
        <v>0</v>
      </c>
      <c r="W1462" s="47"/>
      <c r="X1462" s="42"/>
      <c r="Y1462" s="42"/>
    </row>
    <row r="1463" spans="1:25" ht="15.75" x14ac:dyDescent="0.25">
      <c r="A1463" s="43" t="s">
        <v>3219</v>
      </c>
      <c r="B1463" s="45" t="s">
        <v>2345</v>
      </c>
      <c r="C1463" s="46">
        <v>0</v>
      </c>
      <c r="D1463" s="46">
        <v>0</v>
      </c>
      <c r="E1463" s="46"/>
      <c r="F1463" s="42" t="s">
        <v>3215</v>
      </c>
      <c r="G1463" s="42" t="s">
        <v>3220</v>
      </c>
      <c r="H1463" s="48">
        <v>1892087.7272048851</v>
      </c>
      <c r="I1463" s="48">
        <v>220062.74537891743</v>
      </c>
      <c r="J1463" s="48">
        <v>0</v>
      </c>
      <c r="K1463" s="48">
        <v>0</v>
      </c>
      <c r="L1463" s="48">
        <v>1689.1622647235781</v>
      </c>
      <c r="M1463" s="48">
        <v>1120</v>
      </c>
      <c r="N1463" s="48">
        <v>0</v>
      </c>
      <c r="O1463" s="50">
        <v>0</v>
      </c>
      <c r="P1463" s="50">
        <v>14.774609129730898</v>
      </c>
      <c r="Q1463" s="50">
        <v>250</v>
      </c>
      <c r="R1463" s="50">
        <v>0</v>
      </c>
      <c r="S1463" s="48">
        <v>14995.957614415651</v>
      </c>
      <c r="T1463" s="48">
        <v>0</v>
      </c>
      <c r="U1463" s="48">
        <v>1687020.9394403833</v>
      </c>
      <c r="V1463" s="48">
        <v>12186.795349692073</v>
      </c>
      <c r="W1463" s="47"/>
      <c r="X1463" s="42"/>
      <c r="Y1463" s="42"/>
    </row>
    <row r="1464" spans="1:25" ht="15.75" x14ac:dyDescent="0.25">
      <c r="A1464" s="43" t="s">
        <v>3221</v>
      </c>
      <c r="B1464" s="45" t="s">
        <v>2345</v>
      </c>
      <c r="C1464" s="46">
        <v>1</v>
      </c>
      <c r="D1464" s="46">
        <v>0</v>
      </c>
      <c r="E1464" s="46"/>
      <c r="F1464" s="42" t="s">
        <v>3215</v>
      </c>
      <c r="G1464" s="42" t="s">
        <v>3215</v>
      </c>
      <c r="H1464" s="48">
        <v>2742820.4213355915</v>
      </c>
      <c r="I1464" s="48">
        <v>339018.92889715318</v>
      </c>
      <c r="J1464" s="48">
        <v>0</v>
      </c>
      <c r="K1464" s="48">
        <v>0</v>
      </c>
      <c r="L1464" s="48">
        <v>1185.1504401065686</v>
      </c>
      <c r="M1464" s="48">
        <v>1120</v>
      </c>
      <c r="N1464" s="48">
        <v>388808</v>
      </c>
      <c r="O1464" s="50">
        <v>0</v>
      </c>
      <c r="P1464" s="50">
        <v>14.774609129730898</v>
      </c>
      <c r="Q1464" s="50">
        <v>811.08132298009446</v>
      </c>
      <c r="R1464" s="50">
        <v>252.61803576049292</v>
      </c>
      <c r="S1464" s="48">
        <v>391113.15044010658</v>
      </c>
      <c r="T1464" s="48">
        <v>0</v>
      </c>
      <c r="U1464" s="48">
        <v>2794914.642878545</v>
      </c>
      <c r="V1464" s="48">
        <v>0</v>
      </c>
      <c r="W1464" s="47"/>
      <c r="X1464" s="42"/>
      <c r="Y1464" s="42"/>
    </row>
    <row r="1465" spans="1:25" ht="15.75" x14ac:dyDescent="0.25">
      <c r="A1465" s="43" t="s">
        <v>3222</v>
      </c>
      <c r="B1465" s="45" t="s">
        <v>2345</v>
      </c>
      <c r="C1465" s="46">
        <v>0</v>
      </c>
      <c r="D1465" s="46">
        <v>0</v>
      </c>
      <c r="E1465" s="46"/>
      <c r="F1465" s="42" t="s">
        <v>3215</v>
      </c>
      <c r="G1465" s="42" t="s">
        <v>3223</v>
      </c>
      <c r="H1465" s="48">
        <v>333369.03853816626</v>
      </c>
      <c r="I1465" s="48">
        <v>321355.5549988462</v>
      </c>
      <c r="J1465" s="48">
        <v>0</v>
      </c>
      <c r="K1465" s="48">
        <v>0</v>
      </c>
      <c r="L1465" s="48">
        <v>109.40846124960296</v>
      </c>
      <c r="M1465" s="48">
        <v>1120</v>
      </c>
      <c r="N1465" s="48">
        <v>0</v>
      </c>
      <c r="O1465" s="50">
        <v>0</v>
      </c>
      <c r="P1465" s="50">
        <v>14.774609129730898</v>
      </c>
      <c r="Q1465" s="50">
        <v>250</v>
      </c>
      <c r="R1465" s="50">
        <v>0</v>
      </c>
      <c r="S1465" s="48">
        <v>18573.366370487707</v>
      </c>
      <c r="T1465" s="48">
        <v>0</v>
      </c>
      <c r="U1465" s="48">
        <v>30586.84990980777</v>
      </c>
      <c r="V1465" s="48">
        <v>17343.957909238103</v>
      </c>
      <c r="W1465" s="47"/>
      <c r="X1465" s="42"/>
      <c r="Y1465" s="42"/>
    </row>
    <row r="1466" spans="1:25" ht="15.75" x14ac:dyDescent="0.25">
      <c r="A1466" s="43" t="s">
        <v>3224</v>
      </c>
      <c r="B1466" s="45" t="s">
        <v>2345</v>
      </c>
      <c r="C1466" s="46">
        <v>1</v>
      </c>
      <c r="D1466" s="46">
        <v>0</v>
      </c>
      <c r="E1466" s="46"/>
      <c r="F1466" s="42" t="s">
        <v>3215</v>
      </c>
      <c r="G1466" s="42" t="s">
        <v>3225</v>
      </c>
      <c r="H1466" s="48">
        <v>308590.34271355812</v>
      </c>
      <c r="I1466" s="48">
        <v>89607.046417290578</v>
      </c>
      <c r="J1466" s="48">
        <v>0</v>
      </c>
      <c r="K1466" s="48">
        <v>0</v>
      </c>
      <c r="L1466" s="48">
        <v>60.480053181229977</v>
      </c>
      <c r="M1466" s="48">
        <v>1120</v>
      </c>
      <c r="N1466" s="48">
        <v>21918.400000000001</v>
      </c>
      <c r="O1466" s="50">
        <v>0</v>
      </c>
      <c r="P1466" s="50">
        <v>14.774609129730898</v>
      </c>
      <c r="Q1466" s="50">
        <v>250</v>
      </c>
      <c r="R1466" s="50">
        <v>96.980680559479012</v>
      </c>
      <c r="S1466" s="48">
        <v>23098.88005318123</v>
      </c>
      <c r="T1466" s="48">
        <v>0</v>
      </c>
      <c r="U1466" s="48">
        <v>242082.17634944877</v>
      </c>
      <c r="V1466" s="48">
        <v>0</v>
      </c>
      <c r="W1466" s="47"/>
      <c r="X1466" s="42"/>
      <c r="Y1466" s="42"/>
    </row>
    <row r="1467" spans="1:25" ht="15.75" x14ac:dyDescent="0.25">
      <c r="A1467" s="43" t="s">
        <v>3226</v>
      </c>
      <c r="B1467" s="45" t="s">
        <v>2345</v>
      </c>
      <c r="C1467" s="46">
        <v>1</v>
      </c>
      <c r="D1467" s="46">
        <v>0</v>
      </c>
      <c r="E1467" s="46"/>
      <c r="F1467" s="42" t="s">
        <v>3227</v>
      </c>
      <c r="G1467" s="42" t="s">
        <v>3228</v>
      </c>
      <c r="H1467" s="48">
        <v>525510.069744576</v>
      </c>
      <c r="I1467" s="48">
        <v>392168.37499477423</v>
      </c>
      <c r="J1467" s="48">
        <v>0</v>
      </c>
      <c r="K1467" s="48">
        <v>0</v>
      </c>
      <c r="L1467" s="48">
        <v>2267.0295291580765</v>
      </c>
      <c r="M1467" s="48">
        <v>1120</v>
      </c>
      <c r="N1467" s="48">
        <v>224</v>
      </c>
      <c r="O1467" s="50">
        <v>0</v>
      </c>
      <c r="P1467" s="50">
        <v>14.774609129730898</v>
      </c>
      <c r="Q1467" s="50">
        <v>526.61398572759254</v>
      </c>
      <c r="R1467" s="50">
        <v>185.95648320053294</v>
      </c>
      <c r="S1467" s="48">
        <v>3611.0295291580765</v>
      </c>
      <c r="T1467" s="48">
        <v>0</v>
      </c>
      <c r="U1467" s="48">
        <v>136952.72427895985</v>
      </c>
      <c r="V1467" s="48">
        <v>0</v>
      </c>
      <c r="W1467" s="47"/>
      <c r="X1467" s="42"/>
      <c r="Y1467" s="42"/>
    </row>
    <row r="1468" spans="1:25" ht="15.75" x14ac:dyDescent="0.25">
      <c r="A1468" s="43" t="s">
        <v>3229</v>
      </c>
      <c r="B1468" s="45" t="s">
        <v>2345</v>
      </c>
      <c r="C1468" s="46">
        <v>0</v>
      </c>
      <c r="D1468" s="46">
        <v>0</v>
      </c>
      <c r="E1468" s="46"/>
      <c r="F1468" s="42" t="s">
        <v>3227</v>
      </c>
      <c r="G1468" s="42" t="s">
        <v>3230</v>
      </c>
      <c r="H1468" s="48">
        <v>30728.186400380582</v>
      </c>
      <c r="I1468" s="48">
        <v>30455.160798768648</v>
      </c>
      <c r="J1468" s="48">
        <v>388578.47718811937</v>
      </c>
      <c r="K1468" s="48">
        <v>0</v>
      </c>
      <c r="L1468" s="48">
        <v>1892.4518998228821</v>
      </c>
      <c r="M1468" s="48">
        <v>1120</v>
      </c>
      <c r="N1468" s="48">
        <v>0</v>
      </c>
      <c r="O1468" s="50">
        <v>0</v>
      </c>
      <c r="P1468" s="50">
        <v>14.774609129730898</v>
      </c>
      <c r="Q1468" s="50">
        <v>748.96085869438002</v>
      </c>
      <c r="R1468" s="50">
        <v>0</v>
      </c>
      <c r="S1468" s="48">
        <v>395694.32207551785</v>
      </c>
      <c r="T1468" s="48">
        <v>0</v>
      </c>
      <c r="U1468" s="48">
        <v>395967.34767712979</v>
      </c>
      <c r="V1468" s="48">
        <v>392681.87017569499</v>
      </c>
      <c r="W1468" s="47"/>
      <c r="X1468" s="42"/>
      <c r="Y1468" s="42"/>
    </row>
    <row r="1469" spans="1:25" ht="15.75" x14ac:dyDescent="0.25">
      <c r="A1469" s="43" t="s">
        <v>3231</v>
      </c>
      <c r="B1469" s="45" t="s">
        <v>2345</v>
      </c>
      <c r="C1469" s="46">
        <v>0</v>
      </c>
      <c r="D1469" s="46">
        <v>0</v>
      </c>
      <c r="E1469" s="46"/>
      <c r="F1469" s="42" t="s">
        <v>3227</v>
      </c>
      <c r="G1469" s="42" t="s">
        <v>3232</v>
      </c>
      <c r="H1469" s="48">
        <v>88580.192364508926</v>
      </c>
      <c r="I1469" s="48">
        <v>98699.438999429258</v>
      </c>
      <c r="J1469" s="48">
        <v>0</v>
      </c>
      <c r="K1469" s="48">
        <v>0</v>
      </c>
      <c r="L1469" s="48">
        <v>3433.1772381936053</v>
      </c>
      <c r="M1469" s="48">
        <v>1488.1699659999999</v>
      </c>
      <c r="N1469" s="48">
        <v>0</v>
      </c>
      <c r="O1469" s="50">
        <v>0</v>
      </c>
      <c r="P1469" s="50">
        <v>14.774609129730898</v>
      </c>
      <c r="Q1469" s="50">
        <v>748.96085869438002</v>
      </c>
      <c r="R1469" s="50">
        <v>0</v>
      </c>
      <c r="S1469" s="48">
        <v>4921.3472041936056</v>
      </c>
      <c r="T1469" s="48">
        <v>10119.246634920331</v>
      </c>
      <c r="U1469" s="48">
        <v>-5197.8994307267258</v>
      </c>
      <c r="V1469" s="48">
        <v>-10119.246634920331</v>
      </c>
      <c r="W1469" s="47"/>
      <c r="X1469" s="42"/>
      <c r="Y1469" s="42"/>
    </row>
    <row r="1470" spans="1:25" ht="15.75" x14ac:dyDescent="0.25">
      <c r="A1470" s="43" t="s">
        <v>3233</v>
      </c>
      <c r="B1470" s="45" t="s">
        <v>2345</v>
      </c>
      <c r="C1470" s="46">
        <v>1</v>
      </c>
      <c r="D1470" s="46">
        <v>0</v>
      </c>
      <c r="E1470" s="46"/>
      <c r="F1470" s="42" t="s">
        <v>3227</v>
      </c>
      <c r="G1470" s="42" t="s">
        <v>3234</v>
      </c>
      <c r="H1470" s="48">
        <v>817177.30650208995</v>
      </c>
      <c r="I1470" s="48">
        <v>944555.01185542031</v>
      </c>
      <c r="J1470" s="48">
        <v>528385.55787640985</v>
      </c>
      <c r="K1470" s="48">
        <v>0</v>
      </c>
      <c r="L1470" s="48">
        <v>5433.8661299234218</v>
      </c>
      <c r="M1470" s="48">
        <v>4967.320299</v>
      </c>
      <c r="N1470" s="48">
        <v>840</v>
      </c>
      <c r="O1470" s="50">
        <v>0</v>
      </c>
      <c r="P1470" s="50">
        <v>14.774609129730898</v>
      </c>
      <c r="Q1470" s="50">
        <v>526.61398572759254</v>
      </c>
      <c r="R1470" s="50">
        <v>271.00076004870095</v>
      </c>
      <c r="S1470" s="48">
        <v>539626.74430533324</v>
      </c>
      <c r="T1470" s="48">
        <v>127377.70535333036</v>
      </c>
      <c r="U1470" s="48">
        <v>412249.03895200288</v>
      </c>
      <c r="V1470" s="48">
        <v>401007.85252307949</v>
      </c>
      <c r="W1470" s="47"/>
      <c r="X1470" s="42"/>
      <c r="Y1470" s="42"/>
    </row>
    <row r="1471" spans="1:25" ht="15.75" x14ac:dyDescent="0.25">
      <c r="A1471" s="43" t="s">
        <v>3235</v>
      </c>
      <c r="B1471" s="45" t="s">
        <v>2345</v>
      </c>
      <c r="C1471" s="46">
        <v>1</v>
      </c>
      <c r="D1471" s="46">
        <v>1</v>
      </c>
      <c r="E1471" s="46"/>
      <c r="F1471" s="42" t="s">
        <v>3227</v>
      </c>
      <c r="G1471" s="42" t="s">
        <v>3236</v>
      </c>
      <c r="H1471" s="48">
        <v>335613.48812127544</v>
      </c>
      <c r="I1471" s="48">
        <v>178350.73718425448</v>
      </c>
      <c r="J1471" s="48">
        <v>0</v>
      </c>
      <c r="K1471" s="48">
        <v>0</v>
      </c>
      <c r="L1471" s="48">
        <v>1895.3586530335367</v>
      </c>
      <c r="M1471" s="48">
        <v>0</v>
      </c>
      <c r="N1471" s="48">
        <v>5238.4266666666672</v>
      </c>
      <c r="O1471" s="50">
        <v>0</v>
      </c>
      <c r="P1471" s="50">
        <v>14.774609129730898</v>
      </c>
      <c r="Q1471" s="50">
        <v>0</v>
      </c>
      <c r="R1471" s="50">
        <v>347.67819545541147</v>
      </c>
      <c r="S1471" s="48">
        <v>7133.7853197002041</v>
      </c>
      <c r="T1471" s="48">
        <v>0</v>
      </c>
      <c r="U1471" s="48">
        <v>164396.53625672116</v>
      </c>
      <c r="V1471" s="48">
        <v>0</v>
      </c>
      <c r="W1471" s="47"/>
      <c r="X1471" s="42"/>
      <c r="Y1471" s="42"/>
    </row>
    <row r="1472" spans="1:25" ht="15.75" x14ac:dyDescent="0.25">
      <c r="A1472" s="43" t="s">
        <v>3237</v>
      </c>
      <c r="B1472" s="45" t="s">
        <v>2345</v>
      </c>
      <c r="C1472" s="46">
        <v>1</v>
      </c>
      <c r="D1472" s="46">
        <v>0</v>
      </c>
      <c r="E1472" s="46"/>
      <c r="F1472" s="42" t="s">
        <v>3227</v>
      </c>
      <c r="G1472" s="42" t="s">
        <v>3238</v>
      </c>
      <c r="H1472" s="48">
        <v>117284.87996809314</v>
      </c>
      <c r="I1472" s="48">
        <v>152938.19339389462</v>
      </c>
      <c r="J1472" s="48">
        <v>0</v>
      </c>
      <c r="K1472" s="48">
        <v>0</v>
      </c>
      <c r="L1472" s="48">
        <v>2180.0925681950152</v>
      </c>
      <c r="M1472" s="48">
        <v>5040.9204069999996</v>
      </c>
      <c r="N1472" s="48">
        <v>0</v>
      </c>
      <c r="O1472" s="50">
        <v>0</v>
      </c>
      <c r="P1472" s="50">
        <v>14.774609129730898</v>
      </c>
      <c r="Q1472" s="50">
        <v>970.04067298009454</v>
      </c>
      <c r="R1472" s="50">
        <v>0</v>
      </c>
      <c r="S1472" s="48">
        <v>7221.0129751950153</v>
      </c>
      <c r="T1472" s="48">
        <v>35653.313425801476</v>
      </c>
      <c r="U1472" s="48">
        <v>-28432.300450606461</v>
      </c>
      <c r="V1472" s="48">
        <v>-35653.313425801476</v>
      </c>
      <c r="W1472" s="47"/>
      <c r="X1472" s="42"/>
      <c r="Y1472" s="42"/>
    </row>
    <row r="1473" spans="1:25" ht="15.75" x14ac:dyDescent="0.25">
      <c r="A1473" s="43" t="s">
        <v>3239</v>
      </c>
      <c r="B1473" s="45" t="s">
        <v>2345</v>
      </c>
      <c r="C1473" s="46">
        <v>1</v>
      </c>
      <c r="D1473" s="46">
        <v>1</v>
      </c>
      <c r="E1473" s="46"/>
      <c r="F1473" s="42" t="s">
        <v>3227</v>
      </c>
      <c r="G1473" s="42" t="s">
        <v>2368</v>
      </c>
      <c r="H1473" s="48">
        <v>286374.1572513784</v>
      </c>
      <c r="I1473" s="48">
        <v>231452.51344907409</v>
      </c>
      <c r="J1473" s="48">
        <v>0</v>
      </c>
      <c r="K1473" s="48">
        <v>0</v>
      </c>
      <c r="L1473" s="48">
        <v>1272.7536543839165</v>
      </c>
      <c r="M1473" s="48">
        <v>2317.1247109999999</v>
      </c>
      <c r="N1473" s="48">
        <v>7560</v>
      </c>
      <c r="O1473" s="50">
        <v>0</v>
      </c>
      <c r="P1473" s="50">
        <v>14.774609129730898</v>
      </c>
      <c r="Q1473" s="50">
        <v>835.32109798009446</v>
      </c>
      <c r="R1473" s="50">
        <v>181.07577765855436</v>
      </c>
      <c r="S1473" s="48">
        <v>11149.878365383916</v>
      </c>
      <c r="T1473" s="48">
        <v>0</v>
      </c>
      <c r="U1473" s="48">
        <v>66071.522167688236</v>
      </c>
      <c r="V1473" s="48">
        <v>0</v>
      </c>
      <c r="W1473" s="47"/>
      <c r="X1473" s="42"/>
      <c r="Y1473" s="42"/>
    </row>
    <row r="1474" spans="1:25" ht="15.75" x14ac:dyDescent="0.25">
      <c r="A1474" s="43" t="s">
        <v>3240</v>
      </c>
      <c r="B1474" s="45" t="s">
        <v>2345</v>
      </c>
      <c r="C1474" s="46">
        <v>1</v>
      </c>
      <c r="D1474" s="46">
        <v>1</v>
      </c>
      <c r="E1474" s="46"/>
      <c r="F1474" s="42" t="s">
        <v>3227</v>
      </c>
      <c r="G1474" s="42" t="s">
        <v>1968</v>
      </c>
      <c r="H1474" s="48">
        <v>31951.49401518685</v>
      </c>
      <c r="I1474" s="48">
        <v>38324.273320493681</v>
      </c>
      <c r="J1474" s="48">
        <v>0</v>
      </c>
      <c r="K1474" s="48">
        <v>0</v>
      </c>
      <c r="L1474" s="48">
        <v>402.84542878663473</v>
      </c>
      <c r="M1474" s="48">
        <v>1120</v>
      </c>
      <c r="N1474" s="48">
        <v>0</v>
      </c>
      <c r="O1474" s="50">
        <v>0</v>
      </c>
      <c r="P1474" s="50">
        <v>14.774609129730898</v>
      </c>
      <c r="Q1474" s="50">
        <v>816.5761229800944</v>
      </c>
      <c r="R1474" s="50">
        <v>0</v>
      </c>
      <c r="S1474" s="48">
        <v>1522.8454287866348</v>
      </c>
      <c r="T1474" s="48">
        <v>6372.7793053068308</v>
      </c>
      <c r="U1474" s="48">
        <v>-4849.9338765201956</v>
      </c>
      <c r="V1474" s="48">
        <v>-6372.7793053068308</v>
      </c>
      <c r="W1474" s="47"/>
      <c r="X1474" s="42"/>
      <c r="Y1474" s="42"/>
    </row>
    <row r="1475" spans="1:25" ht="15.75" x14ac:dyDescent="0.25">
      <c r="A1475" s="43" t="s">
        <v>3241</v>
      </c>
      <c r="B1475" s="45" t="s">
        <v>2345</v>
      </c>
      <c r="C1475" s="46">
        <v>1</v>
      </c>
      <c r="D1475" s="46">
        <v>1</v>
      </c>
      <c r="E1475" s="46"/>
      <c r="F1475" s="42" t="s">
        <v>3227</v>
      </c>
      <c r="G1475" s="42" t="s">
        <v>3242</v>
      </c>
      <c r="H1475" s="48">
        <v>170722.33011310719</v>
      </c>
      <c r="I1475" s="48">
        <v>130417.80826616133</v>
      </c>
      <c r="J1475" s="48">
        <v>369751.35423689289</v>
      </c>
      <c r="K1475" s="48">
        <v>0</v>
      </c>
      <c r="L1475" s="48">
        <v>1665.9805092605548</v>
      </c>
      <c r="M1475" s="48">
        <v>0</v>
      </c>
      <c r="N1475" s="48">
        <v>0</v>
      </c>
      <c r="O1475" s="50">
        <v>0</v>
      </c>
      <c r="P1475" s="50">
        <v>14.774609129730898</v>
      </c>
      <c r="Q1475" s="50">
        <v>0</v>
      </c>
      <c r="R1475" s="50">
        <v>0</v>
      </c>
      <c r="S1475" s="48">
        <v>371417.33474615344</v>
      </c>
      <c r="T1475" s="48">
        <v>0</v>
      </c>
      <c r="U1475" s="48">
        <v>411721.85659309931</v>
      </c>
      <c r="V1475" s="48">
        <v>369751.35423689289</v>
      </c>
      <c r="W1475" s="47"/>
      <c r="X1475" s="42"/>
      <c r="Y1475" s="42"/>
    </row>
    <row r="1476" spans="1:25" ht="15.75" x14ac:dyDescent="0.25">
      <c r="A1476" s="43" t="s">
        <v>3243</v>
      </c>
      <c r="B1476" s="45" t="s">
        <v>2345</v>
      </c>
      <c r="C1476" s="46">
        <v>1</v>
      </c>
      <c r="D1476" s="46">
        <v>1</v>
      </c>
      <c r="E1476" s="46"/>
      <c r="F1476" s="42" t="s">
        <v>3227</v>
      </c>
      <c r="G1476" s="42" t="s">
        <v>3244</v>
      </c>
      <c r="H1476" s="48">
        <v>226202.37753924986</v>
      </c>
      <c r="I1476" s="48">
        <v>51521.62796202868</v>
      </c>
      <c r="J1476" s="48">
        <v>0</v>
      </c>
      <c r="K1476" s="48">
        <v>0</v>
      </c>
      <c r="L1476" s="48">
        <v>697.96772313251643</v>
      </c>
      <c r="M1476" s="48">
        <v>1626.577004</v>
      </c>
      <c r="N1476" s="48">
        <v>18323.2</v>
      </c>
      <c r="O1476" s="50">
        <v>0</v>
      </c>
      <c r="P1476" s="50">
        <v>14.774609129730898</v>
      </c>
      <c r="Q1476" s="50">
        <v>923.93337298009442</v>
      </c>
      <c r="R1476" s="50">
        <v>482.81456277842034</v>
      </c>
      <c r="S1476" s="48">
        <v>20647.744727132518</v>
      </c>
      <c r="T1476" s="48">
        <v>0</v>
      </c>
      <c r="U1476" s="48">
        <v>195328.49430435369</v>
      </c>
      <c r="V1476" s="48">
        <v>0</v>
      </c>
      <c r="W1476" s="47"/>
      <c r="X1476" s="42"/>
      <c r="Y1476" s="42"/>
    </row>
    <row r="1477" spans="1:25" ht="15.75" x14ac:dyDescent="0.25">
      <c r="A1477" s="43" t="s">
        <v>3245</v>
      </c>
      <c r="B1477" s="45" t="s">
        <v>2345</v>
      </c>
      <c r="C1477" s="46">
        <v>0</v>
      </c>
      <c r="D1477" s="46">
        <v>0</v>
      </c>
      <c r="E1477" s="46"/>
      <c r="F1477" s="42" t="s">
        <v>3227</v>
      </c>
      <c r="G1477" s="42" t="s">
        <v>3246</v>
      </c>
      <c r="H1477" s="48">
        <v>0</v>
      </c>
      <c r="I1477" s="48">
        <v>0</v>
      </c>
      <c r="J1477" s="48">
        <v>16820.934893000001</v>
      </c>
      <c r="K1477" s="48">
        <v>0</v>
      </c>
      <c r="L1477" s="48">
        <v>726.33898310831364</v>
      </c>
      <c r="M1477" s="48">
        <v>1120</v>
      </c>
      <c r="N1477" s="48">
        <v>0</v>
      </c>
      <c r="O1477" s="50">
        <v>0</v>
      </c>
      <c r="P1477" s="50">
        <v>14.774609129730898</v>
      </c>
      <c r="Q1477" s="50">
        <v>748.96085869438002</v>
      </c>
      <c r="R1477" s="50">
        <v>0</v>
      </c>
      <c r="S1477" s="48">
        <v>18667.273876108316</v>
      </c>
      <c r="T1477" s="48">
        <v>0</v>
      </c>
      <c r="U1477" s="48">
        <v>18667.273876108316</v>
      </c>
      <c r="V1477" s="48">
        <v>16820.934893000001</v>
      </c>
      <c r="W1477" s="47"/>
      <c r="X1477" s="42"/>
      <c r="Y1477" s="42"/>
    </row>
    <row r="1478" spans="1:25" ht="15.75" x14ac:dyDescent="0.25">
      <c r="A1478" s="43" t="s">
        <v>3247</v>
      </c>
      <c r="B1478" s="45" t="s">
        <v>2345</v>
      </c>
      <c r="C1478" s="46">
        <v>1</v>
      </c>
      <c r="D1478" s="46">
        <v>0</v>
      </c>
      <c r="E1478" s="46"/>
      <c r="F1478" s="42" t="s">
        <v>3227</v>
      </c>
      <c r="G1478" s="42" t="s">
        <v>3246</v>
      </c>
      <c r="H1478" s="48">
        <v>472606.8371596933</v>
      </c>
      <c r="I1478" s="48">
        <v>123858.19822220944</v>
      </c>
      <c r="J1478" s="48">
        <v>0</v>
      </c>
      <c r="K1478" s="48">
        <v>0</v>
      </c>
      <c r="L1478" s="48">
        <v>363.16949155415682</v>
      </c>
      <c r="M1478" s="48">
        <v>1120</v>
      </c>
      <c r="N1478" s="48">
        <v>2968</v>
      </c>
      <c r="O1478" s="50">
        <v>0</v>
      </c>
      <c r="P1478" s="50">
        <v>14.774609129730898</v>
      </c>
      <c r="Q1478" s="50">
        <v>1264.0438229800943</v>
      </c>
      <c r="R1478" s="50">
        <v>165.38636929553863</v>
      </c>
      <c r="S1478" s="48">
        <v>4451.1694915541566</v>
      </c>
      <c r="T1478" s="48">
        <v>0</v>
      </c>
      <c r="U1478" s="48">
        <v>353199.80842903804</v>
      </c>
      <c r="V1478" s="48">
        <v>0</v>
      </c>
      <c r="W1478" s="47"/>
      <c r="X1478" s="42"/>
      <c r="Y1478" s="42"/>
    </row>
    <row r="1479" spans="1:25" ht="15.75" x14ac:dyDescent="0.25">
      <c r="A1479" s="43" t="s">
        <v>3248</v>
      </c>
      <c r="B1479" s="45" t="s">
        <v>2345</v>
      </c>
      <c r="C1479" s="46">
        <v>1</v>
      </c>
      <c r="D1479" s="46">
        <v>0</v>
      </c>
      <c r="E1479" s="46"/>
      <c r="F1479" s="42" t="s">
        <v>3249</v>
      </c>
      <c r="G1479" s="42" t="s">
        <v>3250</v>
      </c>
      <c r="H1479" s="48">
        <v>183580.39570564422</v>
      </c>
      <c r="I1479" s="48">
        <v>140552.90206318526</v>
      </c>
      <c r="J1479" s="48">
        <v>0</v>
      </c>
      <c r="K1479" s="48">
        <v>0</v>
      </c>
      <c r="L1479" s="48">
        <v>366.38621150748446</v>
      </c>
      <c r="M1479" s="48">
        <v>2528.2189490000001</v>
      </c>
      <c r="N1479" s="48">
        <v>0</v>
      </c>
      <c r="O1479" s="50">
        <v>0</v>
      </c>
      <c r="P1479" s="50">
        <v>14.774609129730898</v>
      </c>
      <c r="Q1479" s="50">
        <v>849.12957298009428</v>
      </c>
      <c r="R1479" s="50">
        <v>0</v>
      </c>
      <c r="S1479" s="48">
        <v>2894.6051605074845</v>
      </c>
      <c r="T1479" s="48">
        <v>0</v>
      </c>
      <c r="U1479" s="48">
        <v>45922.098802966437</v>
      </c>
      <c r="V1479" s="48">
        <v>0</v>
      </c>
      <c r="W1479" s="47"/>
      <c r="X1479" s="42"/>
      <c r="Y1479" s="42"/>
    </row>
    <row r="1480" spans="1:25" ht="15.75" x14ac:dyDescent="0.25">
      <c r="A1480" s="43" t="s">
        <v>3251</v>
      </c>
      <c r="B1480" s="45" t="s">
        <v>2345</v>
      </c>
      <c r="C1480" s="46">
        <v>1</v>
      </c>
      <c r="D1480" s="46">
        <v>1</v>
      </c>
      <c r="E1480" s="46"/>
      <c r="F1480" s="42" t="s">
        <v>3249</v>
      </c>
      <c r="G1480" s="42" t="s">
        <v>3252</v>
      </c>
      <c r="H1480" s="48">
        <v>965973.0143511442</v>
      </c>
      <c r="I1480" s="48">
        <v>651216.36753924249</v>
      </c>
      <c r="J1480" s="48">
        <v>0</v>
      </c>
      <c r="K1480" s="48">
        <v>0</v>
      </c>
      <c r="L1480" s="48">
        <v>1520.889539923194</v>
      </c>
      <c r="M1480" s="48">
        <v>11200</v>
      </c>
      <c r="N1480" s="48">
        <v>515.20000000000005</v>
      </c>
      <c r="O1480" s="50">
        <v>0</v>
      </c>
      <c r="P1480" s="50">
        <v>14.774609129730898</v>
      </c>
      <c r="Q1480" s="50">
        <v>810.94047298009446</v>
      </c>
      <c r="R1480" s="50">
        <v>182.56282675150325</v>
      </c>
      <c r="S1480" s="48">
        <v>13236.089539923194</v>
      </c>
      <c r="T1480" s="48">
        <v>0</v>
      </c>
      <c r="U1480" s="48">
        <v>327992.73635182489</v>
      </c>
      <c r="V1480" s="48">
        <v>0</v>
      </c>
      <c r="W1480" s="47"/>
      <c r="X1480" s="42"/>
      <c r="Y1480" s="42"/>
    </row>
    <row r="1481" spans="1:25" ht="15.75" x14ac:dyDescent="0.25">
      <c r="A1481" s="43" t="s">
        <v>3253</v>
      </c>
      <c r="B1481" s="45" t="s">
        <v>2345</v>
      </c>
      <c r="C1481" s="46">
        <v>0</v>
      </c>
      <c r="D1481" s="46">
        <v>0</v>
      </c>
      <c r="E1481" s="46"/>
      <c r="F1481" s="42" t="s">
        <v>3249</v>
      </c>
      <c r="G1481" s="42" t="s">
        <v>3254</v>
      </c>
      <c r="H1481" s="48">
        <v>716638.5011252854</v>
      </c>
      <c r="I1481" s="48">
        <v>179400.37292967961</v>
      </c>
      <c r="J1481" s="48">
        <v>0</v>
      </c>
      <c r="K1481" s="48">
        <v>0</v>
      </c>
      <c r="L1481" s="48">
        <v>1013.6289518251729</v>
      </c>
      <c r="M1481" s="48">
        <v>3451.0669710000002</v>
      </c>
      <c r="N1481" s="48">
        <v>46384.800000000003</v>
      </c>
      <c r="O1481" s="50">
        <v>0</v>
      </c>
      <c r="P1481" s="50">
        <v>14.774609129730898</v>
      </c>
      <c r="Q1481" s="50">
        <v>1331.9845229800944</v>
      </c>
      <c r="R1481" s="50">
        <v>348.88088375942181</v>
      </c>
      <c r="S1481" s="48">
        <v>50849.495922825176</v>
      </c>
      <c r="T1481" s="48">
        <v>0</v>
      </c>
      <c r="U1481" s="48">
        <v>588087.62411843101</v>
      </c>
      <c r="V1481" s="48">
        <v>0</v>
      </c>
      <c r="W1481" s="47"/>
      <c r="X1481" s="42"/>
      <c r="Y1481" s="42"/>
    </row>
    <row r="1482" spans="1:25" ht="15.75" x14ac:dyDescent="0.25">
      <c r="A1482" s="43" t="s">
        <v>3255</v>
      </c>
      <c r="B1482" s="45" t="s">
        <v>2345</v>
      </c>
      <c r="C1482" s="46">
        <v>0</v>
      </c>
      <c r="D1482" s="46">
        <v>0</v>
      </c>
      <c r="E1482" s="46"/>
      <c r="F1482" s="42" t="s">
        <v>3249</v>
      </c>
      <c r="G1482" s="42" t="s">
        <v>3256</v>
      </c>
      <c r="H1482" s="48">
        <v>2278983.84340721</v>
      </c>
      <c r="I1482" s="48">
        <v>363961.23601661948</v>
      </c>
      <c r="J1482" s="48">
        <v>0</v>
      </c>
      <c r="K1482" s="48">
        <v>0</v>
      </c>
      <c r="L1482" s="48">
        <v>680.93905062749309</v>
      </c>
      <c r="M1482" s="48">
        <v>11200</v>
      </c>
      <c r="N1482" s="48">
        <v>542782.24</v>
      </c>
      <c r="O1482" s="50">
        <v>0</v>
      </c>
      <c r="P1482" s="50">
        <v>14.774609129730898</v>
      </c>
      <c r="Q1482" s="50">
        <v>1264.0438229800943</v>
      </c>
      <c r="R1482" s="50">
        <v>136.21483308901682</v>
      </c>
      <c r="S1482" s="48">
        <v>554663.17905062751</v>
      </c>
      <c r="T1482" s="48">
        <v>0</v>
      </c>
      <c r="U1482" s="48">
        <v>2469685.7864412181</v>
      </c>
      <c r="V1482" s="48">
        <v>0</v>
      </c>
      <c r="W1482" s="47"/>
      <c r="X1482" s="42"/>
      <c r="Y1482" s="42"/>
    </row>
    <row r="1483" spans="1:25" ht="15.75" x14ac:dyDescent="0.25">
      <c r="A1483" s="43" t="s">
        <v>3257</v>
      </c>
      <c r="B1483" s="45" t="s">
        <v>2345</v>
      </c>
      <c r="C1483" s="46">
        <v>1</v>
      </c>
      <c r="D1483" s="46">
        <v>0</v>
      </c>
      <c r="E1483" s="46"/>
      <c r="F1483" s="42" t="s">
        <v>3249</v>
      </c>
      <c r="G1483" s="42" t="s">
        <v>3258</v>
      </c>
      <c r="H1483" s="48">
        <v>5175182.9609862231</v>
      </c>
      <c r="I1483" s="48">
        <v>752074.35015185957</v>
      </c>
      <c r="J1483" s="48">
        <v>0</v>
      </c>
      <c r="K1483" s="48">
        <v>0</v>
      </c>
      <c r="L1483" s="48">
        <v>390.78517916357021</v>
      </c>
      <c r="M1483" s="48">
        <v>11200</v>
      </c>
      <c r="N1483" s="48">
        <v>4233.6000000000004</v>
      </c>
      <c r="O1483" s="50">
        <v>0</v>
      </c>
      <c r="P1483" s="50">
        <v>14.774609129730898</v>
      </c>
      <c r="Q1483" s="50">
        <v>922.71357298009434</v>
      </c>
      <c r="R1483" s="50">
        <v>130.46189659756234</v>
      </c>
      <c r="S1483" s="48">
        <v>15824.38517916357</v>
      </c>
      <c r="T1483" s="48">
        <v>0</v>
      </c>
      <c r="U1483" s="48">
        <v>4438932.9960135277</v>
      </c>
      <c r="V1483" s="48">
        <v>0</v>
      </c>
      <c r="W1483" s="47"/>
      <c r="X1483" s="42"/>
      <c r="Y1483" s="42"/>
    </row>
    <row r="1484" spans="1:25" ht="15.75" x14ac:dyDescent="0.25">
      <c r="A1484" s="43" t="s">
        <v>3259</v>
      </c>
      <c r="B1484" s="45" t="s">
        <v>2345</v>
      </c>
      <c r="C1484" s="46">
        <v>1</v>
      </c>
      <c r="D1484" s="46">
        <v>0</v>
      </c>
      <c r="E1484" s="46"/>
      <c r="F1484" s="42" t="s">
        <v>3249</v>
      </c>
      <c r="G1484" s="42" t="s">
        <v>1891</v>
      </c>
      <c r="H1484" s="48">
        <v>4030539.6690270635</v>
      </c>
      <c r="I1484" s="48">
        <v>698891.65319504275</v>
      </c>
      <c r="J1484" s="48">
        <v>0</v>
      </c>
      <c r="K1484" s="48">
        <v>0</v>
      </c>
      <c r="L1484" s="48">
        <v>270.71476422425098</v>
      </c>
      <c r="M1484" s="48">
        <v>11200</v>
      </c>
      <c r="N1484" s="48">
        <v>363104</v>
      </c>
      <c r="O1484" s="50">
        <v>0</v>
      </c>
      <c r="P1484" s="50">
        <v>14.774609129730898</v>
      </c>
      <c r="Q1484" s="50">
        <v>901.5013729800944</v>
      </c>
      <c r="R1484" s="50">
        <v>29.552260081350553</v>
      </c>
      <c r="S1484" s="48">
        <v>374574.71476422425</v>
      </c>
      <c r="T1484" s="48">
        <v>0</v>
      </c>
      <c r="U1484" s="48">
        <v>3706222.7305962453</v>
      </c>
      <c r="V1484" s="48">
        <v>0</v>
      </c>
      <c r="W1484" s="47"/>
      <c r="X1484" s="42"/>
      <c r="Y1484" s="42"/>
    </row>
    <row r="1485" spans="1:25" ht="15.75" x14ac:dyDescent="0.25">
      <c r="A1485" s="43" t="s">
        <v>3260</v>
      </c>
      <c r="B1485" s="45" t="s">
        <v>2345</v>
      </c>
      <c r="C1485" s="46">
        <v>0</v>
      </c>
      <c r="D1485" s="46">
        <v>0</v>
      </c>
      <c r="E1485" s="46"/>
      <c r="F1485" s="42" t="s">
        <v>3249</v>
      </c>
      <c r="G1485" s="42" t="s">
        <v>3261</v>
      </c>
      <c r="H1485" s="48">
        <v>0</v>
      </c>
      <c r="I1485" s="48">
        <v>0</v>
      </c>
      <c r="J1485" s="48">
        <v>287525.04538299999</v>
      </c>
      <c r="K1485" s="48">
        <v>0</v>
      </c>
      <c r="L1485" s="48">
        <v>186.28566748421736</v>
      </c>
      <c r="M1485" s="48">
        <v>5223.0075040000002</v>
      </c>
      <c r="N1485" s="48">
        <v>649.59999999999991</v>
      </c>
      <c r="O1485" s="50">
        <v>0</v>
      </c>
      <c r="P1485" s="50">
        <v>14.774609129730898</v>
      </c>
      <c r="Q1485" s="50">
        <v>857.16441829259429</v>
      </c>
      <c r="R1485" s="50">
        <v>702.34191325123811</v>
      </c>
      <c r="S1485" s="48">
        <v>293583.93855448416</v>
      </c>
      <c r="T1485" s="48">
        <v>0</v>
      </c>
      <c r="U1485" s="48">
        <v>293583.93855448416</v>
      </c>
      <c r="V1485" s="48">
        <v>287525.04538299999</v>
      </c>
      <c r="W1485" s="47"/>
      <c r="X1485" s="42"/>
      <c r="Y1485" s="42"/>
    </row>
    <row r="1486" spans="1:25" ht="15.75" x14ac:dyDescent="0.25">
      <c r="A1486" s="43" t="s">
        <v>3262</v>
      </c>
      <c r="B1486" s="45" t="s">
        <v>2345</v>
      </c>
      <c r="C1486" s="46">
        <v>1</v>
      </c>
      <c r="D1486" s="46">
        <v>0</v>
      </c>
      <c r="E1486" s="46"/>
      <c r="F1486" s="42" t="s">
        <v>3263</v>
      </c>
      <c r="G1486" s="42" t="s">
        <v>3264</v>
      </c>
      <c r="H1486" s="48">
        <v>693314.19155419024</v>
      </c>
      <c r="I1486" s="48">
        <v>25082.666287743981</v>
      </c>
      <c r="J1486" s="48">
        <v>0</v>
      </c>
      <c r="K1486" s="48">
        <v>0</v>
      </c>
      <c r="L1486" s="48">
        <v>0</v>
      </c>
      <c r="M1486" s="48">
        <v>0</v>
      </c>
      <c r="N1486" s="48">
        <v>0</v>
      </c>
      <c r="O1486" s="50">
        <v>0</v>
      </c>
      <c r="P1486" s="50">
        <v>14.774609129730898</v>
      </c>
      <c r="Q1486" s="50">
        <v>0</v>
      </c>
      <c r="R1486" s="50">
        <v>0</v>
      </c>
      <c r="S1486" s="48">
        <v>0</v>
      </c>
      <c r="T1486" s="48">
        <v>0</v>
      </c>
      <c r="U1486" s="48">
        <v>668231.52526644629</v>
      </c>
      <c r="V1486" s="48">
        <v>0</v>
      </c>
      <c r="W1486" s="47"/>
      <c r="X1486" s="42"/>
      <c r="Y1486" s="42"/>
    </row>
    <row r="1487" spans="1:25" ht="15.75" x14ac:dyDescent="0.25">
      <c r="A1487" s="43" t="s">
        <v>3265</v>
      </c>
      <c r="B1487" s="45" t="s">
        <v>2345</v>
      </c>
      <c r="C1487" s="46">
        <v>1</v>
      </c>
      <c r="D1487" s="46">
        <v>0</v>
      </c>
      <c r="E1487" s="46"/>
      <c r="F1487" s="42" t="s">
        <v>3263</v>
      </c>
      <c r="G1487" s="42" t="s">
        <v>1820</v>
      </c>
      <c r="H1487" s="48">
        <v>863016.92118265643</v>
      </c>
      <c r="I1487" s="48">
        <v>263244.99896504782</v>
      </c>
      <c r="J1487" s="48">
        <v>0</v>
      </c>
      <c r="K1487" s="48">
        <v>0</v>
      </c>
      <c r="L1487" s="48">
        <v>1430.4666487420438</v>
      </c>
      <c r="M1487" s="48">
        <v>1120</v>
      </c>
      <c r="N1487" s="48">
        <v>1904</v>
      </c>
      <c r="O1487" s="50">
        <v>0</v>
      </c>
      <c r="P1487" s="50">
        <v>14.774609129730898</v>
      </c>
      <c r="Q1487" s="50">
        <v>950.69382298009441</v>
      </c>
      <c r="R1487" s="50">
        <v>229.53620061330591</v>
      </c>
      <c r="S1487" s="48">
        <v>4454.4666487420436</v>
      </c>
      <c r="T1487" s="48">
        <v>0</v>
      </c>
      <c r="U1487" s="48">
        <v>604226.38886635075</v>
      </c>
      <c r="V1487" s="48">
        <v>0</v>
      </c>
      <c r="W1487" s="47"/>
      <c r="X1487" s="42"/>
      <c r="Y1487" s="42"/>
    </row>
    <row r="1488" spans="1:25" ht="15.75" x14ac:dyDescent="0.25">
      <c r="A1488" s="43" t="s">
        <v>3266</v>
      </c>
      <c r="B1488" s="45" t="s">
        <v>2345</v>
      </c>
      <c r="C1488" s="46">
        <v>1</v>
      </c>
      <c r="D1488" s="46">
        <v>0</v>
      </c>
      <c r="E1488" s="46"/>
      <c r="F1488" s="42" t="s">
        <v>3263</v>
      </c>
      <c r="G1488" s="42" t="s">
        <v>3263</v>
      </c>
      <c r="H1488" s="48">
        <v>3401944.2887967415</v>
      </c>
      <c r="I1488" s="48">
        <v>608433.53968118655</v>
      </c>
      <c r="J1488" s="48">
        <v>0</v>
      </c>
      <c r="K1488" s="48">
        <v>0</v>
      </c>
      <c r="L1488" s="48">
        <v>1029.9606061644629</v>
      </c>
      <c r="M1488" s="48">
        <v>7750.8443150000003</v>
      </c>
      <c r="N1488" s="48">
        <v>57625.422399999989</v>
      </c>
      <c r="O1488" s="50">
        <v>0</v>
      </c>
      <c r="P1488" s="50">
        <v>14.774609129730898</v>
      </c>
      <c r="Q1488" s="50">
        <v>976.52056048009445</v>
      </c>
      <c r="R1488" s="50">
        <v>219.81137533605801</v>
      </c>
      <c r="S1488" s="48">
        <v>66406.22732116445</v>
      </c>
      <c r="T1488" s="48">
        <v>0</v>
      </c>
      <c r="U1488" s="48">
        <v>2859916.9764367193</v>
      </c>
      <c r="V1488" s="48">
        <v>0</v>
      </c>
      <c r="W1488" s="47"/>
      <c r="X1488" s="42"/>
      <c r="Y1488" s="42"/>
    </row>
    <row r="1489" spans="1:25" ht="15.75" x14ac:dyDescent="0.25">
      <c r="A1489" s="43" t="s">
        <v>3267</v>
      </c>
      <c r="B1489" s="45" t="s">
        <v>2345</v>
      </c>
      <c r="C1489" s="46">
        <v>1</v>
      </c>
      <c r="D1489" s="46">
        <v>0</v>
      </c>
      <c r="E1489" s="46"/>
      <c r="F1489" s="42" t="s">
        <v>3263</v>
      </c>
      <c r="G1489" s="42" t="s">
        <v>3268</v>
      </c>
      <c r="H1489" s="48">
        <v>742131.57698375266</v>
      </c>
      <c r="I1489" s="48">
        <v>45628.612959736114</v>
      </c>
      <c r="J1489" s="48">
        <v>0</v>
      </c>
      <c r="K1489" s="48">
        <v>0</v>
      </c>
      <c r="L1489" s="48">
        <v>0</v>
      </c>
      <c r="M1489" s="48">
        <v>0</v>
      </c>
      <c r="N1489" s="48">
        <v>7560</v>
      </c>
      <c r="O1489" s="50">
        <v>0</v>
      </c>
      <c r="P1489" s="50">
        <v>14.774609129730898</v>
      </c>
      <c r="Q1489" s="50">
        <v>0</v>
      </c>
      <c r="R1489" s="50">
        <v>240.27319029735534</v>
      </c>
      <c r="S1489" s="48">
        <v>7560</v>
      </c>
      <c r="T1489" s="48">
        <v>0</v>
      </c>
      <c r="U1489" s="48">
        <v>704062.96402401652</v>
      </c>
      <c r="V1489" s="48">
        <v>0</v>
      </c>
      <c r="W1489" s="47"/>
      <c r="X1489" s="42"/>
      <c r="Y1489" s="42"/>
    </row>
    <row r="1490" spans="1:25" ht="15.75" x14ac:dyDescent="0.25">
      <c r="A1490" s="43" t="s">
        <v>3269</v>
      </c>
      <c r="B1490" s="45" t="s">
        <v>2345</v>
      </c>
      <c r="C1490" s="46">
        <v>0</v>
      </c>
      <c r="D1490" s="46">
        <v>0</v>
      </c>
      <c r="E1490" s="46"/>
      <c r="F1490" s="42" t="s">
        <v>3270</v>
      </c>
      <c r="G1490" s="42" t="s">
        <v>3271</v>
      </c>
      <c r="H1490" s="48">
        <v>671753.3407574743</v>
      </c>
      <c r="I1490" s="48">
        <v>151107.4009797805</v>
      </c>
      <c r="J1490" s="48">
        <v>0</v>
      </c>
      <c r="K1490" s="48">
        <v>0</v>
      </c>
      <c r="L1490" s="48">
        <v>351.50523294479973</v>
      </c>
      <c r="M1490" s="48">
        <v>6819.0502829999996</v>
      </c>
      <c r="N1490" s="48">
        <v>25760</v>
      </c>
      <c r="O1490" s="50">
        <v>0</v>
      </c>
      <c r="P1490" s="50">
        <v>14.774609129730898</v>
      </c>
      <c r="Q1490" s="50">
        <v>1006.8408229800943</v>
      </c>
      <c r="R1490" s="50">
        <v>219.9028462061668</v>
      </c>
      <c r="S1490" s="48">
        <v>32930.555515944798</v>
      </c>
      <c r="T1490" s="48">
        <v>0</v>
      </c>
      <c r="U1490" s="48">
        <v>553576.49529363867</v>
      </c>
      <c r="V1490" s="48">
        <v>0</v>
      </c>
      <c r="W1490" s="47"/>
      <c r="X1490" s="42"/>
      <c r="Y1490" s="42"/>
    </row>
    <row r="1491" spans="1:25" ht="15.75" x14ac:dyDescent="0.25">
      <c r="A1491" s="43" t="s">
        <v>3272</v>
      </c>
      <c r="B1491" s="45" t="s">
        <v>2345</v>
      </c>
      <c r="C1491" s="46">
        <v>1</v>
      </c>
      <c r="D1491" s="46">
        <v>0</v>
      </c>
      <c r="E1491" s="46"/>
      <c r="F1491" s="42" t="s">
        <v>3270</v>
      </c>
      <c r="G1491" s="42" t="s">
        <v>3273</v>
      </c>
      <c r="H1491" s="48">
        <v>520781.39486118755</v>
      </c>
      <c r="I1491" s="48">
        <v>231269.69016437134</v>
      </c>
      <c r="J1491" s="48">
        <v>0</v>
      </c>
      <c r="K1491" s="48">
        <v>0</v>
      </c>
      <c r="L1491" s="48">
        <v>1041.0028692200635</v>
      </c>
      <c r="M1491" s="48">
        <v>1120</v>
      </c>
      <c r="N1491" s="48">
        <v>1792</v>
      </c>
      <c r="O1491" s="50">
        <v>0</v>
      </c>
      <c r="P1491" s="50">
        <v>14.774609129730898</v>
      </c>
      <c r="Q1491" s="50">
        <v>941.99847298009433</v>
      </c>
      <c r="R1491" s="50">
        <v>349.60579107250715</v>
      </c>
      <c r="S1491" s="48">
        <v>3953.0028692200635</v>
      </c>
      <c r="T1491" s="48">
        <v>0</v>
      </c>
      <c r="U1491" s="48">
        <v>293464.70756603626</v>
      </c>
      <c r="V1491" s="48">
        <v>0</v>
      </c>
      <c r="W1491" s="47"/>
      <c r="X1491" s="42"/>
      <c r="Y1491" s="42"/>
    </row>
    <row r="1492" spans="1:25" ht="15.75" x14ac:dyDescent="0.25">
      <c r="A1492" s="43" t="s">
        <v>3274</v>
      </c>
      <c r="B1492" s="45" t="s">
        <v>2345</v>
      </c>
      <c r="C1492" s="46">
        <v>1</v>
      </c>
      <c r="D1492" s="46">
        <v>0</v>
      </c>
      <c r="E1492" s="46"/>
      <c r="F1492" s="42" t="s">
        <v>3270</v>
      </c>
      <c r="G1492" s="42" t="s">
        <v>3275</v>
      </c>
      <c r="H1492" s="48">
        <v>965228.93760799407</v>
      </c>
      <c r="I1492" s="48">
        <v>242401.5621976229</v>
      </c>
      <c r="J1492" s="48">
        <v>0</v>
      </c>
      <c r="K1492" s="48">
        <v>0</v>
      </c>
      <c r="L1492" s="48">
        <v>81.64139683827797</v>
      </c>
      <c r="M1492" s="48">
        <v>0</v>
      </c>
      <c r="N1492" s="48">
        <v>62524</v>
      </c>
      <c r="O1492" s="50">
        <v>0</v>
      </c>
      <c r="P1492" s="50">
        <v>14.774609129730898</v>
      </c>
      <c r="Q1492" s="50">
        <v>0</v>
      </c>
      <c r="R1492" s="50">
        <v>307.38060387704121</v>
      </c>
      <c r="S1492" s="48">
        <v>62605.641396838277</v>
      </c>
      <c r="T1492" s="48">
        <v>0</v>
      </c>
      <c r="U1492" s="48">
        <v>785433.01680720947</v>
      </c>
      <c r="V1492" s="48">
        <v>0</v>
      </c>
      <c r="W1492" s="47"/>
      <c r="X1492" s="42"/>
      <c r="Y1492" s="42"/>
    </row>
    <row r="1493" spans="1:25" ht="15.75" x14ac:dyDescent="0.25">
      <c r="A1493" s="43" t="s">
        <v>3276</v>
      </c>
      <c r="B1493" s="45" t="s">
        <v>2345</v>
      </c>
      <c r="C1493" s="46">
        <v>1</v>
      </c>
      <c r="D1493" s="46">
        <v>0</v>
      </c>
      <c r="E1493" s="46"/>
      <c r="F1493" s="42" t="s">
        <v>3270</v>
      </c>
      <c r="G1493" s="42" t="s">
        <v>3277</v>
      </c>
      <c r="H1493" s="48">
        <v>2555522.1148550659</v>
      </c>
      <c r="I1493" s="48">
        <v>426364.07510934584</v>
      </c>
      <c r="J1493" s="48">
        <v>0</v>
      </c>
      <c r="K1493" s="48">
        <v>0</v>
      </c>
      <c r="L1493" s="48">
        <v>146.79191009871238</v>
      </c>
      <c r="M1493" s="48">
        <v>1577.689032</v>
      </c>
      <c r="N1493" s="48">
        <v>213852.11679999999</v>
      </c>
      <c r="O1493" s="50">
        <v>0</v>
      </c>
      <c r="P1493" s="50">
        <v>14.774609129730898</v>
      </c>
      <c r="Q1493" s="50">
        <v>1458.5353229800944</v>
      </c>
      <c r="R1493" s="50">
        <v>326.12972975906212</v>
      </c>
      <c r="S1493" s="48">
        <v>215576.5977420987</v>
      </c>
      <c r="T1493" s="48">
        <v>0</v>
      </c>
      <c r="U1493" s="48">
        <v>2344734.637487819</v>
      </c>
      <c r="V1493" s="48">
        <v>0</v>
      </c>
      <c r="W1493" s="47"/>
      <c r="X1493" s="42"/>
      <c r="Y1493" s="42"/>
    </row>
    <row r="1494" spans="1:25" ht="15.75" x14ac:dyDescent="0.25">
      <c r="A1494" s="43" t="s">
        <v>3278</v>
      </c>
      <c r="B1494" s="45" t="s">
        <v>2345</v>
      </c>
      <c r="C1494" s="46">
        <v>0</v>
      </c>
      <c r="D1494" s="46">
        <v>0</v>
      </c>
      <c r="E1494" s="46"/>
      <c r="F1494" s="42" t="s">
        <v>3270</v>
      </c>
      <c r="G1494" s="42" t="s">
        <v>3279</v>
      </c>
      <c r="H1494" s="48">
        <v>200374.52875376111</v>
      </c>
      <c r="I1494" s="48">
        <v>143717.37882962919</v>
      </c>
      <c r="J1494" s="48">
        <v>0</v>
      </c>
      <c r="K1494" s="48">
        <v>0</v>
      </c>
      <c r="L1494" s="48">
        <v>97.640869184051894</v>
      </c>
      <c r="M1494" s="48">
        <v>1120</v>
      </c>
      <c r="N1494" s="48">
        <v>0</v>
      </c>
      <c r="O1494" s="50">
        <v>0</v>
      </c>
      <c r="P1494" s="50">
        <v>14.774609129730898</v>
      </c>
      <c r="Q1494" s="50">
        <v>1279.3198229800944</v>
      </c>
      <c r="R1494" s="50">
        <v>0</v>
      </c>
      <c r="S1494" s="48">
        <v>1298.0700704221888</v>
      </c>
      <c r="T1494" s="48">
        <v>0</v>
      </c>
      <c r="U1494" s="48">
        <v>57955.219994554114</v>
      </c>
      <c r="V1494" s="48">
        <v>80.429201238136926</v>
      </c>
      <c r="W1494" s="47"/>
      <c r="X1494" s="42"/>
      <c r="Y1494" s="42"/>
    </row>
    <row r="1495" spans="1:25" ht="15.75" x14ac:dyDescent="0.25">
      <c r="A1495" s="43" t="s">
        <v>3280</v>
      </c>
      <c r="B1495" s="45" t="s">
        <v>2345</v>
      </c>
      <c r="C1495" s="46">
        <v>0</v>
      </c>
      <c r="D1495" s="46">
        <v>0</v>
      </c>
      <c r="E1495" s="46"/>
      <c r="F1495" s="42" t="s">
        <v>3281</v>
      </c>
      <c r="G1495" s="42" t="s">
        <v>3282</v>
      </c>
      <c r="H1495" s="48">
        <v>82497.87299272322</v>
      </c>
      <c r="I1495" s="48">
        <v>121307.47696281719</v>
      </c>
      <c r="J1495" s="48">
        <v>0</v>
      </c>
      <c r="K1495" s="48">
        <v>0</v>
      </c>
      <c r="L1495" s="48">
        <v>2516.7553512820778</v>
      </c>
      <c r="M1495" s="48">
        <v>1120</v>
      </c>
      <c r="N1495" s="48">
        <v>0</v>
      </c>
      <c r="O1495" s="50">
        <v>0</v>
      </c>
      <c r="P1495" s="50">
        <v>14.774609129730898</v>
      </c>
      <c r="Q1495" s="50">
        <v>500</v>
      </c>
      <c r="R1495" s="50">
        <v>0</v>
      </c>
      <c r="S1495" s="48">
        <v>86826.027764473911</v>
      </c>
      <c r="T1495" s="48">
        <v>38809.603970093973</v>
      </c>
      <c r="U1495" s="48">
        <v>48016.423794379938</v>
      </c>
      <c r="V1495" s="48">
        <v>44379.668443097864</v>
      </c>
      <c r="W1495" s="47"/>
      <c r="X1495" s="42"/>
      <c r="Y1495" s="42"/>
    </row>
    <row r="1496" spans="1:25" ht="15.75" x14ac:dyDescent="0.25">
      <c r="A1496" s="43" t="s">
        <v>3283</v>
      </c>
      <c r="B1496" s="45" t="s">
        <v>2284</v>
      </c>
      <c r="C1496" s="46">
        <v>0</v>
      </c>
      <c r="D1496" s="46">
        <v>0</v>
      </c>
      <c r="E1496" s="46">
        <v>1</v>
      </c>
      <c r="F1496" s="42" t="s">
        <v>3281</v>
      </c>
      <c r="G1496" s="42" t="s">
        <v>3282</v>
      </c>
      <c r="H1496" s="48">
        <v>1836.6685237008553</v>
      </c>
      <c r="I1496" s="48">
        <v>1571.3461714786304</v>
      </c>
      <c r="J1496" s="48">
        <v>0</v>
      </c>
      <c r="K1496" s="48">
        <v>615.73344506762237</v>
      </c>
      <c r="L1496" s="48">
        <v>41.846144564203215</v>
      </c>
      <c r="M1496" s="48">
        <v>0</v>
      </c>
      <c r="N1496" s="48">
        <v>0</v>
      </c>
      <c r="O1496" s="50">
        <v>76.961209948442146</v>
      </c>
      <c r="P1496" s="50">
        <v>239.74140791715573</v>
      </c>
      <c r="Q1496" s="50">
        <v>0</v>
      </c>
      <c r="R1496" s="50">
        <v>0</v>
      </c>
      <c r="S1496" s="48">
        <v>1273.3130346994481</v>
      </c>
      <c r="T1496" s="48">
        <v>0</v>
      </c>
      <c r="U1496" s="48">
        <v>1538.635386921673</v>
      </c>
      <c r="V1496" s="48">
        <v>1231.4668901352447</v>
      </c>
      <c r="W1496" s="47"/>
      <c r="X1496" s="42"/>
      <c r="Y1496" s="42"/>
    </row>
    <row r="1497" spans="1:25" ht="15.75" x14ac:dyDescent="0.25">
      <c r="A1497" s="43" t="s">
        <v>3284</v>
      </c>
      <c r="B1497" s="45" t="s">
        <v>2345</v>
      </c>
      <c r="C1497" s="46">
        <v>0</v>
      </c>
      <c r="D1497" s="46">
        <v>0</v>
      </c>
      <c r="E1497" s="46"/>
      <c r="F1497" s="42" t="s">
        <v>3281</v>
      </c>
      <c r="G1497" s="42" t="s">
        <v>3285</v>
      </c>
      <c r="H1497" s="48">
        <v>90289.245249921747</v>
      </c>
      <c r="I1497" s="48">
        <v>131612.31298328162</v>
      </c>
      <c r="J1497" s="48">
        <v>0</v>
      </c>
      <c r="K1497" s="48">
        <v>0</v>
      </c>
      <c r="L1497" s="48">
        <v>1112.3251776124087</v>
      </c>
      <c r="M1497" s="48">
        <v>1120</v>
      </c>
      <c r="N1497" s="48">
        <v>0</v>
      </c>
      <c r="O1497" s="50">
        <v>0</v>
      </c>
      <c r="P1497" s="50">
        <v>14.774609129730898</v>
      </c>
      <c r="Q1497" s="50">
        <v>500</v>
      </c>
      <c r="R1497" s="50">
        <v>0</v>
      </c>
      <c r="S1497" s="48">
        <v>15559.906278653256</v>
      </c>
      <c r="T1497" s="48">
        <v>41323.067733359872</v>
      </c>
      <c r="U1497" s="48">
        <v>-25763.161454706616</v>
      </c>
      <c r="V1497" s="48">
        <v>-27995.486632319025</v>
      </c>
      <c r="W1497" s="47"/>
      <c r="X1497" s="42"/>
      <c r="Y1497" s="42"/>
    </row>
    <row r="1498" spans="1:25" ht="15.75" x14ac:dyDescent="0.25">
      <c r="A1498" s="43" t="s">
        <v>3286</v>
      </c>
      <c r="B1498" s="45" t="s">
        <v>2284</v>
      </c>
      <c r="C1498" s="46">
        <v>0</v>
      </c>
      <c r="D1498" s="46">
        <v>0</v>
      </c>
      <c r="E1498" s="46">
        <v>1</v>
      </c>
      <c r="F1498" s="42" t="s">
        <v>3281</v>
      </c>
      <c r="G1498" s="42" t="s">
        <v>3285</v>
      </c>
      <c r="H1498" s="48">
        <v>299.94485277566139</v>
      </c>
      <c r="I1498" s="48">
        <v>256.77014987921632</v>
      </c>
      <c r="J1498" s="48">
        <v>0</v>
      </c>
      <c r="K1498" s="48">
        <v>1229.0083131642184</v>
      </c>
      <c r="L1498" s="48">
        <v>6.8315749752754646</v>
      </c>
      <c r="M1498" s="48">
        <v>0</v>
      </c>
      <c r="N1498" s="48">
        <v>0</v>
      </c>
      <c r="O1498" s="50">
        <v>93.950625242726645</v>
      </c>
      <c r="P1498" s="50">
        <v>239.74140791715573</v>
      </c>
      <c r="Q1498" s="50">
        <v>0</v>
      </c>
      <c r="R1498" s="50">
        <v>0</v>
      </c>
      <c r="S1498" s="48">
        <v>2464.8482013037124</v>
      </c>
      <c r="T1498" s="48">
        <v>0</v>
      </c>
      <c r="U1498" s="48">
        <v>2508.0229042001574</v>
      </c>
      <c r="V1498" s="48">
        <v>2458.0166263284368</v>
      </c>
      <c r="W1498" s="47"/>
      <c r="X1498" s="42"/>
      <c r="Y1498" s="42"/>
    </row>
    <row r="1499" spans="1:25" ht="15.75" x14ac:dyDescent="0.25">
      <c r="A1499" s="43" t="s">
        <v>3287</v>
      </c>
      <c r="B1499" s="45" t="s">
        <v>2345</v>
      </c>
      <c r="C1499" s="46">
        <v>1</v>
      </c>
      <c r="D1499" s="46">
        <v>0</v>
      </c>
      <c r="E1499" s="46"/>
      <c r="F1499" s="42" t="s">
        <v>3281</v>
      </c>
      <c r="G1499" s="42" t="s">
        <v>3288</v>
      </c>
      <c r="H1499" s="48">
        <v>249336.19856619686</v>
      </c>
      <c r="I1499" s="48">
        <v>302886.25890831358</v>
      </c>
      <c r="J1499" s="48">
        <v>0</v>
      </c>
      <c r="K1499" s="48">
        <v>0</v>
      </c>
      <c r="L1499" s="48">
        <v>1502.9424366467824</v>
      </c>
      <c r="M1499" s="48">
        <v>1120</v>
      </c>
      <c r="N1499" s="48">
        <v>324.8</v>
      </c>
      <c r="O1499" s="50">
        <v>0</v>
      </c>
      <c r="P1499" s="50">
        <v>14.774609129730898</v>
      </c>
      <c r="Q1499" s="50">
        <v>500</v>
      </c>
      <c r="R1499" s="50">
        <v>530.99952946206281</v>
      </c>
      <c r="S1499" s="48">
        <v>2947.7424366467826</v>
      </c>
      <c r="T1499" s="48">
        <v>53550.060342116718</v>
      </c>
      <c r="U1499" s="48">
        <v>-50602.317905469936</v>
      </c>
      <c r="V1499" s="48">
        <v>-53550.060342116718</v>
      </c>
      <c r="W1499" s="47"/>
      <c r="X1499" s="42"/>
      <c r="Y1499" s="42"/>
    </row>
    <row r="1500" spans="1:25" ht="15.75" x14ac:dyDescent="0.25">
      <c r="A1500" s="43" t="s">
        <v>3289</v>
      </c>
      <c r="B1500" s="45" t="s">
        <v>2284</v>
      </c>
      <c r="C1500" s="46">
        <v>0</v>
      </c>
      <c r="D1500" s="46">
        <v>0</v>
      </c>
      <c r="E1500" s="46">
        <v>1</v>
      </c>
      <c r="F1500" s="42" t="s">
        <v>3281</v>
      </c>
      <c r="G1500" s="42" t="s">
        <v>3288</v>
      </c>
      <c r="H1500" s="48">
        <v>7159.5322314130881</v>
      </c>
      <c r="I1500" s="48">
        <v>7929.8878362302403</v>
      </c>
      <c r="J1500" s="48">
        <v>0</v>
      </c>
      <c r="K1500" s="48">
        <v>1272.5874877586807</v>
      </c>
      <c r="L1500" s="48">
        <v>105.03566270802794</v>
      </c>
      <c r="M1500" s="48">
        <v>0</v>
      </c>
      <c r="N1500" s="48">
        <v>0</v>
      </c>
      <c r="O1500" s="50">
        <v>92.839672617372031</v>
      </c>
      <c r="P1500" s="50">
        <v>239.74140791715573</v>
      </c>
      <c r="Q1500" s="50">
        <v>0</v>
      </c>
      <c r="R1500" s="50">
        <v>0</v>
      </c>
      <c r="S1500" s="48">
        <v>2650.2106382253892</v>
      </c>
      <c r="T1500" s="48">
        <v>770.3556048171522</v>
      </c>
      <c r="U1500" s="48">
        <v>1879.855033408237</v>
      </c>
      <c r="V1500" s="48">
        <v>1774.8193707002092</v>
      </c>
      <c r="W1500" s="47"/>
      <c r="X1500" s="42"/>
      <c r="Y1500" s="42"/>
    </row>
    <row r="1501" spans="1:25" ht="15.75" x14ac:dyDescent="0.25">
      <c r="A1501" s="43" t="s">
        <v>3290</v>
      </c>
      <c r="B1501" s="45" t="s">
        <v>2345</v>
      </c>
      <c r="C1501" s="46">
        <v>0</v>
      </c>
      <c r="D1501" s="46">
        <v>0</v>
      </c>
      <c r="E1501" s="46"/>
      <c r="F1501" s="42" t="s">
        <v>3291</v>
      </c>
      <c r="G1501" s="42" t="s">
        <v>3292</v>
      </c>
      <c r="H1501" s="48">
        <v>46972.296901619135</v>
      </c>
      <c r="I1501" s="48">
        <v>46009.692102941503</v>
      </c>
      <c r="J1501" s="48">
        <v>115746.64848681526</v>
      </c>
      <c r="K1501" s="48">
        <v>0</v>
      </c>
      <c r="L1501" s="48">
        <v>433.30069253451495</v>
      </c>
      <c r="M1501" s="48">
        <v>1120</v>
      </c>
      <c r="N1501" s="48">
        <v>347.2</v>
      </c>
      <c r="O1501" s="50">
        <v>0</v>
      </c>
      <c r="P1501" s="50">
        <v>14.774609129730898</v>
      </c>
      <c r="Q1501" s="50">
        <v>728.29087616759443</v>
      </c>
      <c r="R1501" s="50">
        <v>437.63290123535239</v>
      </c>
      <c r="S1501" s="48">
        <v>237471.04761998708</v>
      </c>
      <c r="T1501" s="48">
        <v>0</v>
      </c>
      <c r="U1501" s="48">
        <v>238433.65241866471</v>
      </c>
      <c r="V1501" s="48">
        <v>235570.54692745255</v>
      </c>
      <c r="W1501" s="47"/>
      <c r="X1501" s="42"/>
      <c r="Y1501" s="42"/>
    </row>
    <row r="1502" spans="1:25" ht="15.75" x14ac:dyDescent="0.25">
      <c r="A1502" s="43" t="s">
        <v>3293</v>
      </c>
      <c r="B1502" s="45" t="s">
        <v>2284</v>
      </c>
      <c r="C1502" s="46">
        <v>0</v>
      </c>
      <c r="D1502" s="46">
        <v>0</v>
      </c>
      <c r="E1502" s="46">
        <v>1</v>
      </c>
      <c r="F1502" s="42" t="s">
        <v>3291</v>
      </c>
      <c r="G1502" s="42" t="s">
        <v>3292</v>
      </c>
      <c r="H1502" s="48">
        <v>389.70021627082468</v>
      </c>
      <c r="I1502" s="48">
        <v>381.85119072254349</v>
      </c>
      <c r="J1502" s="48">
        <v>0</v>
      </c>
      <c r="K1502" s="48">
        <v>1368.4462320051343</v>
      </c>
      <c r="L1502" s="48">
        <v>3.6556709726969353E-3</v>
      </c>
      <c r="M1502" s="48">
        <v>1120</v>
      </c>
      <c r="N1502" s="48">
        <v>0</v>
      </c>
      <c r="O1502" s="50">
        <v>56.470070963814628</v>
      </c>
      <c r="P1502" s="50">
        <v>239.74140791715573</v>
      </c>
      <c r="Q1502" s="50">
        <v>728.29087616759443</v>
      </c>
      <c r="R1502" s="50">
        <v>0</v>
      </c>
      <c r="S1502" s="48">
        <v>3856.8961196812415</v>
      </c>
      <c r="T1502" s="48">
        <v>0</v>
      </c>
      <c r="U1502" s="48">
        <v>3864.7451452295227</v>
      </c>
      <c r="V1502" s="48">
        <v>2736.8924640102687</v>
      </c>
      <c r="W1502" s="47"/>
      <c r="X1502" s="42"/>
      <c r="Y1502" s="42"/>
    </row>
    <row r="1503" spans="1:25" ht="15.75" x14ac:dyDescent="0.25">
      <c r="A1503" s="43" t="s">
        <v>3294</v>
      </c>
      <c r="B1503" s="45" t="s">
        <v>2345</v>
      </c>
      <c r="C1503" s="46">
        <v>1</v>
      </c>
      <c r="D1503" s="46">
        <v>0</v>
      </c>
      <c r="E1503" s="46"/>
      <c r="F1503" s="42" t="s">
        <v>3291</v>
      </c>
      <c r="G1503" s="42" t="s">
        <v>3295</v>
      </c>
      <c r="H1503" s="48">
        <v>196853.48190772557</v>
      </c>
      <c r="I1503" s="48">
        <v>252347.93449061271</v>
      </c>
      <c r="J1503" s="48">
        <v>403008.60883849207</v>
      </c>
      <c r="K1503" s="48">
        <v>0</v>
      </c>
      <c r="L1503" s="48">
        <v>259.16225634792869</v>
      </c>
      <c r="M1503" s="48">
        <v>1120</v>
      </c>
      <c r="N1503" s="48">
        <v>1825.6</v>
      </c>
      <c r="O1503" s="50">
        <v>0</v>
      </c>
      <c r="P1503" s="50">
        <v>14.774609129730898</v>
      </c>
      <c r="Q1503" s="50">
        <v>808.67262298009427</v>
      </c>
      <c r="R1503" s="50">
        <v>288.56558910289851</v>
      </c>
      <c r="S1503" s="48">
        <v>406213.37109484</v>
      </c>
      <c r="T1503" s="48">
        <v>55494.452582887141</v>
      </c>
      <c r="U1503" s="48">
        <v>350718.91851195286</v>
      </c>
      <c r="V1503" s="48">
        <v>347514.15625560493</v>
      </c>
      <c r="W1503" s="47"/>
      <c r="X1503" s="42"/>
      <c r="Y1503" s="42"/>
    </row>
    <row r="1504" spans="1:25" ht="15.75" x14ac:dyDescent="0.25">
      <c r="A1504" s="43" t="s">
        <v>3296</v>
      </c>
      <c r="B1504" s="45" t="s">
        <v>2284</v>
      </c>
      <c r="C1504" s="46">
        <v>0</v>
      </c>
      <c r="D1504" s="46">
        <v>0</v>
      </c>
      <c r="E1504" s="46">
        <v>1</v>
      </c>
      <c r="F1504" s="42" t="s">
        <v>3291</v>
      </c>
      <c r="G1504" s="42" t="s">
        <v>3295</v>
      </c>
      <c r="H1504" s="48">
        <v>1878.1154720721456</v>
      </c>
      <c r="I1504" s="48">
        <v>1782.7056118358423</v>
      </c>
      <c r="J1504" s="48">
        <v>0</v>
      </c>
      <c r="K1504" s="48">
        <v>582.2247480873084</v>
      </c>
      <c r="L1504" s="48">
        <v>3.5041929294636282E-3</v>
      </c>
      <c r="M1504" s="48">
        <v>1120</v>
      </c>
      <c r="N1504" s="48">
        <v>0</v>
      </c>
      <c r="O1504" s="50">
        <v>118.06091564826811</v>
      </c>
      <c r="P1504" s="50">
        <v>239.74140791715573</v>
      </c>
      <c r="Q1504" s="50">
        <v>728.29087616759443</v>
      </c>
      <c r="R1504" s="50">
        <v>0</v>
      </c>
      <c r="S1504" s="48">
        <v>2284.4530003675463</v>
      </c>
      <c r="T1504" s="48">
        <v>0</v>
      </c>
      <c r="U1504" s="48">
        <v>2379.8628606038496</v>
      </c>
      <c r="V1504" s="48">
        <v>1164.4494961746168</v>
      </c>
      <c r="W1504" s="47"/>
      <c r="X1504" s="42"/>
      <c r="Y1504" s="42"/>
    </row>
    <row r="1505" spans="1:25" ht="15.75" x14ac:dyDescent="0.25">
      <c r="A1505" s="43" t="s">
        <v>3297</v>
      </c>
      <c r="B1505" s="45" t="s">
        <v>2345</v>
      </c>
      <c r="C1505" s="46">
        <v>0</v>
      </c>
      <c r="D1505" s="46">
        <v>0</v>
      </c>
      <c r="E1505" s="46"/>
      <c r="F1505" s="42" t="s">
        <v>3291</v>
      </c>
      <c r="G1505" s="42" t="s">
        <v>3298</v>
      </c>
      <c r="H1505" s="48">
        <v>72712.814550640585</v>
      </c>
      <c r="I1505" s="48">
        <v>79383.775442015612</v>
      </c>
      <c r="J1505" s="48">
        <v>123609.4246613594</v>
      </c>
      <c r="K1505" s="48">
        <v>0</v>
      </c>
      <c r="L1505" s="48">
        <v>118.12773960894256</v>
      </c>
      <c r="M1505" s="48">
        <v>1120</v>
      </c>
      <c r="N1505" s="48">
        <v>0</v>
      </c>
      <c r="O1505" s="50">
        <v>0</v>
      </c>
      <c r="P1505" s="50">
        <v>14.774609129730898</v>
      </c>
      <c r="Q1505" s="50">
        <v>935.22282298009441</v>
      </c>
      <c r="R1505" s="50">
        <v>0</v>
      </c>
      <c r="S1505" s="48">
        <v>226430.57793114844</v>
      </c>
      <c r="T1505" s="48">
        <v>6670.9608913750271</v>
      </c>
      <c r="U1505" s="48">
        <v>219759.61703977341</v>
      </c>
      <c r="V1505" s="48">
        <v>218521.48930016448</v>
      </c>
      <c r="W1505" s="47"/>
      <c r="X1505" s="42"/>
      <c r="Y1505" s="42"/>
    </row>
    <row r="1506" spans="1:25" ht="15.75" x14ac:dyDescent="0.25">
      <c r="A1506" s="43" t="s">
        <v>3299</v>
      </c>
      <c r="B1506" s="45" t="s">
        <v>2345</v>
      </c>
      <c r="C1506" s="46">
        <v>0</v>
      </c>
      <c r="D1506" s="46">
        <v>0</v>
      </c>
      <c r="E1506" s="46"/>
      <c r="F1506" s="42" t="s">
        <v>3300</v>
      </c>
      <c r="G1506" s="42" t="s">
        <v>3301</v>
      </c>
      <c r="H1506" s="48">
        <v>3119.7684778475095</v>
      </c>
      <c r="I1506" s="48">
        <v>3621.3764097688845</v>
      </c>
      <c r="J1506" s="48">
        <v>192012.53604518514</v>
      </c>
      <c r="K1506" s="48">
        <v>0</v>
      </c>
      <c r="L1506" s="48">
        <v>118.11714830177874</v>
      </c>
      <c r="M1506" s="48">
        <v>1120</v>
      </c>
      <c r="N1506" s="48">
        <v>0</v>
      </c>
      <c r="O1506" s="50">
        <v>0</v>
      </c>
      <c r="P1506" s="50">
        <v>14.774609129730898</v>
      </c>
      <c r="Q1506" s="50">
        <v>728.29087616759443</v>
      </c>
      <c r="R1506" s="50">
        <v>0</v>
      </c>
      <c r="S1506" s="48">
        <v>205991.04557027871</v>
      </c>
      <c r="T1506" s="48">
        <v>501.60793192137498</v>
      </c>
      <c r="U1506" s="48">
        <v>205489.43763835734</v>
      </c>
      <c r="V1506" s="48">
        <v>204251.32049005557</v>
      </c>
      <c r="W1506" s="47"/>
      <c r="X1506" s="42"/>
      <c r="Y1506" s="42"/>
    </row>
    <row r="1507" spans="1:25" ht="15.75" x14ac:dyDescent="0.25">
      <c r="A1507" s="43" t="s">
        <v>3302</v>
      </c>
      <c r="B1507" s="45" t="s">
        <v>2284</v>
      </c>
      <c r="C1507" s="46">
        <v>0</v>
      </c>
      <c r="D1507" s="46">
        <v>0</v>
      </c>
      <c r="E1507" s="46">
        <v>1</v>
      </c>
      <c r="F1507" s="42" t="s">
        <v>3300</v>
      </c>
      <c r="G1507" s="42" t="s">
        <v>3301</v>
      </c>
      <c r="H1507" s="48">
        <v>886.03149132783494</v>
      </c>
      <c r="I1507" s="48">
        <v>838.06055612005241</v>
      </c>
      <c r="J1507" s="48">
        <v>0</v>
      </c>
      <c r="K1507" s="48">
        <v>4.653822053851866</v>
      </c>
      <c r="L1507" s="48">
        <v>1.995065712735592E-4</v>
      </c>
      <c r="M1507" s="48">
        <v>0</v>
      </c>
      <c r="N1507" s="48">
        <v>0</v>
      </c>
      <c r="O1507" s="50">
        <v>111.61618653692685</v>
      </c>
      <c r="P1507" s="50">
        <v>239.74140791715573</v>
      </c>
      <c r="Q1507" s="50">
        <v>0</v>
      </c>
      <c r="R1507" s="50">
        <v>0</v>
      </c>
      <c r="S1507" s="48">
        <v>9.3078436142750061</v>
      </c>
      <c r="T1507" s="48">
        <v>0</v>
      </c>
      <c r="U1507" s="48">
        <v>57.278778822057539</v>
      </c>
      <c r="V1507" s="48">
        <v>9.307644107703732</v>
      </c>
      <c r="W1507" s="47"/>
      <c r="X1507" s="42"/>
      <c r="Y1507" s="42"/>
    </row>
    <row r="1508" spans="1:25" ht="15.75" x14ac:dyDescent="0.25">
      <c r="A1508" s="43" t="s">
        <v>3303</v>
      </c>
      <c r="B1508" s="45" t="s">
        <v>2345</v>
      </c>
      <c r="C1508" s="46">
        <v>1</v>
      </c>
      <c r="D1508" s="46">
        <v>0</v>
      </c>
      <c r="E1508" s="46"/>
      <c r="F1508" s="42" t="s">
        <v>3300</v>
      </c>
      <c r="G1508" s="42" t="s">
        <v>3304</v>
      </c>
      <c r="H1508" s="48">
        <v>1507.4734900059996</v>
      </c>
      <c r="I1508" s="48">
        <v>1360.6942781428374</v>
      </c>
      <c r="J1508" s="48">
        <v>0</v>
      </c>
      <c r="K1508" s="48">
        <v>0</v>
      </c>
      <c r="L1508" s="48">
        <v>43.884132361031121</v>
      </c>
      <c r="M1508" s="48">
        <v>0</v>
      </c>
      <c r="N1508" s="48">
        <v>0</v>
      </c>
      <c r="O1508" s="50">
        <v>0</v>
      </c>
      <c r="P1508" s="50">
        <v>14.774609129730898</v>
      </c>
      <c r="Q1508" s="50">
        <v>0</v>
      </c>
      <c r="R1508" s="50">
        <v>0</v>
      </c>
      <c r="S1508" s="48">
        <v>43.884132361031121</v>
      </c>
      <c r="T1508" s="48">
        <v>0</v>
      </c>
      <c r="U1508" s="48">
        <v>190.66334422419322</v>
      </c>
      <c r="V1508" s="48">
        <v>0</v>
      </c>
      <c r="W1508" s="47"/>
      <c r="X1508" s="42"/>
      <c r="Y1508" s="42"/>
    </row>
    <row r="1509" spans="1:25" ht="15.75" x14ac:dyDescent="0.25">
      <c r="A1509" s="43" t="s">
        <v>3305</v>
      </c>
      <c r="B1509" s="45" t="s">
        <v>2284</v>
      </c>
      <c r="C1509" s="46">
        <v>0</v>
      </c>
      <c r="D1509" s="46">
        <v>0</v>
      </c>
      <c r="E1509" s="46">
        <v>1</v>
      </c>
      <c r="F1509" s="42" t="s">
        <v>3300</v>
      </c>
      <c r="G1509" s="42" t="s">
        <v>3304</v>
      </c>
      <c r="H1509" s="48">
        <v>6879.6390613322646</v>
      </c>
      <c r="I1509" s="48">
        <v>6805.8721748802072</v>
      </c>
      <c r="J1509" s="48">
        <v>0</v>
      </c>
      <c r="K1509" s="48">
        <v>13.498651373382286</v>
      </c>
      <c r="L1509" s="48">
        <v>215.20836787403192</v>
      </c>
      <c r="M1509" s="48">
        <v>0</v>
      </c>
      <c r="N1509" s="48">
        <v>0</v>
      </c>
      <c r="O1509" s="50">
        <v>178.71110993752765</v>
      </c>
      <c r="P1509" s="50">
        <v>239.74140791715573</v>
      </c>
      <c r="Q1509" s="50">
        <v>0</v>
      </c>
      <c r="R1509" s="50">
        <v>0</v>
      </c>
      <c r="S1509" s="48">
        <v>242.2056706207965</v>
      </c>
      <c r="T1509" s="48">
        <v>0</v>
      </c>
      <c r="U1509" s="48">
        <v>315.97255707285387</v>
      </c>
      <c r="V1509" s="48">
        <v>26.997302746764571</v>
      </c>
      <c r="W1509" s="47"/>
      <c r="X1509" s="42"/>
      <c r="Y1509" s="42"/>
    </row>
    <row r="1510" spans="1:25" ht="15.75" x14ac:dyDescent="0.25">
      <c r="A1510" s="43" t="s">
        <v>3306</v>
      </c>
      <c r="B1510" s="45" t="s">
        <v>2345</v>
      </c>
      <c r="C1510" s="46">
        <v>0</v>
      </c>
      <c r="D1510" s="46">
        <v>0</v>
      </c>
      <c r="E1510" s="46"/>
      <c r="F1510" s="42" t="s">
        <v>3300</v>
      </c>
      <c r="G1510" s="42" t="s">
        <v>3307</v>
      </c>
      <c r="H1510" s="48">
        <v>6042.5236882374893</v>
      </c>
      <c r="I1510" s="48">
        <v>5611.6396781235453</v>
      </c>
      <c r="J1510" s="48">
        <v>0</v>
      </c>
      <c r="K1510" s="48">
        <v>0</v>
      </c>
      <c r="L1510" s="48">
        <v>682.50693164510483</v>
      </c>
      <c r="M1510" s="48">
        <v>4424.8032569999996</v>
      </c>
      <c r="N1510" s="48">
        <v>0</v>
      </c>
      <c r="O1510" s="50">
        <v>0</v>
      </c>
      <c r="P1510" s="50">
        <v>14.774609129730898</v>
      </c>
      <c r="Q1510" s="50">
        <v>890.74303798009441</v>
      </c>
      <c r="R1510" s="50">
        <v>0</v>
      </c>
      <c r="S1510" s="48">
        <v>34198.026552942138</v>
      </c>
      <c r="T1510" s="48">
        <v>0</v>
      </c>
      <c r="U1510" s="48">
        <v>34628.910563056081</v>
      </c>
      <c r="V1510" s="48">
        <v>29090.716364297034</v>
      </c>
      <c r="W1510" s="47"/>
      <c r="X1510" s="42"/>
      <c r="Y1510" s="42"/>
    </row>
    <row r="1511" spans="1:25" ht="15.75" x14ac:dyDescent="0.25">
      <c r="A1511" s="43" t="s">
        <v>3308</v>
      </c>
      <c r="B1511" s="45" t="s">
        <v>2284</v>
      </c>
      <c r="C1511" s="46">
        <v>0</v>
      </c>
      <c r="D1511" s="46">
        <v>0</v>
      </c>
      <c r="E1511" s="46">
        <v>1</v>
      </c>
      <c r="F1511" s="42" t="s">
        <v>3300</v>
      </c>
      <c r="G1511" s="42" t="s">
        <v>3307</v>
      </c>
      <c r="H1511" s="48">
        <v>36796.029458666031</v>
      </c>
      <c r="I1511" s="48">
        <v>34806.687280823884</v>
      </c>
      <c r="J1511" s="48">
        <v>0</v>
      </c>
      <c r="K1511" s="48">
        <v>475.69396864401222</v>
      </c>
      <c r="L1511" s="48">
        <v>3.0038970538747338</v>
      </c>
      <c r="M1511" s="48">
        <v>0</v>
      </c>
      <c r="N1511" s="48">
        <v>0</v>
      </c>
      <c r="O1511" s="50">
        <v>111.61618653692685</v>
      </c>
      <c r="P1511" s="50">
        <v>239.74140791715573</v>
      </c>
      <c r="Q1511" s="50">
        <v>0</v>
      </c>
      <c r="R1511" s="50">
        <v>0</v>
      </c>
      <c r="S1511" s="48">
        <v>954.3918343418992</v>
      </c>
      <c r="T1511" s="48">
        <v>0</v>
      </c>
      <c r="U1511" s="48">
        <v>2943.7340121840462</v>
      </c>
      <c r="V1511" s="48">
        <v>951.38793728802443</v>
      </c>
      <c r="W1511" s="47"/>
      <c r="X1511" s="42"/>
      <c r="Y1511" s="42"/>
    </row>
    <row r="1512" spans="1:25" ht="15.75" x14ac:dyDescent="0.25">
      <c r="A1512" s="43" t="s">
        <v>3309</v>
      </c>
      <c r="B1512" s="45" t="s">
        <v>2345</v>
      </c>
      <c r="C1512" s="46">
        <v>0</v>
      </c>
      <c r="D1512" s="46">
        <v>0</v>
      </c>
      <c r="E1512" s="46"/>
      <c r="F1512" s="42" t="s">
        <v>3300</v>
      </c>
      <c r="G1512" s="42" t="s">
        <v>3310</v>
      </c>
      <c r="H1512" s="48">
        <v>1935.8887025888225</v>
      </c>
      <c r="I1512" s="48">
        <v>1864.9377079205801</v>
      </c>
      <c r="J1512" s="48">
        <v>0</v>
      </c>
      <c r="K1512" s="48">
        <v>0</v>
      </c>
      <c r="L1512" s="48">
        <v>174.53856470782762</v>
      </c>
      <c r="M1512" s="48">
        <v>1120</v>
      </c>
      <c r="N1512" s="48">
        <v>0</v>
      </c>
      <c r="O1512" s="50">
        <v>0</v>
      </c>
      <c r="P1512" s="50">
        <v>14.774609129730898</v>
      </c>
      <c r="Q1512" s="50">
        <v>728.29087616759443</v>
      </c>
      <c r="R1512" s="50">
        <v>0</v>
      </c>
      <c r="S1512" s="48">
        <v>14545.23268553289</v>
      </c>
      <c r="T1512" s="48">
        <v>0</v>
      </c>
      <c r="U1512" s="48">
        <v>14616.183680201133</v>
      </c>
      <c r="V1512" s="48">
        <v>13250.694120825063</v>
      </c>
      <c r="W1512" s="47"/>
      <c r="X1512" s="42"/>
      <c r="Y1512" s="42"/>
    </row>
    <row r="1513" spans="1:25" ht="15.75" x14ac:dyDescent="0.25">
      <c r="A1513" s="43" t="s">
        <v>3311</v>
      </c>
      <c r="B1513" s="45" t="s">
        <v>2345</v>
      </c>
      <c r="C1513" s="46">
        <v>1</v>
      </c>
      <c r="D1513" s="46">
        <v>0</v>
      </c>
      <c r="E1513" s="46"/>
      <c r="F1513" s="42" t="s">
        <v>3300</v>
      </c>
      <c r="G1513" s="42" t="s">
        <v>3312</v>
      </c>
      <c r="H1513" s="48">
        <v>53947.031462285697</v>
      </c>
      <c r="I1513" s="48">
        <v>20097.730678730426</v>
      </c>
      <c r="J1513" s="48">
        <v>0</v>
      </c>
      <c r="K1513" s="48">
        <v>0</v>
      </c>
      <c r="L1513" s="48">
        <v>4632.0104871558424</v>
      </c>
      <c r="M1513" s="48">
        <v>11200</v>
      </c>
      <c r="N1513" s="48">
        <v>2452.7999999999997</v>
      </c>
      <c r="O1513" s="50">
        <v>0</v>
      </c>
      <c r="P1513" s="50">
        <v>14.774609129730898</v>
      </c>
      <c r="Q1513" s="50">
        <v>553.15607710740858</v>
      </c>
      <c r="R1513" s="50">
        <v>216.45140526992861</v>
      </c>
      <c r="S1513" s="48">
        <v>18284.810487155843</v>
      </c>
      <c r="T1513" s="48">
        <v>0</v>
      </c>
      <c r="U1513" s="48">
        <v>52134.111270711117</v>
      </c>
      <c r="V1513" s="48">
        <v>0</v>
      </c>
      <c r="W1513" s="47"/>
      <c r="X1513" s="42"/>
      <c r="Y1513" s="42"/>
    </row>
    <row r="1514" spans="1:25" ht="15.75" x14ac:dyDescent="0.25">
      <c r="A1514" s="43" t="s">
        <v>3313</v>
      </c>
      <c r="B1514" s="45" t="s">
        <v>2345</v>
      </c>
      <c r="C1514" s="46">
        <v>1</v>
      </c>
      <c r="D1514" s="46">
        <v>1</v>
      </c>
      <c r="E1514" s="46"/>
      <c r="F1514" s="42" t="s">
        <v>3300</v>
      </c>
      <c r="G1514" s="42" t="s">
        <v>3314</v>
      </c>
      <c r="H1514" s="48">
        <v>577472.07079558703</v>
      </c>
      <c r="I1514" s="48">
        <v>198719.32223207119</v>
      </c>
      <c r="J1514" s="48">
        <v>505043.36343591311</v>
      </c>
      <c r="K1514" s="48">
        <v>0</v>
      </c>
      <c r="L1514" s="48">
        <v>16674.956224970345</v>
      </c>
      <c r="M1514" s="48">
        <v>11200</v>
      </c>
      <c r="N1514" s="48">
        <v>425.6</v>
      </c>
      <c r="O1514" s="50">
        <v>0</v>
      </c>
      <c r="P1514" s="50">
        <v>14.774609129730898</v>
      </c>
      <c r="Q1514" s="50">
        <v>834.13457298009439</v>
      </c>
      <c r="R1514" s="50">
        <v>236.9507833519931</v>
      </c>
      <c r="S1514" s="48">
        <v>533343.91966088337</v>
      </c>
      <c r="T1514" s="48">
        <v>0</v>
      </c>
      <c r="U1514" s="48">
        <v>912096.66822439921</v>
      </c>
      <c r="V1514" s="48">
        <v>505043.36343591311</v>
      </c>
      <c r="W1514" s="47"/>
      <c r="X1514" s="42"/>
      <c r="Y1514" s="42"/>
    </row>
    <row r="1515" spans="1:25" ht="15.75" x14ac:dyDescent="0.25">
      <c r="A1515" s="43" t="s">
        <v>3315</v>
      </c>
      <c r="B1515" s="45" t="s">
        <v>2345</v>
      </c>
      <c r="C1515" s="46">
        <v>1</v>
      </c>
      <c r="D1515" s="46">
        <v>0</v>
      </c>
      <c r="E1515" s="46"/>
      <c r="F1515" s="42" t="s">
        <v>3300</v>
      </c>
      <c r="G1515" s="42" t="s">
        <v>3316</v>
      </c>
      <c r="H1515" s="48">
        <v>19307.640702689339</v>
      </c>
      <c r="I1515" s="48">
        <v>18753.994224047416</v>
      </c>
      <c r="J1515" s="48">
        <v>1063207.7935288108</v>
      </c>
      <c r="K1515" s="48">
        <v>0</v>
      </c>
      <c r="L1515" s="48">
        <v>274.79741753925725</v>
      </c>
      <c r="M1515" s="48">
        <v>4050.568812</v>
      </c>
      <c r="N1515" s="48">
        <v>1456</v>
      </c>
      <c r="O1515" s="50">
        <v>0</v>
      </c>
      <c r="P1515" s="50">
        <v>14.774609129730898</v>
      </c>
      <c r="Q1515" s="50">
        <v>849.40947298009428</v>
      </c>
      <c r="R1515" s="50">
        <v>246.5363202254874</v>
      </c>
      <c r="S1515" s="48">
        <v>1068989.1597583501</v>
      </c>
      <c r="T1515" s="48">
        <v>0</v>
      </c>
      <c r="U1515" s="48">
        <v>1069542.8062369921</v>
      </c>
      <c r="V1515" s="48">
        <v>1063207.7935288108</v>
      </c>
      <c r="W1515" s="47"/>
      <c r="X1515" s="42"/>
      <c r="Y1515" s="42"/>
    </row>
    <row r="1516" spans="1:25" ht="15.75" x14ac:dyDescent="0.25">
      <c r="A1516" s="43" t="s">
        <v>3317</v>
      </c>
      <c r="B1516" s="45" t="s">
        <v>2345</v>
      </c>
      <c r="C1516" s="46">
        <v>1</v>
      </c>
      <c r="D1516" s="46">
        <v>0</v>
      </c>
      <c r="E1516" s="46"/>
      <c r="F1516" s="42" t="s">
        <v>3300</v>
      </c>
      <c r="G1516" s="42" t="s">
        <v>3318</v>
      </c>
      <c r="H1516" s="48">
        <v>580811.01594142534</v>
      </c>
      <c r="I1516" s="48">
        <v>186030.98906940393</v>
      </c>
      <c r="J1516" s="48">
        <v>66642.843569074757</v>
      </c>
      <c r="K1516" s="48">
        <v>0</v>
      </c>
      <c r="L1516" s="48">
        <v>542.43596930324429</v>
      </c>
      <c r="M1516" s="48">
        <v>10298.471079000001</v>
      </c>
      <c r="N1516" s="48">
        <v>2128</v>
      </c>
      <c r="O1516" s="50">
        <v>0</v>
      </c>
      <c r="P1516" s="50">
        <v>14.774609129730898</v>
      </c>
      <c r="Q1516" s="50">
        <v>890.86032298009445</v>
      </c>
      <c r="R1516" s="50">
        <v>67.041510059184631</v>
      </c>
      <c r="S1516" s="48">
        <v>79611.750617377998</v>
      </c>
      <c r="T1516" s="48">
        <v>0</v>
      </c>
      <c r="U1516" s="48">
        <v>474391.77748939936</v>
      </c>
      <c r="V1516" s="48">
        <v>66642.843569074757</v>
      </c>
      <c r="W1516" s="47"/>
      <c r="X1516" s="42"/>
      <c r="Y1516" s="42"/>
    </row>
    <row r="1517" spans="1:25" ht="15.75" x14ac:dyDescent="0.25">
      <c r="A1517" s="43" t="s">
        <v>3319</v>
      </c>
      <c r="B1517" s="45" t="s">
        <v>2345</v>
      </c>
      <c r="C1517" s="46">
        <v>1</v>
      </c>
      <c r="D1517" s="46">
        <v>0</v>
      </c>
      <c r="E1517" s="46"/>
      <c r="F1517" s="42" t="s">
        <v>3320</v>
      </c>
      <c r="G1517" s="42" t="s">
        <v>3320</v>
      </c>
      <c r="H1517" s="48">
        <v>115035.78985238544</v>
      </c>
      <c r="I1517" s="48">
        <v>41123.794076987186</v>
      </c>
      <c r="J1517" s="48">
        <v>0</v>
      </c>
      <c r="K1517" s="48">
        <v>0</v>
      </c>
      <c r="L1517" s="48">
        <v>5670.1475805193886</v>
      </c>
      <c r="M1517" s="48">
        <v>10298.471079000001</v>
      </c>
      <c r="N1517" s="48">
        <v>0</v>
      </c>
      <c r="O1517" s="50">
        <v>0</v>
      </c>
      <c r="P1517" s="50">
        <v>14.774609129730898</v>
      </c>
      <c r="Q1517" s="50">
        <v>683.05352638407544</v>
      </c>
      <c r="R1517" s="50">
        <v>0</v>
      </c>
      <c r="S1517" s="48">
        <v>15968.61865951939</v>
      </c>
      <c r="T1517" s="48">
        <v>0</v>
      </c>
      <c r="U1517" s="48">
        <v>89880.614434917632</v>
      </c>
      <c r="V1517" s="48">
        <v>0</v>
      </c>
      <c r="W1517" s="47"/>
      <c r="X1517" s="42"/>
      <c r="Y1517" s="42"/>
    </row>
    <row r="1518" spans="1:25" ht="15.75" x14ac:dyDescent="0.25">
      <c r="A1518" s="43" t="s">
        <v>3321</v>
      </c>
      <c r="B1518" s="45" t="s">
        <v>2345</v>
      </c>
      <c r="C1518" s="46">
        <v>1</v>
      </c>
      <c r="D1518" s="46">
        <v>0</v>
      </c>
      <c r="E1518" s="46"/>
      <c r="F1518" s="42" t="s">
        <v>3322</v>
      </c>
      <c r="G1518" s="42" t="s">
        <v>3323</v>
      </c>
      <c r="H1518" s="48">
        <v>1029593.5165306908</v>
      </c>
      <c r="I1518" s="48">
        <v>677454.61419378454</v>
      </c>
      <c r="J1518" s="48">
        <v>129379.69185730966</v>
      </c>
      <c r="K1518" s="48">
        <v>0</v>
      </c>
      <c r="L1518" s="48">
        <v>2504.6300903158813</v>
      </c>
      <c r="M1518" s="48">
        <v>10298.471079000001</v>
      </c>
      <c r="N1518" s="48">
        <v>61325.599999999999</v>
      </c>
      <c r="O1518" s="50">
        <v>0</v>
      </c>
      <c r="P1518" s="50">
        <v>14.774609129730898</v>
      </c>
      <c r="Q1518" s="50">
        <v>832.81632298009436</v>
      </c>
      <c r="R1518" s="50">
        <v>211.79550597272015</v>
      </c>
      <c r="S1518" s="48">
        <v>203508.39302662556</v>
      </c>
      <c r="T1518" s="48">
        <v>0</v>
      </c>
      <c r="U1518" s="48">
        <v>555647.29536353191</v>
      </c>
      <c r="V1518" s="48">
        <v>129379.69185730966</v>
      </c>
      <c r="W1518" s="47"/>
      <c r="X1518" s="42"/>
      <c r="Y1518" s="42"/>
    </row>
    <row r="1519" spans="1:25" ht="15.75" x14ac:dyDescent="0.25">
      <c r="A1519" s="43" t="s">
        <v>3324</v>
      </c>
      <c r="B1519" s="45" t="s">
        <v>2345</v>
      </c>
      <c r="C1519" s="46">
        <v>0</v>
      </c>
      <c r="D1519" s="46">
        <v>0</v>
      </c>
      <c r="E1519" s="46"/>
      <c r="F1519" s="42" t="s">
        <v>3322</v>
      </c>
      <c r="G1519" s="42" t="s">
        <v>3325</v>
      </c>
      <c r="H1519" s="48">
        <v>27041.196576832652</v>
      </c>
      <c r="I1519" s="48">
        <v>33586.015774767919</v>
      </c>
      <c r="J1519" s="48">
        <v>1131932.0118111679</v>
      </c>
      <c r="K1519" s="48">
        <v>0</v>
      </c>
      <c r="L1519" s="48">
        <v>2351.4568786338159</v>
      </c>
      <c r="M1519" s="48">
        <v>10298.471079000001</v>
      </c>
      <c r="N1519" s="48">
        <v>0</v>
      </c>
      <c r="O1519" s="50">
        <v>0</v>
      </c>
      <c r="P1519" s="50">
        <v>14.774609129730898</v>
      </c>
      <c r="Q1519" s="50">
        <v>768.34406298009435</v>
      </c>
      <c r="R1519" s="50">
        <v>0</v>
      </c>
      <c r="S1519" s="48">
        <v>1148722.2229853699</v>
      </c>
      <c r="T1519" s="48">
        <v>6544.8191979352669</v>
      </c>
      <c r="U1519" s="48">
        <v>1142177.4037874346</v>
      </c>
      <c r="V1519" s="48">
        <v>1129527.4758298008</v>
      </c>
      <c r="W1519" s="47"/>
      <c r="X1519" s="42"/>
      <c r="Y1519" s="42"/>
    </row>
    <row r="1520" spans="1:25" ht="15.75" x14ac:dyDescent="0.25">
      <c r="A1520" s="43" t="s">
        <v>3326</v>
      </c>
      <c r="B1520" s="45" t="s">
        <v>2345</v>
      </c>
      <c r="C1520" s="46">
        <v>1</v>
      </c>
      <c r="D1520" s="46">
        <v>0</v>
      </c>
      <c r="E1520" s="46"/>
      <c r="F1520" s="42" t="s">
        <v>3322</v>
      </c>
      <c r="G1520" s="42" t="s">
        <v>3327</v>
      </c>
      <c r="H1520" s="48">
        <v>48544.269350451526</v>
      </c>
      <c r="I1520" s="48">
        <v>53512.410659868183</v>
      </c>
      <c r="J1520" s="48">
        <v>1110428.9390375491</v>
      </c>
      <c r="K1520" s="48">
        <v>0</v>
      </c>
      <c r="L1520" s="48">
        <v>1593.6533725939855</v>
      </c>
      <c r="M1520" s="48">
        <v>10298.471079000001</v>
      </c>
      <c r="N1520" s="48">
        <v>0</v>
      </c>
      <c r="O1520" s="50">
        <v>0</v>
      </c>
      <c r="P1520" s="50">
        <v>14.774609129730898</v>
      </c>
      <c r="Q1520" s="50">
        <v>925.56532298009438</v>
      </c>
      <c r="R1520" s="50">
        <v>0</v>
      </c>
      <c r="S1520" s="48">
        <v>1122321.063489143</v>
      </c>
      <c r="T1520" s="48">
        <v>4968.1413094166564</v>
      </c>
      <c r="U1520" s="48">
        <v>1117352.9221797264</v>
      </c>
      <c r="V1520" s="48">
        <v>1105460.7977281325</v>
      </c>
      <c r="W1520" s="47"/>
      <c r="X1520" s="42"/>
      <c r="Y1520" s="42"/>
    </row>
    <row r="1521" spans="1:25" ht="15.75" x14ac:dyDescent="0.25">
      <c r="A1521" s="43" t="s">
        <v>3328</v>
      </c>
      <c r="B1521" s="45" t="s">
        <v>2345</v>
      </c>
      <c r="C1521" s="46">
        <v>1</v>
      </c>
      <c r="D1521" s="46">
        <v>0</v>
      </c>
      <c r="E1521" s="46"/>
      <c r="F1521" s="42" t="s">
        <v>3322</v>
      </c>
      <c r="G1521" s="42" t="s">
        <v>3322</v>
      </c>
      <c r="H1521" s="48">
        <v>4838266.8489119131</v>
      </c>
      <c r="I1521" s="48">
        <v>6321088.8382786829</v>
      </c>
      <c r="J1521" s="48">
        <v>0</v>
      </c>
      <c r="K1521" s="48">
        <v>0</v>
      </c>
      <c r="L1521" s="48">
        <v>24347.691909047626</v>
      </c>
      <c r="M1521" s="48">
        <v>10298.471079000001</v>
      </c>
      <c r="N1521" s="48">
        <v>0</v>
      </c>
      <c r="O1521" s="50">
        <v>0</v>
      </c>
      <c r="P1521" s="50">
        <v>14.774609129730898</v>
      </c>
      <c r="Q1521" s="50">
        <v>888.54192298009434</v>
      </c>
      <c r="R1521" s="50">
        <v>425.78888401846427</v>
      </c>
      <c r="S1521" s="48">
        <v>34646.162988047625</v>
      </c>
      <c r="T1521" s="48">
        <v>1482821.9893667698</v>
      </c>
      <c r="U1521" s="48">
        <v>-1448175.8263787222</v>
      </c>
      <c r="V1521" s="48">
        <v>-1482821.9893667698</v>
      </c>
      <c r="W1521" s="47"/>
      <c r="X1521" s="42"/>
      <c r="Y1521" s="4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9"/>
  <sheetViews>
    <sheetView workbookViewId="0">
      <selection activeCell="D69" sqref="D2:E69"/>
    </sheetView>
  </sheetViews>
  <sheetFormatPr defaultRowHeight="15" x14ac:dyDescent="0.25"/>
  <cols>
    <col min="1" max="1" width="13.140625" bestFit="1" customWidth="1"/>
    <col min="2" max="3" width="21.42578125" style="2" bestFit="1" customWidth="1"/>
    <col min="4" max="5" width="13.7109375" style="2" bestFit="1" customWidth="1"/>
  </cols>
  <sheetData>
    <row r="1" spans="1:5" x14ac:dyDescent="0.25">
      <c r="A1" s="13" t="s">
        <v>105</v>
      </c>
      <c r="B1" s="14" t="s">
        <v>103</v>
      </c>
      <c r="C1" s="14" t="s">
        <v>104</v>
      </c>
      <c r="D1" s="14" t="s">
        <v>106</v>
      </c>
      <c r="E1" s="14" t="s">
        <v>107</v>
      </c>
    </row>
    <row r="2" spans="1:5" x14ac:dyDescent="0.25">
      <c r="A2" s="12" t="s">
        <v>62</v>
      </c>
      <c r="B2" s="2">
        <v>0</v>
      </c>
      <c r="C2" s="2">
        <v>0</v>
      </c>
      <c r="D2" s="2">
        <f>B2*0.25</f>
        <v>0</v>
      </c>
      <c r="E2" s="2">
        <f>C2*0.25</f>
        <v>0</v>
      </c>
    </row>
    <row r="3" spans="1:5" x14ac:dyDescent="0.25">
      <c r="A3" s="12" t="s">
        <v>58</v>
      </c>
      <c r="B3" s="2">
        <v>3.7227648342568749</v>
      </c>
      <c r="C3" s="2">
        <v>4.111444526386058</v>
      </c>
      <c r="D3" s="2">
        <f t="shared" ref="D3:D66" si="0">B3*0.25</f>
        <v>0.93069120856421872</v>
      </c>
      <c r="E3" s="2">
        <f t="shared" ref="E3:E66" si="1">C3*0.25</f>
        <v>1.0278611315965145</v>
      </c>
    </row>
    <row r="4" spans="1:5" x14ac:dyDescent="0.25">
      <c r="A4" s="12" t="s">
        <v>81</v>
      </c>
      <c r="B4" s="2">
        <v>27.875999654872064</v>
      </c>
      <c r="C4" s="2">
        <v>30.78642656767267</v>
      </c>
      <c r="D4" s="2">
        <f t="shared" si="0"/>
        <v>6.9689999137180161</v>
      </c>
      <c r="E4" s="2">
        <f t="shared" si="1"/>
        <v>7.6966066419181676</v>
      </c>
    </row>
    <row r="5" spans="1:5" x14ac:dyDescent="0.25">
      <c r="A5" s="12" t="s">
        <v>59</v>
      </c>
      <c r="B5" s="2">
        <v>1.567479930213421</v>
      </c>
      <c r="C5" s="2">
        <v>1.7311345374257088</v>
      </c>
      <c r="D5" s="2">
        <f t="shared" si="0"/>
        <v>0.39186998255335526</v>
      </c>
      <c r="E5" s="2">
        <f t="shared" si="1"/>
        <v>0.43278363435642719</v>
      </c>
    </row>
    <row r="6" spans="1:5" x14ac:dyDescent="0.25">
      <c r="A6" s="12" t="s">
        <v>57</v>
      </c>
      <c r="B6" s="2">
        <v>3769.4879679570336</v>
      </c>
      <c r="C6" s="2">
        <v>4163.0458444546721</v>
      </c>
      <c r="D6" s="2">
        <f t="shared" si="0"/>
        <v>942.37199198925839</v>
      </c>
      <c r="E6" s="2">
        <f t="shared" si="1"/>
        <v>1040.761461113668</v>
      </c>
    </row>
    <row r="7" spans="1:5" x14ac:dyDescent="0.25">
      <c r="A7" s="12" t="s">
        <v>38</v>
      </c>
      <c r="B7" s="2">
        <v>748.67099938479714</v>
      </c>
      <c r="C7" s="2">
        <v>826.83688589721203</v>
      </c>
      <c r="D7" s="2">
        <f t="shared" si="0"/>
        <v>187.16774984619929</v>
      </c>
      <c r="E7" s="2">
        <f t="shared" si="1"/>
        <v>206.70922147430301</v>
      </c>
    </row>
    <row r="8" spans="1:5" x14ac:dyDescent="0.25">
      <c r="A8" s="12" t="s">
        <v>86</v>
      </c>
      <c r="B8" s="2">
        <v>0</v>
      </c>
      <c r="C8" s="2">
        <v>0</v>
      </c>
      <c r="D8" s="2">
        <f t="shared" si="0"/>
        <v>0</v>
      </c>
      <c r="E8" s="2">
        <f t="shared" si="1"/>
        <v>0</v>
      </c>
    </row>
    <row r="9" spans="1:5" x14ac:dyDescent="0.25">
      <c r="A9" s="12" t="s">
        <v>87</v>
      </c>
      <c r="B9" s="2">
        <v>0</v>
      </c>
      <c r="C9" s="2">
        <v>0</v>
      </c>
      <c r="D9" s="2">
        <f t="shared" si="0"/>
        <v>0</v>
      </c>
      <c r="E9" s="2">
        <f t="shared" si="1"/>
        <v>0</v>
      </c>
    </row>
    <row r="10" spans="1:5" x14ac:dyDescent="0.25">
      <c r="A10" s="12" t="s">
        <v>60</v>
      </c>
      <c r="B10" s="2">
        <v>4.0625364954303045</v>
      </c>
      <c r="C10" s="2">
        <v>4.4866904521286255</v>
      </c>
      <c r="D10" s="2">
        <f t="shared" si="0"/>
        <v>1.0156341238575761</v>
      </c>
      <c r="E10" s="2">
        <f t="shared" si="1"/>
        <v>1.1216726130321564</v>
      </c>
    </row>
    <row r="11" spans="1:5" x14ac:dyDescent="0.25">
      <c r="A11" s="12" t="s">
        <v>97</v>
      </c>
      <c r="B11" s="2">
        <v>335.09866826009085</v>
      </c>
      <c r="C11" s="2">
        <v>370.08504344385415</v>
      </c>
      <c r="D11" s="2">
        <f t="shared" si="0"/>
        <v>83.774667065022712</v>
      </c>
      <c r="E11" s="2">
        <f t="shared" si="1"/>
        <v>92.521260860963537</v>
      </c>
    </row>
    <row r="12" spans="1:5" x14ac:dyDescent="0.25">
      <c r="A12" s="12" t="s">
        <v>41</v>
      </c>
      <c r="B12" s="2">
        <v>9440.4185644670579</v>
      </c>
      <c r="C12" s="2">
        <v>10426.05669756717</v>
      </c>
      <c r="D12" s="2">
        <f t="shared" si="0"/>
        <v>2360.1046411167645</v>
      </c>
      <c r="E12" s="2">
        <f t="shared" si="1"/>
        <v>2606.5141743917925</v>
      </c>
    </row>
    <row r="13" spans="1:5" x14ac:dyDescent="0.25">
      <c r="A13" s="12" t="s">
        <v>45</v>
      </c>
      <c r="B13" s="2">
        <v>8647.2023677302241</v>
      </c>
      <c r="C13" s="2">
        <v>9550.0238199853557</v>
      </c>
      <c r="D13" s="2">
        <f t="shared" si="0"/>
        <v>2161.800591932556</v>
      </c>
      <c r="E13" s="2">
        <f t="shared" si="1"/>
        <v>2387.5059549963389</v>
      </c>
    </row>
    <row r="14" spans="1:5" x14ac:dyDescent="0.25">
      <c r="A14" s="12" t="s">
        <v>44</v>
      </c>
      <c r="B14" s="2">
        <v>481.96723394671346</v>
      </c>
      <c r="C14" s="2">
        <v>532.28759648558378</v>
      </c>
      <c r="D14" s="2">
        <f t="shared" si="0"/>
        <v>120.49180848667837</v>
      </c>
      <c r="E14" s="2">
        <f t="shared" si="1"/>
        <v>133.07189912139594</v>
      </c>
    </row>
    <row r="15" spans="1:5" x14ac:dyDescent="0.25">
      <c r="A15" s="12" t="s">
        <v>35</v>
      </c>
      <c r="B15" s="2">
        <v>51.394994041296854</v>
      </c>
      <c r="C15" s="2">
        <v>56.760949547573141</v>
      </c>
      <c r="D15" s="2">
        <f t="shared" si="0"/>
        <v>12.848748510324214</v>
      </c>
      <c r="E15" s="2">
        <f t="shared" si="1"/>
        <v>14.190237386893285</v>
      </c>
    </row>
    <row r="16" spans="1:5" x14ac:dyDescent="0.25">
      <c r="A16" s="12" t="s">
        <v>61</v>
      </c>
      <c r="B16" s="2">
        <v>0.71691820507593607</v>
      </c>
      <c r="C16" s="2">
        <v>0.79176890331681626</v>
      </c>
      <c r="D16" s="2">
        <f t="shared" si="0"/>
        <v>0.17922955126898402</v>
      </c>
      <c r="E16" s="2">
        <f t="shared" si="1"/>
        <v>0.19794222582920407</v>
      </c>
    </row>
    <row r="17" spans="1:5" x14ac:dyDescent="0.25">
      <c r="A17" s="12" t="s">
        <v>31</v>
      </c>
      <c r="B17" s="2">
        <v>7069.9431214828064</v>
      </c>
      <c r="C17" s="2">
        <v>7563.489547436041</v>
      </c>
      <c r="D17" s="2">
        <f t="shared" si="0"/>
        <v>1767.4857803707016</v>
      </c>
      <c r="E17" s="2">
        <f t="shared" si="1"/>
        <v>1890.8723868590102</v>
      </c>
    </row>
    <row r="18" spans="1:5" x14ac:dyDescent="0.25">
      <c r="A18" s="12" t="s">
        <v>47</v>
      </c>
      <c r="B18" s="2">
        <v>340.80114941638863</v>
      </c>
      <c r="C18" s="2">
        <v>364.59217380866608</v>
      </c>
      <c r="D18" s="2">
        <f t="shared" si="0"/>
        <v>85.200287354097156</v>
      </c>
      <c r="E18" s="2">
        <f t="shared" si="1"/>
        <v>91.148043452166519</v>
      </c>
    </row>
    <row r="19" spans="1:5" x14ac:dyDescent="0.25">
      <c r="A19" s="12" t="s">
        <v>37</v>
      </c>
      <c r="B19" s="2">
        <v>2237.3484012498252</v>
      </c>
      <c r="C19" s="2">
        <v>2393.5356983857364</v>
      </c>
      <c r="D19" s="2">
        <f t="shared" si="0"/>
        <v>559.3371003124563</v>
      </c>
      <c r="E19" s="2">
        <f t="shared" si="1"/>
        <v>598.3839245964341</v>
      </c>
    </row>
    <row r="20" spans="1:5" x14ac:dyDescent="0.25">
      <c r="A20" s="12" t="s">
        <v>55</v>
      </c>
      <c r="B20" s="2">
        <v>78.693211512562129</v>
      </c>
      <c r="C20" s="2">
        <v>84.186714447655135</v>
      </c>
      <c r="D20" s="2">
        <f t="shared" si="0"/>
        <v>19.673302878140532</v>
      </c>
      <c r="E20" s="2">
        <f t="shared" si="1"/>
        <v>21.046678611913784</v>
      </c>
    </row>
    <row r="21" spans="1:5" x14ac:dyDescent="0.25">
      <c r="A21" s="12" t="s">
        <v>46</v>
      </c>
      <c r="B21" s="2">
        <v>88.049090405390558</v>
      </c>
      <c r="C21" s="2">
        <v>94.195718904559982</v>
      </c>
      <c r="D21" s="2">
        <f t="shared" si="0"/>
        <v>22.01227260134764</v>
      </c>
      <c r="E21" s="2">
        <f t="shared" si="1"/>
        <v>23.548929726139995</v>
      </c>
    </row>
    <row r="22" spans="1:5" x14ac:dyDescent="0.25">
      <c r="A22" s="12" t="s">
        <v>50</v>
      </c>
      <c r="B22" s="2">
        <v>1158.7555080891839</v>
      </c>
      <c r="C22" s="2">
        <v>1239.6471969958816</v>
      </c>
      <c r="D22" s="2">
        <f t="shared" si="0"/>
        <v>289.68887702229597</v>
      </c>
      <c r="E22" s="2">
        <f t="shared" si="1"/>
        <v>309.9117992489704</v>
      </c>
    </row>
    <row r="23" spans="1:5" x14ac:dyDescent="0.25">
      <c r="A23" s="12" t="s">
        <v>48</v>
      </c>
      <c r="B23" s="2">
        <v>4.0098236075053526</v>
      </c>
      <c r="C23" s="2">
        <v>4.289745818502162</v>
      </c>
      <c r="D23" s="2">
        <f t="shared" si="0"/>
        <v>1.0024559018763382</v>
      </c>
      <c r="E23" s="2">
        <f t="shared" si="1"/>
        <v>1.0724364546255405</v>
      </c>
    </row>
    <row r="24" spans="1:5" x14ac:dyDescent="0.25">
      <c r="A24" s="12" t="s">
        <v>49</v>
      </c>
      <c r="B24" s="2">
        <v>598.12844763504984</v>
      </c>
      <c r="C24" s="2">
        <v>639.88326129037057</v>
      </c>
      <c r="D24" s="2">
        <f t="shared" si="0"/>
        <v>149.53211190876246</v>
      </c>
      <c r="E24" s="2">
        <f t="shared" si="1"/>
        <v>159.97081532259264</v>
      </c>
    </row>
    <row r="25" spans="1:5" x14ac:dyDescent="0.25">
      <c r="A25" s="12" t="s">
        <v>56</v>
      </c>
      <c r="B25" s="2">
        <v>217.44820028997532</v>
      </c>
      <c r="C25" s="2">
        <v>240.15113837648045</v>
      </c>
      <c r="D25" s="2">
        <f t="shared" si="0"/>
        <v>54.36205007249383</v>
      </c>
      <c r="E25" s="2">
        <f t="shared" si="1"/>
        <v>60.037784594120112</v>
      </c>
    </row>
    <row r="26" spans="1:5" x14ac:dyDescent="0.25">
      <c r="A26" s="12" t="s">
        <v>53</v>
      </c>
      <c r="B26" s="2">
        <v>527.34600444083276</v>
      </c>
      <c r="C26" s="2">
        <v>582.40419150800847</v>
      </c>
      <c r="D26" s="2">
        <f t="shared" si="0"/>
        <v>131.83650111020819</v>
      </c>
      <c r="E26" s="2">
        <f t="shared" si="1"/>
        <v>145.60104787700212</v>
      </c>
    </row>
    <row r="27" spans="1:5" x14ac:dyDescent="0.25">
      <c r="A27" s="12" t="s">
        <v>78</v>
      </c>
      <c r="B27" s="2">
        <v>1516.1925305314953</v>
      </c>
      <c r="C27" s="2">
        <v>1674.4924157546207</v>
      </c>
      <c r="D27" s="2">
        <f t="shared" si="0"/>
        <v>379.04813263287383</v>
      </c>
      <c r="E27" s="2">
        <f t="shared" si="1"/>
        <v>418.62310393865516</v>
      </c>
    </row>
    <row r="28" spans="1:5" x14ac:dyDescent="0.25">
      <c r="A28" s="12" t="s">
        <v>83</v>
      </c>
      <c r="B28" s="2">
        <v>96.939120077187241</v>
      </c>
      <c r="C28" s="2">
        <v>107.06016425385931</v>
      </c>
      <c r="D28" s="2">
        <f t="shared" si="0"/>
        <v>24.23478001929681</v>
      </c>
      <c r="E28" s="2">
        <f t="shared" si="1"/>
        <v>26.765041063464828</v>
      </c>
    </row>
    <row r="29" spans="1:5" x14ac:dyDescent="0.25">
      <c r="A29" s="12" t="s">
        <v>80</v>
      </c>
      <c r="B29" s="2">
        <v>640.38010810780543</v>
      </c>
      <c r="C29" s="2">
        <v>707.23975526429331</v>
      </c>
      <c r="D29" s="2">
        <f t="shared" si="0"/>
        <v>160.09502702695136</v>
      </c>
      <c r="E29" s="2">
        <f t="shared" si="1"/>
        <v>176.80993881607333</v>
      </c>
    </row>
    <row r="30" spans="1:5" x14ac:dyDescent="0.25">
      <c r="A30" s="12" t="s">
        <v>82</v>
      </c>
      <c r="B30" s="2">
        <v>53.015704865094101</v>
      </c>
      <c r="C30" s="2">
        <v>58.5508726133652</v>
      </c>
      <c r="D30" s="2">
        <f t="shared" si="0"/>
        <v>13.253926216273525</v>
      </c>
      <c r="E30" s="2">
        <f t="shared" si="1"/>
        <v>14.6377181533413</v>
      </c>
    </row>
    <row r="31" spans="1:5" x14ac:dyDescent="0.25">
      <c r="A31" s="12" t="s">
        <v>79</v>
      </c>
      <c r="B31" s="2">
        <v>382.5364550209211</v>
      </c>
      <c r="C31" s="2">
        <v>422.47562877627882</v>
      </c>
      <c r="D31" s="2">
        <f t="shared" si="0"/>
        <v>95.634113755230274</v>
      </c>
      <c r="E31" s="2">
        <f t="shared" si="1"/>
        <v>105.61890719406971</v>
      </c>
    </row>
    <row r="32" spans="1:5" x14ac:dyDescent="0.25">
      <c r="A32" s="12" t="s">
        <v>72</v>
      </c>
      <c r="B32" s="2">
        <v>2427.1740410661546</v>
      </c>
      <c r="C32" s="2">
        <v>4011.3413410113153</v>
      </c>
      <c r="D32" s="2">
        <f t="shared" si="0"/>
        <v>606.79351026653865</v>
      </c>
      <c r="E32" s="2">
        <f t="shared" si="1"/>
        <v>1002.8353352528288</v>
      </c>
    </row>
    <row r="33" spans="1:5" x14ac:dyDescent="0.25">
      <c r="A33" s="12" t="s">
        <v>63</v>
      </c>
      <c r="B33" s="2">
        <v>40862.309628235642</v>
      </c>
      <c r="C33" s="2">
        <v>67532.310879917961</v>
      </c>
      <c r="D33" s="2">
        <f t="shared" si="0"/>
        <v>10215.57740705891</v>
      </c>
      <c r="E33" s="2">
        <f t="shared" si="1"/>
        <v>16883.07771997949</v>
      </c>
    </row>
    <row r="34" spans="1:5" x14ac:dyDescent="0.25">
      <c r="A34" s="12" t="s">
        <v>73</v>
      </c>
      <c r="B34" s="2">
        <v>4439.3888022710771</v>
      </c>
      <c r="C34" s="2">
        <v>7336.8878910514486</v>
      </c>
      <c r="D34" s="2">
        <f t="shared" si="0"/>
        <v>1109.8472005677693</v>
      </c>
      <c r="E34" s="2">
        <f t="shared" si="1"/>
        <v>1834.2219727628622</v>
      </c>
    </row>
    <row r="35" spans="1:5" x14ac:dyDescent="0.25">
      <c r="A35" s="12" t="s">
        <v>92</v>
      </c>
      <c r="B35" s="2">
        <v>2695.7221833066042</v>
      </c>
      <c r="C35" s="2">
        <v>4455.16541246015</v>
      </c>
      <c r="D35" s="2">
        <f t="shared" si="0"/>
        <v>673.93054582665104</v>
      </c>
      <c r="E35" s="2">
        <f t="shared" si="1"/>
        <v>1113.7913531150375</v>
      </c>
    </row>
    <row r="36" spans="1:5" x14ac:dyDescent="0.25">
      <c r="A36" s="12" t="s">
        <v>65</v>
      </c>
      <c r="B36" s="2">
        <v>0</v>
      </c>
      <c r="C36" s="2">
        <v>0</v>
      </c>
      <c r="D36" s="2">
        <f t="shared" si="0"/>
        <v>0</v>
      </c>
      <c r="E36" s="2">
        <f t="shared" si="1"/>
        <v>0</v>
      </c>
    </row>
    <row r="37" spans="1:5" x14ac:dyDescent="0.25">
      <c r="A37" s="12" t="s">
        <v>76</v>
      </c>
      <c r="B37" s="2">
        <v>1342.0043200812279</v>
      </c>
      <c r="C37" s="2">
        <v>1720.4901428067558</v>
      </c>
      <c r="D37" s="2">
        <f t="shared" si="0"/>
        <v>335.50108002030697</v>
      </c>
      <c r="E37" s="2">
        <f t="shared" si="1"/>
        <v>430.12253570168895</v>
      </c>
    </row>
    <row r="38" spans="1:5" x14ac:dyDescent="0.25">
      <c r="A38" s="12" t="s">
        <v>77</v>
      </c>
      <c r="B38" s="2">
        <v>0</v>
      </c>
      <c r="C38" s="2">
        <v>0</v>
      </c>
      <c r="D38" s="2">
        <f t="shared" si="0"/>
        <v>0</v>
      </c>
      <c r="E38" s="2">
        <f t="shared" si="1"/>
        <v>0</v>
      </c>
    </row>
    <row r="39" spans="1:5" x14ac:dyDescent="0.25">
      <c r="A39" s="12" t="s">
        <v>30</v>
      </c>
      <c r="B39" s="2">
        <v>1323.2533562011934</v>
      </c>
      <c r="C39" s="2">
        <v>1696.4508397724915</v>
      </c>
      <c r="D39" s="2">
        <f t="shared" si="0"/>
        <v>330.81333905029834</v>
      </c>
      <c r="E39" s="2">
        <f t="shared" si="1"/>
        <v>424.11270994312287</v>
      </c>
    </row>
    <row r="40" spans="1:5" x14ac:dyDescent="0.25">
      <c r="A40" s="12" t="s">
        <v>25</v>
      </c>
      <c r="B40" s="2">
        <v>8938.7735572859729</v>
      </c>
      <c r="C40" s="2">
        <v>11459.778157168183</v>
      </c>
      <c r="D40" s="2">
        <f t="shared" si="0"/>
        <v>2234.6933893214932</v>
      </c>
      <c r="E40" s="2">
        <f t="shared" si="1"/>
        <v>2864.9445392920456</v>
      </c>
    </row>
    <row r="41" spans="1:5" x14ac:dyDescent="0.25">
      <c r="A41" s="12" t="s">
        <v>23</v>
      </c>
      <c r="B41" s="2">
        <v>28367.32615554033</v>
      </c>
      <c r="C41" s="2">
        <v>36367.770429708697</v>
      </c>
      <c r="D41" s="2">
        <f t="shared" si="0"/>
        <v>7091.8315388850824</v>
      </c>
      <c r="E41" s="2">
        <f t="shared" si="1"/>
        <v>9091.9426074271742</v>
      </c>
    </row>
    <row r="42" spans="1:5" x14ac:dyDescent="0.25">
      <c r="A42" s="12" t="s">
        <v>26</v>
      </c>
      <c r="B42" s="2">
        <v>14340.307437073952</v>
      </c>
      <c r="C42" s="2">
        <v>18384.708023004554</v>
      </c>
      <c r="D42" s="2">
        <f t="shared" si="0"/>
        <v>3585.0768592684881</v>
      </c>
      <c r="E42" s="2">
        <f t="shared" si="1"/>
        <v>4596.1770057511385</v>
      </c>
    </row>
    <row r="43" spans="1:5" x14ac:dyDescent="0.25">
      <c r="A43" s="12" t="s">
        <v>75</v>
      </c>
      <c r="B43" s="2">
        <v>6005.2106380593668</v>
      </c>
      <c r="C43" s="2">
        <v>7756.9690289323862</v>
      </c>
      <c r="D43" s="2">
        <f t="shared" si="0"/>
        <v>1501.3026595148417</v>
      </c>
      <c r="E43" s="2">
        <f t="shared" si="1"/>
        <v>1939.2422572330966</v>
      </c>
    </row>
    <row r="44" spans="1:5" x14ac:dyDescent="0.25">
      <c r="A44" s="12" t="s">
        <v>28</v>
      </c>
      <c r="B44" s="2">
        <v>195865.27861947552</v>
      </c>
      <c r="C44" s="2">
        <v>253000.43440032864</v>
      </c>
      <c r="D44" s="2">
        <f t="shared" si="0"/>
        <v>48966.319654868879</v>
      </c>
      <c r="E44" s="2">
        <f t="shared" si="1"/>
        <v>63250.10860008216</v>
      </c>
    </row>
    <row r="45" spans="1:5" x14ac:dyDescent="0.25">
      <c r="A45" s="12" t="s">
        <v>66</v>
      </c>
      <c r="B45" s="2">
        <v>82169.343110522925</v>
      </c>
      <c r="C45" s="2">
        <v>117764.76788702836</v>
      </c>
      <c r="D45" s="2">
        <f t="shared" si="0"/>
        <v>20542.335777630731</v>
      </c>
      <c r="E45" s="2">
        <f t="shared" si="1"/>
        <v>29441.191971757089</v>
      </c>
    </row>
    <row r="46" spans="1:5" x14ac:dyDescent="0.25">
      <c r="A46" s="12" t="s">
        <v>33</v>
      </c>
      <c r="B46" s="2">
        <v>23640.144432352514</v>
      </c>
      <c r="C46" s="2">
        <v>33880.958718961803</v>
      </c>
      <c r="D46" s="2">
        <f t="shared" si="0"/>
        <v>5910.0361080881285</v>
      </c>
      <c r="E46" s="2">
        <f t="shared" si="1"/>
        <v>8470.2396797404508</v>
      </c>
    </row>
    <row r="47" spans="1:5" x14ac:dyDescent="0.25">
      <c r="A47" s="12" t="s">
        <v>85</v>
      </c>
      <c r="B47" s="2">
        <v>13423.311221595584</v>
      </c>
      <c r="C47" s="2">
        <v>19238.234972382405</v>
      </c>
      <c r="D47" s="2">
        <f t="shared" si="0"/>
        <v>3355.8278053988961</v>
      </c>
      <c r="E47" s="2">
        <f t="shared" si="1"/>
        <v>4809.5587430956011</v>
      </c>
    </row>
    <row r="48" spans="1:5" x14ac:dyDescent="0.25">
      <c r="A48" s="12" t="s">
        <v>39</v>
      </c>
      <c r="B48" s="2">
        <v>251545.1171416282</v>
      </c>
      <c r="C48" s="2">
        <v>316933.49392132624</v>
      </c>
      <c r="D48" s="2">
        <f t="shared" si="0"/>
        <v>62886.27928540705</v>
      </c>
      <c r="E48" s="2">
        <f t="shared" si="1"/>
        <v>79233.37348033156</v>
      </c>
    </row>
    <row r="49" spans="1:5" x14ac:dyDescent="0.25">
      <c r="A49" s="12" t="s">
        <v>12</v>
      </c>
      <c r="B49" s="2">
        <v>42.493831232460302</v>
      </c>
      <c r="C49" s="2">
        <v>55.786232734844937</v>
      </c>
      <c r="D49" s="2">
        <f t="shared" si="0"/>
        <v>10.623457808115075</v>
      </c>
      <c r="E49" s="2">
        <f t="shared" si="1"/>
        <v>13.946558183711234</v>
      </c>
    </row>
    <row r="50" spans="1:5" x14ac:dyDescent="0.25">
      <c r="A50" s="12" t="s">
        <v>7</v>
      </c>
      <c r="B50" s="2">
        <v>0</v>
      </c>
      <c r="C50" s="2">
        <v>0</v>
      </c>
      <c r="D50" s="2">
        <f t="shared" si="0"/>
        <v>0</v>
      </c>
      <c r="E50" s="2">
        <f t="shared" si="1"/>
        <v>0</v>
      </c>
    </row>
    <row r="51" spans="1:5" x14ac:dyDescent="0.25">
      <c r="A51" s="12" t="s">
        <v>69</v>
      </c>
      <c r="B51" s="2">
        <v>0.48259581196458207</v>
      </c>
      <c r="C51" s="2">
        <v>0.63355554211718712</v>
      </c>
      <c r="D51" s="2">
        <f t="shared" si="0"/>
        <v>0.12064895299114552</v>
      </c>
      <c r="E51" s="2">
        <f t="shared" si="1"/>
        <v>0.15838888552929678</v>
      </c>
    </row>
    <row r="52" spans="1:5" x14ac:dyDescent="0.25">
      <c r="A52" s="12" t="s">
        <v>71</v>
      </c>
      <c r="B52" s="2">
        <v>14938.193409677509</v>
      </c>
      <c r="C52" s="2">
        <v>19610.976699926687</v>
      </c>
      <c r="D52" s="2">
        <f t="shared" si="0"/>
        <v>3734.5483524193774</v>
      </c>
      <c r="E52" s="2">
        <f t="shared" si="1"/>
        <v>4902.7441749816717</v>
      </c>
    </row>
    <row r="53" spans="1:5" x14ac:dyDescent="0.25">
      <c r="A53" s="12" t="s">
        <v>89</v>
      </c>
      <c r="B53" s="2">
        <v>251.53863529359688</v>
      </c>
      <c r="C53" s="2">
        <v>330.22188028964484</v>
      </c>
      <c r="D53" s="2">
        <f t="shared" si="0"/>
        <v>62.884658823399221</v>
      </c>
      <c r="E53" s="2">
        <f t="shared" si="1"/>
        <v>82.555470072411211</v>
      </c>
    </row>
    <row r="54" spans="1:5" x14ac:dyDescent="0.25">
      <c r="A54" s="12" t="s">
        <v>68</v>
      </c>
      <c r="B54" s="2">
        <v>426.78903262742415</v>
      </c>
      <c r="C54" s="2">
        <v>560.29196738197538</v>
      </c>
      <c r="D54" s="2">
        <f t="shared" si="0"/>
        <v>106.69725815685604</v>
      </c>
      <c r="E54" s="2">
        <f t="shared" si="1"/>
        <v>140.07299184549385</v>
      </c>
    </row>
    <row r="55" spans="1:5" x14ac:dyDescent="0.25">
      <c r="A55" s="12" t="s">
        <v>96</v>
      </c>
      <c r="B55" s="2">
        <v>0</v>
      </c>
      <c r="C55" s="2">
        <v>0</v>
      </c>
      <c r="D55" s="2">
        <f t="shared" si="0"/>
        <v>0</v>
      </c>
      <c r="E55" s="2">
        <f t="shared" si="1"/>
        <v>0</v>
      </c>
    </row>
    <row r="56" spans="1:5" x14ac:dyDescent="0.25">
      <c r="A56" s="12" t="s">
        <v>88</v>
      </c>
      <c r="B56" s="2">
        <v>71.164409697810697</v>
      </c>
      <c r="C56" s="2">
        <v>93.425191532443307</v>
      </c>
      <c r="D56" s="2">
        <f t="shared" si="0"/>
        <v>17.791102424452674</v>
      </c>
      <c r="E56" s="2">
        <f t="shared" si="1"/>
        <v>23.356297883110827</v>
      </c>
    </row>
    <row r="57" spans="1:5" x14ac:dyDescent="0.25">
      <c r="A57" s="12" t="s">
        <v>90</v>
      </c>
      <c r="B57" s="2">
        <v>268.52993329523031</v>
      </c>
      <c r="C57" s="2">
        <v>352.52818869476124</v>
      </c>
      <c r="D57" s="2">
        <f t="shared" si="0"/>
        <v>67.132483323807577</v>
      </c>
      <c r="E57" s="2">
        <f t="shared" si="1"/>
        <v>88.13204717369031</v>
      </c>
    </row>
    <row r="58" spans="1:5" x14ac:dyDescent="0.25">
      <c r="A58" s="12" t="s">
        <v>42</v>
      </c>
      <c r="B58" s="2">
        <v>0.96519162392916413</v>
      </c>
      <c r="C58" s="2">
        <v>1.2671110842343742</v>
      </c>
      <c r="D58" s="2">
        <f t="shared" si="0"/>
        <v>0.24129790598229103</v>
      </c>
      <c r="E58" s="2">
        <f t="shared" si="1"/>
        <v>0.31677777105859356</v>
      </c>
    </row>
    <row r="59" spans="1:5" x14ac:dyDescent="0.25">
      <c r="A59" s="12" t="s">
        <v>51</v>
      </c>
      <c r="B59" s="2">
        <v>985.63002103155475</v>
      </c>
      <c r="C59" s="2">
        <v>1088.5358961495826</v>
      </c>
      <c r="D59" s="2">
        <f t="shared" si="0"/>
        <v>246.40750525788869</v>
      </c>
      <c r="E59" s="2">
        <f t="shared" si="1"/>
        <v>272.13397403739566</v>
      </c>
    </row>
    <row r="60" spans="1:5" x14ac:dyDescent="0.25">
      <c r="A60" s="12" t="s">
        <v>52</v>
      </c>
      <c r="B60" s="2">
        <v>371.05217287325922</v>
      </c>
      <c r="C60" s="2">
        <v>409.79231648618014</v>
      </c>
      <c r="D60" s="2">
        <f t="shared" si="0"/>
        <v>92.763043218314806</v>
      </c>
      <c r="E60" s="2">
        <f t="shared" si="1"/>
        <v>102.44807912154504</v>
      </c>
    </row>
    <row r="61" spans="1:5" x14ac:dyDescent="0.25">
      <c r="A61" s="12" t="s">
        <v>27</v>
      </c>
      <c r="B61" s="2">
        <v>8300.7473979815186</v>
      </c>
      <c r="C61" s="2">
        <v>9167.3968068834383</v>
      </c>
      <c r="D61" s="2">
        <f t="shared" si="0"/>
        <v>2075.1868494953796</v>
      </c>
      <c r="E61" s="2">
        <f t="shared" si="1"/>
        <v>2291.8492017208596</v>
      </c>
    </row>
    <row r="62" spans="1:5" x14ac:dyDescent="0.25">
      <c r="A62" s="12" t="s">
        <v>70</v>
      </c>
      <c r="B62" s="2">
        <v>8693.7431573055492</v>
      </c>
      <c r="C62" s="2">
        <v>9601.423756073822</v>
      </c>
      <c r="D62" s="2">
        <f t="shared" si="0"/>
        <v>2173.4357893263873</v>
      </c>
      <c r="E62" s="2">
        <f t="shared" si="1"/>
        <v>2400.3559390184555</v>
      </c>
    </row>
    <row r="63" spans="1:5" x14ac:dyDescent="0.25">
      <c r="A63" s="12" t="s">
        <v>67</v>
      </c>
      <c r="B63" s="2">
        <v>5915.4665262009739</v>
      </c>
      <c r="C63" s="2">
        <v>6533.0778475089292</v>
      </c>
      <c r="D63" s="2">
        <f t="shared" si="0"/>
        <v>1478.8666315502435</v>
      </c>
      <c r="E63" s="2">
        <f t="shared" si="1"/>
        <v>1633.2694618772323</v>
      </c>
    </row>
    <row r="64" spans="1:5" x14ac:dyDescent="0.25">
      <c r="A64" s="12" t="s">
        <v>9</v>
      </c>
      <c r="B64" s="2">
        <v>13420.548852682572</v>
      </c>
      <c r="C64" s="2">
        <v>18503.08176910011</v>
      </c>
      <c r="D64" s="2">
        <f t="shared" si="0"/>
        <v>3355.137213170643</v>
      </c>
      <c r="E64" s="2">
        <f t="shared" si="1"/>
        <v>4625.7704422750276</v>
      </c>
    </row>
    <row r="65" spans="1:5" x14ac:dyDescent="0.25">
      <c r="A65" s="12" t="s">
        <v>4</v>
      </c>
      <c r="B65" s="2">
        <v>3052.9199269718006</v>
      </c>
      <c r="C65" s="2">
        <v>4209.0996175602104</v>
      </c>
      <c r="D65" s="2">
        <f t="shared" si="0"/>
        <v>763.22998174295014</v>
      </c>
      <c r="E65" s="2">
        <f t="shared" si="1"/>
        <v>1052.2749043900526</v>
      </c>
    </row>
    <row r="66" spans="1:5" x14ac:dyDescent="0.25">
      <c r="A66" s="12" t="s">
        <v>74</v>
      </c>
      <c r="B66" s="2">
        <v>68.17474154887914</v>
      </c>
      <c r="C66" s="2">
        <v>93.993385167256648</v>
      </c>
      <c r="D66" s="2">
        <f t="shared" si="0"/>
        <v>17.043685387219785</v>
      </c>
      <c r="E66" s="2">
        <f t="shared" si="1"/>
        <v>23.498346291814162</v>
      </c>
    </row>
    <row r="67" spans="1:5" x14ac:dyDescent="0.25">
      <c r="A67" s="12" t="s">
        <v>10</v>
      </c>
      <c r="B67" s="2">
        <v>0.71012277185246753</v>
      </c>
      <c r="C67" s="2">
        <v>0.78426398480196491</v>
      </c>
      <c r="D67" s="2">
        <f t="shared" ref="D67:D69" si="2">B67*0.25</f>
        <v>0.17753069296311688</v>
      </c>
      <c r="E67" s="2">
        <f t="shared" ref="E67:E69" si="3">C67*0.25</f>
        <v>0.19606599620049123</v>
      </c>
    </row>
    <row r="68" spans="1:5" x14ac:dyDescent="0.25">
      <c r="A68" s="12" t="s">
        <v>94</v>
      </c>
      <c r="B68" s="2">
        <v>30.096429727973025</v>
      </c>
      <c r="C68" s="2">
        <v>39.510827444762768</v>
      </c>
      <c r="D68" s="2">
        <f t="shared" si="2"/>
        <v>7.5241074319932562</v>
      </c>
      <c r="E68" s="2">
        <f t="shared" si="3"/>
        <v>9.877706861190692</v>
      </c>
    </row>
    <row r="69" spans="1:5" x14ac:dyDescent="0.25">
      <c r="A69" s="12" t="s">
        <v>95</v>
      </c>
      <c r="B69" s="2">
        <v>0</v>
      </c>
      <c r="C69" s="2">
        <v>0</v>
      </c>
      <c r="D69" s="2">
        <f t="shared" si="2"/>
        <v>0</v>
      </c>
      <c r="E69" s="2">
        <f t="shared" si="3"/>
        <v>0</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5"/>
  <sheetViews>
    <sheetView workbookViewId="0">
      <selection activeCell="G5" sqref="G5"/>
    </sheetView>
  </sheetViews>
  <sheetFormatPr defaultRowHeight="15" x14ac:dyDescent="0.25"/>
  <cols>
    <col min="2" max="2" width="23.7109375" bestFit="1" customWidth="1"/>
    <col min="3" max="3" width="7.85546875" bestFit="1" customWidth="1"/>
    <col min="6" max="6" width="3.28515625" customWidth="1"/>
    <col min="7" max="7" width="10.5703125" bestFit="1" customWidth="1"/>
    <col min="8" max="10" width="12" bestFit="1" customWidth="1"/>
  </cols>
  <sheetData>
    <row r="3" spans="2:10" x14ac:dyDescent="0.25">
      <c r="B3" s="4" t="s">
        <v>101</v>
      </c>
      <c r="C3" s="4" t="s">
        <v>100</v>
      </c>
      <c r="D3" s="4">
        <v>2020</v>
      </c>
      <c r="E3" s="6">
        <v>2050</v>
      </c>
      <c r="F3" s="9"/>
      <c r="G3" s="7" t="s">
        <v>102</v>
      </c>
      <c r="H3" s="4">
        <v>2010</v>
      </c>
      <c r="I3" s="4">
        <v>2012</v>
      </c>
      <c r="J3" s="4">
        <v>2030</v>
      </c>
    </row>
    <row r="4" spans="2:10" x14ac:dyDescent="0.25">
      <c r="B4" s="4" t="s">
        <v>24</v>
      </c>
      <c r="C4" s="10">
        <v>50000</v>
      </c>
      <c r="D4" s="10">
        <v>71000</v>
      </c>
      <c r="E4" s="11">
        <v>103000</v>
      </c>
      <c r="F4" s="9"/>
      <c r="G4" s="8">
        <f t="shared" ref="G4:G14" si="0">LN(E4/C4)/52</f>
        <v>1.3898191976951727E-2</v>
      </c>
      <c r="H4" s="5">
        <f t="shared" ref="H4:H14" si="1">C4*(1+G4)^12</f>
        <v>59006.816922638071</v>
      </c>
      <c r="I4" s="5">
        <f t="shared" ref="I4:I14" si="2">C4*(1+G4)^14</f>
        <v>60658.390803145878</v>
      </c>
      <c r="J4" s="5">
        <f t="shared" ref="J4:J14" si="3">D4*(1+G4)^10</f>
        <v>81508.299908424815</v>
      </c>
    </row>
    <row r="5" spans="2:10" x14ac:dyDescent="0.25">
      <c r="B5" s="4" t="s">
        <v>5</v>
      </c>
      <c r="C5" s="10">
        <v>20000</v>
      </c>
      <c r="D5" s="10">
        <v>33000</v>
      </c>
      <c r="E5" s="11">
        <v>51000</v>
      </c>
      <c r="F5" s="9"/>
      <c r="G5" s="8">
        <f t="shared" si="0"/>
        <v>1.8001795368660284E-2</v>
      </c>
      <c r="H5" s="5">
        <f t="shared" si="1"/>
        <v>24774.934949371491</v>
      </c>
      <c r="I5" s="5">
        <f t="shared" si="2"/>
        <v>25674.950248120953</v>
      </c>
      <c r="J5" s="5">
        <f t="shared" si="3"/>
        <v>39445.673821873985</v>
      </c>
    </row>
    <row r="6" spans="2:10" x14ac:dyDescent="0.25">
      <c r="B6" s="4" t="s">
        <v>40</v>
      </c>
      <c r="C6" s="10">
        <v>332000</v>
      </c>
      <c r="D6" s="10">
        <v>449000</v>
      </c>
      <c r="E6" s="11">
        <v>650000</v>
      </c>
      <c r="F6" s="9"/>
      <c r="G6" s="8">
        <f t="shared" si="0"/>
        <v>1.2919949884099889E-2</v>
      </c>
      <c r="H6" s="5">
        <f t="shared" si="1"/>
        <v>387292.94124828727</v>
      </c>
      <c r="I6" s="5">
        <f t="shared" si="2"/>
        <v>397365.20094596094</v>
      </c>
      <c r="J6" s="5">
        <f t="shared" si="3"/>
        <v>510502.1662530594</v>
      </c>
    </row>
    <row r="7" spans="2:10" x14ac:dyDescent="0.25">
      <c r="B7" s="4" t="s">
        <v>64</v>
      </c>
      <c r="C7" s="10">
        <v>42000</v>
      </c>
      <c r="D7" s="10">
        <v>86000</v>
      </c>
      <c r="E7" s="11">
        <v>183000</v>
      </c>
      <c r="F7" s="9"/>
      <c r="G7" s="8">
        <f t="shared" si="0"/>
        <v>2.8304164126116395E-2</v>
      </c>
      <c r="H7" s="5">
        <f t="shared" si="1"/>
        <v>58709.505748412746</v>
      </c>
      <c r="I7" s="5">
        <f t="shared" si="2"/>
        <v>62079.986415638399</v>
      </c>
      <c r="J7" s="5">
        <f t="shared" si="3"/>
        <v>113687.93970646542</v>
      </c>
    </row>
    <row r="8" spans="2:10" x14ac:dyDescent="0.25">
      <c r="B8" s="4" t="s">
        <v>98</v>
      </c>
      <c r="C8" s="10">
        <v>48000</v>
      </c>
      <c r="D8" s="10">
        <v>55000</v>
      </c>
      <c r="E8" s="11">
        <v>64000</v>
      </c>
      <c r="F8" s="9"/>
      <c r="G8" s="8">
        <f t="shared" si="0"/>
        <v>5.532347547149632E-3</v>
      </c>
      <c r="H8" s="5">
        <f t="shared" si="1"/>
        <v>51285.405307541827</v>
      </c>
      <c r="I8" s="5">
        <f t="shared" si="2"/>
        <v>51854.43236575881</v>
      </c>
      <c r="J8" s="5">
        <f t="shared" si="3"/>
        <v>58119.671608366836</v>
      </c>
    </row>
    <row r="9" spans="2:10" x14ac:dyDescent="0.25">
      <c r="B9" s="4" t="s">
        <v>54</v>
      </c>
      <c r="C9" s="10">
        <v>9000</v>
      </c>
      <c r="D9" s="10">
        <v>10000</v>
      </c>
      <c r="E9" s="11">
        <v>12000</v>
      </c>
      <c r="F9" s="9"/>
      <c r="G9" s="8">
        <f t="shared" si="0"/>
        <v>5.532347547149632E-3</v>
      </c>
      <c r="H9" s="5">
        <f t="shared" si="1"/>
        <v>9616.0134951640921</v>
      </c>
      <c r="I9" s="5">
        <f t="shared" si="2"/>
        <v>9722.7060685797769</v>
      </c>
      <c r="J9" s="5">
        <f t="shared" si="3"/>
        <v>10567.213019703062</v>
      </c>
    </row>
    <row r="10" spans="2:10" x14ac:dyDescent="0.25">
      <c r="B10" s="4" t="s">
        <v>99</v>
      </c>
      <c r="C10" s="10">
        <v>24000</v>
      </c>
      <c r="D10" s="10">
        <v>27000</v>
      </c>
      <c r="E10" s="11">
        <v>31000</v>
      </c>
      <c r="F10" s="9"/>
      <c r="G10" s="8">
        <f t="shared" si="0"/>
        <v>4.9217956564846285E-3</v>
      </c>
      <c r="H10" s="5">
        <f t="shared" si="1"/>
        <v>25456.48461928379</v>
      </c>
      <c r="I10" s="5">
        <f t="shared" si="2"/>
        <v>25707.684509869519</v>
      </c>
      <c r="J10" s="5">
        <f t="shared" si="3"/>
        <v>28358.706714267646</v>
      </c>
    </row>
    <row r="11" spans="2:10" x14ac:dyDescent="0.25">
      <c r="B11" s="4" t="s">
        <v>34</v>
      </c>
      <c r="C11" s="10">
        <v>134000</v>
      </c>
      <c r="D11" s="10">
        <v>232000</v>
      </c>
      <c r="E11" s="11">
        <v>383000</v>
      </c>
      <c r="F11" s="9"/>
      <c r="G11" s="8">
        <f t="shared" si="0"/>
        <v>2.0196061331341053E-2</v>
      </c>
      <c r="H11" s="5">
        <f t="shared" si="1"/>
        <v>170336.80956754409</v>
      </c>
      <c r="I11" s="5">
        <f t="shared" si="2"/>
        <v>177286.55200361437</v>
      </c>
      <c r="J11" s="5">
        <f t="shared" si="3"/>
        <v>283350.77842426865</v>
      </c>
    </row>
    <row r="12" spans="2:10" x14ac:dyDescent="0.25">
      <c r="B12" s="4" t="s">
        <v>29</v>
      </c>
      <c r="C12" s="10">
        <v>170000</v>
      </c>
      <c r="D12" s="10">
        <v>267000</v>
      </c>
      <c r="E12" s="11">
        <v>358000</v>
      </c>
      <c r="F12" s="9"/>
      <c r="G12" s="8">
        <f t="shared" si="0"/>
        <v>1.4321818256739203E-2</v>
      </c>
      <c r="H12" s="5">
        <f t="shared" si="1"/>
        <v>201631.38324187271</v>
      </c>
      <c r="I12" s="5">
        <f t="shared" si="2"/>
        <v>207448.19680912103</v>
      </c>
      <c r="J12" s="5">
        <f t="shared" si="3"/>
        <v>307800.22630200238</v>
      </c>
    </row>
    <row r="13" spans="2:10" x14ac:dyDescent="0.25">
      <c r="B13" s="4" t="s">
        <v>32</v>
      </c>
      <c r="C13" s="10">
        <v>51000</v>
      </c>
      <c r="D13" s="10">
        <v>55000</v>
      </c>
      <c r="E13" s="11">
        <v>62000</v>
      </c>
      <c r="F13" s="9"/>
      <c r="G13" s="8">
        <f t="shared" si="0"/>
        <v>3.7559375446301097E-3</v>
      </c>
      <c r="H13" s="5">
        <f t="shared" si="1"/>
        <v>53346.717713248749</v>
      </c>
      <c r="I13" s="5">
        <f t="shared" si="2"/>
        <v>53748.204158845132</v>
      </c>
      <c r="J13" s="5">
        <f t="shared" si="3"/>
        <v>57101.032651652771</v>
      </c>
    </row>
    <row r="14" spans="2:10" x14ac:dyDescent="0.25">
      <c r="B14" s="4" t="s">
        <v>8</v>
      </c>
      <c r="C14" s="10">
        <v>24000</v>
      </c>
      <c r="D14" s="10">
        <v>35000</v>
      </c>
      <c r="E14" s="11">
        <v>53000</v>
      </c>
      <c r="F14" s="9"/>
      <c r="G14" s="8">
        <f t="shared" si="0"/>
        <v>1.5235347753926468E-2</v>
      </c>
      <c r="H14" s="5">
        <f t="shared" si="1"/>
        <v>28774.779573787186</v>
      </c>
      <c r="I14" s="5">
        <f t="shared" si="2"/>
        <v>29658.246202075774</v>
      </c>
      <c r="J14" s="5">
        <f t="shared" si="3"/>
        <v>40713.210200390997</v>
      </c>
    </row>
    <row r="15" spans="2:10" x14ac:dyDescent="0.25">
      <c r="B15" s="4"/>
      <c r="C15" s="4">
        <f>SUM(C4:C14)</f>
        <v>904000</v>
      </c>
      <c r="D15" s="4">
        <f t="shared" ref="D15:E15" si="4">SUM(D4:D14)</f>
        <v>1320000</v>
      </c>
      <c r="E15" s="6">
        <f t="shared" si="4"/>
        <v>1950000</v>
      </c>
      <c r="F15" s="9"/>
      <c r="G15" s="7"/>
      <c r="H15" s="5">
        <f t="shared" ref="H15:J15" si="5">SUM(H4:H14)</f>
        <v>1070231.7923871521</v>
      </c>
      <c r="I15" s="5">
        <f t="shared" si="5"/>
        <v>1101204.5505307307</v>
      </c>
      <c r="J15" s="5">
        <f t="shared" si="5"/>
        <v>1531154.918610476</v>
      </c>
    </row>
  </sheetData>
  <sortState ref="B4:J14">
    <sortCondition ref="B4:B14"/>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1"/>
  <sheetViews>
    <sheetView workbookViewId="0">
      <selection activeCell="M41" sqref="M41"/>
    </sheetView>
  </sheetViews>
  <sheetFormatPr defaultRowHeight="15" x14ac:dyDescent="0.25"/>
  <cols>
    <col min="1" max="1" width="13.140625" style="40" bestFit="1" customWidth="1"/>
    <col min="2" max="5" width="11.85546875" style="3" customWidth="1"/>
    <col min="6" max="6" width="3.140625" style="19" customWidth="1"/>
    <col min="7" max="7" width="23.7109375" style="42" bestFit="1" customWidth="1"/>
    <col min="8" max="8" width="10.140625" style="42" bestFit="1" customWidth="1"/>
    <col min="9" max="21" width="9.140625" style="42"/>
    <col min="22" max="23" width="12.140625" style="42" bestFit="1" customWidth="1"/>
  </cols>
  <sheetData>
    <row r="1" spans="1:23" ht="45" x14ac:dyDescent="0.25">
      <c r="A1" s="60" t="s">
        <v>3329</v>
      </c>
      <c r="B1" s="61" t="s">
        <v>3330</v>
      </c>
      <c r="C1" s="61" t="s">
        <v>3331</v>
      </c>
      <c r="D1" s="61" t="s">
        <v>3332</v>
      </c>
      <c r="E1" s="61" t="s">
        <v>3333</v>
      </c>
      <c r="G1" s="17"/>
      <c r="H1" s="17"/>
      <c r="I1" s="89" t="s">
        <v>108</v>
      </c>
      <c r="J1" s="90"/>
      <c r="K1" s="90"/>
      <c r="L1" s="90"/>
      <c r="M1" s="91"/>
      <c r="N1" s="92" t="s">
        <v>109</v>
      </c>
      <c r="O1" s="92"/>
      <c r="P1" s="92"/>
      <c r="Q1" s="93"/>
      <c r="R1" s="93"/>
      <c r="S1" s="37"/>
      <c r="T1" s="87" t="s">
        <v>110</v>
      </c>
      <c r="U1" s="88"/>
      <c r="V1" s="88"/>
      <c r="W1" s="88"/>
    </row>
    <row r="2" spans="1:23" x14ac:dyDescent="0.25">
      <c r="A2" s="40" t="s">
        <v>342</v>
      </c>
      <c r="B2" s="62"/>
      <c r="C2" s="62"/>
      <c r="D2" s="3">
        <v>0</v>
      </c>
      <c r="E2" s="3">
        <v>0</v>
      </c>
      <c r="G2" s="18"/>
      <c r="H2" s="16" t="s">
        <v>121</v>
      </c>
      <c r="I2" s="18">
        <v>2000</v>
      </c>
      <c r="J2" s="18">
        <v>2020</v>
      </c>
      <c r="K2" s="18">
        <v>2050</v>
      </c>
      <c r="L2" s="18" t="s">
        <v>122</v>
      </c>
      <c r="M2" s="18" t="s">
        <v>123</v>
      </c>
      <c r="N2" s="18">
        <v>2000</v>
      </c>
      <c r="O2" s="18">
        <v>2020</v>
      </c>
      <c r="P2" s="18">
        <v>2050</v>
      </c>
      <c r="Q2" s="18" t="s">
        <v>122</v>
      </c>
      <c r="R2" s="18" t="s">
        <v>123</v>
      </c>
      <c r="S2" s="18" t="s">
        <v>665</v>
      </c>
      <c r="T2" s="15" t="s">
        <v>117</v>
      </c>
      <c r="U2" s="15" t="s">
        <v>118</v>
      </c>
      <c r="V2" s="15" t="s">
        <v>119</v>
      </c>
      <c r="W2" s="15" t="s">
        <v>120</v>
      </c>
    </row>
    <row r="3" spans="1:23" x14ac:dyDescent="0.25">
      <c r="A3" s="40" t="s">
        <v>343</v>
      </c>
      <c r="B3" s="3">
        <v>326.41407600000002</v>
      </c>
      <c r="C3" s="3">
        <v>322.28486600000002</v>
      </c>
      <c r="D3" s="3">
        <v>883.558786403</v>
      </c>
      <c r="E3" s="3">
        <v>879.52473553699997</v>
      </c>
      <c r="G3" s="24" t="s">
        <v>24</v>
      </c>
      <c r="H3" s="25">
        <v>2137743.0440943702</v>
      </c>
      <c r="I3" s="25">
        <v>291700</v>
      </c>
      <c r="J3" s="25">
        <v>286600</v>
      </c>
      <c r="K3" s="25">
        <v>277400</v>
      </c>
      <c r="L3" s="27">
        <v>-8.8191807398021148E-4</v>
      </c>
      <c r="M3" s="27">
        <v>-1.0875669171113425E-3</v>
      </c>
      <c r="N3" s="25">
        <v>858000</v>
      </c>
      <c r="O3" s="25">
        <v>843000</v>
      </c>
      <c r="P3" s="25">
        <v>816000</v>
      </c>
      <c r="Q3" s="27">
        <v>-8.8185707430534226E-4</v>
      </c>
      <c r="R3" s="27">
        <v>-1.0850867679249485E-3</v>
      </c>
      <c r="S3" s="27">
        <v>-9.834719211151454E-4</v>
      </c>
      <c r="T3" s="29">
        <v>288627.86400797556</v>
      </c>
      <c r="U3" s="29">
        <v>283498.24365340767</v>
      </c>
      <c r="V3" s="29">
        <v>848964.30837301677</v>
      </c>
      <c r="W3" s="29">
        <v>833897.2547232263</v>
      </c>
    </row>
    <row r="4" spans="1:23" x14ac:dyDescent="0.25">
      <c r="A4" s="40" t="s">
        <v>344</v>
      </c>
      <c r="B4" s="3">
        <v>2506.5040170000002</v>
      </c>
      <c r="C4" s="3">
        <v>2474.796186</v>
      </c>
      <c r="D4" s="3">
        <v>3998.7013477</v>
      </c>
      <c r="E4" s="3">
        <v>3980.44433609</v>
      </c>
      <c r="G4" s="24" t="s">
        <v>5</v>
      </c>
      <c r="H4" s="25">
        <v>3656065.1591770002</v>
      </c>
      <c r="I4" s="25">
        <v>95000</v>
      </c>
      <c r="J4" s="25">
        <v>94300</v>
      </c>
      <c r="K4" s="25">
        <v>92500</v>
      </c>
      <c r="L4" s="27">
        <v>-3.6978509805645122E-4</v>
      </c>
      <c r="M4" s="27">
        <v>-6.4241817070107498E-4</v>
      </c>
      <c r="N4" s="25">
        <v>268000</v>
      </c>
      <c r="O4" s="25">
        <v>266000</v>
      </c>
      <c r="P4" s="25">
        <v>261000</v>
      </c>
      <c r="Q4" s="27">
        <v>-3.7453358645788131E-4</v>
      </c>
      <c r="R4" s="27">
        <v>-6.3253004863352306E-4</v>
      </c>
      <c r="S4" s="27">
        <v>-5.0353181754570213E-4</v>
      </c>
      <c r="T4" s="29">
        <v>94579.301298477832</v>
      </c>
      <c r="U4" s="29">
        <v>93695.947965369065</v>
      </c>
      <c r="V4" s="29">
        <v>266797.97808233433</v>
      </c>
      <c r="W4" s="29">
        <v>264322.25112984417</v>
      </c>
    </row>
    <row r="5" spans="1:23" x14ac:dyDescent="0.25">
      <c r="A5" s="40" t="s">
        <v>345</v>
      </c>
      <c r="B5" s="3">
        <v>1110.708738</v>
      </c>
      <c r="C5" s="3">
        <v>1096.6580269999999</v>
      </c>
      <c r="D5" s="3">
        <v>2487.05182255</v>
      </c>
      <c r="E5" s="3">
        <v>2475.6967763500002</v>
      </c>
      <c r="G5" s="24" t="s">
        <v>40</v>
      </c>
      <c r="H5" s="25">
        <v>520509.27552299999</v>
      </c>
      <c r="I5" s="25">
        <v>20500</v>
      </c>
      <c r="J5" s="25">
        <v>8100</v>
      </c>
      <c r="K5" s="25">
        <v>0</v>
      </c>
      <c r="L5" s="27">
        <v>-4.6428041223298466E-2</v>
      </c>
      <c r="M5" s="27" t="e">
        <v>#NUM!</v>
      </c>
      <c r="N5" s="25">
        <v>85000</v>
      </c>
      <c r="O5" s="25">
        <v>38000</v>
      </c>
      <c r="P5" s="25">
        <v>0</v>
      </c>
      <c r="Q5" s="27">
        <v>-4.0253254838196535E-2</v>
      </c>
      <c r="R5" s="27"/>
      <c r="S5" s="27">
        <v>-4.0253254838196535E-2</v>
      </c>
      <c r="T5" s="29">
        <v>11587.65400201151</v>
      </c>
      <c r="U5" s="29">
        <v>5035.2348782661629</v>
      </c>
      <c r="V5" s="29">
        <v>51915.698436699648</v>
      </c>
      <c r="W5" s="29">
        <v>25197.071948846624</v>
      </c>
    </row>
    <row r="6" spans="1:23" x14ac:dyDescent="0.25">
      <c r="A6" s="40" t="s">
        <v>346</v>
      </c>
      <c r="B6" s="3">
        <v>3772.2157849999999</v>
      </c>
      <c r="C6" s="3">
        <v>3724.4964199999999</v>
      </c>
      <c r="D6" s="3">
        <v>8163.4329808299999</v>
      </c>
      <c r="E6" s="3">
        <v>8126.1608350500001</v>
      </c>
      <c r="G6" s="24" t="s">
        <v>64</v>
      </c>
      <c r="H6" s="25">
        <v>2233506.8818214</v>
      </c>
      <c r="I6" s="25">
        <v>19100</v>
      </c>
      <c r="J6" s="25">
        <v>17700</v>
      </c>
      <c r="K6" s="25">
        <v>14500</v>
      </c>
      <c r="L6" s="27">
        <v>-3.8061847736400346E-3</v>
      </c>
      <c r="M6" s="27">
        <v>-6.6471996717751575E-3</v>
      </c>
      <c r="N6" s="25">
        <v>92000</v>
      </c>
      <c r="O6" s="25">
        <v>85000</v>
      </c>
      <c r="P6" s="25">
        <v>70000</v>
      </c>
      <c r="Q6" s="27">
        <v>-3.9568660279361931E-3</v>
      </c>
      <c r="R6" s="27">
        <v>-6.4718671480319167E-3</v>
      </c>
      <c r="S6" s="27">
        <v>-5.2143665879840553E-3</v>
      </c>
      <c r="T6" s="29">
        <v>18245.655088127831</v>
      </c>
      <c r="U6" s="29">
        <v>16558.022583364454</v>
      </c>
      <c r="V6" s="29">
        <v>87725.445114879549</v>
      </c>
      <c r="W6" s="29">
        <v>79656.389408203002</v>
      </c>
    </row>
    <row r="7" spans="1:23" x14ac:dyDescent="0.25">
      <c r="A7" s="40" t="s">
        <v>347</v>
      </c>
      <c r="B7" s="3">
        <v>14450.880952</v>
      </c>
      <c r="C7" s="3">
        <v>14395.153903</v>
      </c>
      <c r="D7" s="3">
        <v>22162.777169699999</v>
      </c>
      <c r="E7" s="3">
        <v>22103.280167000001</v>
      </c>
      <c r="G7" s="24" t="s">
        <v>98</v>
      </c>
      <c r="H7" s="25">
        <v>7062697.5754995001</v>
      </c>
      <c r="I7" s="25">
        <v>300700</v>
      </c>
      <c r="J7" s="25">
        <v>299900</v>
      </c>
      <c r="K7" s="25">
        <v>298200</v>
      </c>
      <c r="L7" s="27">
        <v>-1.3320021197600157E-4</v>
      </c>
      <c r="M7" s="27">
        <v>-1.894894474775103E-4</v>
      </c>
      <c r="N7" s="25">
        <v>767000</v>
      </c>
      <c r="O7" s="25">
        <v>765000</v>
      </c>
      <c r="P7" s="25">
        <v>760000</v>
      </c>
      <c r="Q7" s="27">
        <v>-1.3054837703602011E-4</v>
      </c>
      <c r="R7" s="27">
        <v>-2.1858001820530173E-4</v>
      </c>
      <c r="S7" s="27">
        <v>-1.7456419762066093E-4</v>
      </c>
      <c r="T7" s="29">
        <v>300219.7123159765</v>
      </c>
      <c r="U7" s="29">
        <v>299332.20547504531</v>
      </c>
      <c r="V7" s="29">
        <v>765799.29510704614</v>
      </c>
      <c r="W7" s="29">
        <v>763329.50663336401</v>
      </c>
    </row>
    <row r="8" spans="1:23" x14ac:dyDescent="0.25">
      <c r="A8" s="40" t="s">
        <v>348</v>
      </c>
      <c r="B8" s="3">
        <v>0</v>
      </c>
      <c r="C8" s="3">
        <v>0</v>
      </c>
      <c r="D8" s="3">
        <v>0</v>
      </c>
      <c r="E8" s="3">
        <v>0</v>
      </c>
      <c r="G8" s="24" t="s">
        <v>54</v>
      </c>
      <c r="H8" s="25">
        <v>5327716.2768392004</v>
      </c>
      <c r="I8" s="25">
        <v>18600</v>
      </c>
      <c r="J8" s="25">
        <v>18500</v>
      </c>
      <c r="K8" s="25">
        <v>18200</v>
      </c>
      <c r="L8" s="27">
        <v>-2.6954243174382114E-4</v>
      </c>
      <c r="M8" s="27">
        <v>-5.4497126671764699E-4</v>
      </c>
      <c r="N8" s="25">
        <v>73000</v>
      </c>
      <c r="O8" s="25">
        <v>73000</v>
      </c>
      <c r="P8" s="25">
        <v>72000</v>
      </c>
      <c r="Q8" s="27">
        <v>0</v>
      </c>
      <c r="R8" s="27">
        <v>-4.597774044111958E-4</v>
      </c>
      <c r="S8" s="27">
        <v>-2.298887022055979E-4</v>
      </c>
      <c r="T8" s="29">
        <v>18539.927238122513</v>
      </c>
      <c r="U8" s="29">
        <v>18399.427203925876</v>
      </c>
      <c r="V8" s="29">
        <v>73000</v>
      </c>
      <c r="W8" s="29">
        <v>72665.056077472778</v>
      </c>
    </row>
    <row r="9" spans="1:23" x14ac:dyDescent="0.25">
      <c r="A9" s="40" t="s">
        <v>349</v>
      </c>
      <c r="B9" s="3">
        <v>0</v>
      </c>
      <c r="C9" s="3">
        <v>0</v>
      </c>
      <c r="D9" s="3">
        <v>0</v>
      </c>
      <c r="E9" s="3">
        <v>0</v>
      </c>
      <c r="G9" s="24" t="s">
        <v>36</v>
      </c>
      <c r="H9" s="25">
        <v>6966346.7965883007</v>
      </c>
      <c r="I9" s="25">
        <v>198300</v>
      </c>
      <c r="J9" s="25">
        <v>197800</v>
      </c>
      <c r="K9" s="25">
        <v>197000</v>
      </c>
      <c r="L9" s="27">
        <v>-1.262308168569289E-4</v>
      </c>
      <c r="M9" s="27">
        <v>-1.3508968168743986E-4</v>
      </c>
      <c r="N9" s="25">
        <v>745000</v>
      </c>
      <c r="O9" s="25">
        <v>744000</v>
      </c>
      <c r="P9" s="25">
        <v>741000</v>
      </c>
      <c r="Q9" s="27">
        <v>-6.7159177323381292E-5</v>
      </c>
      <c r="R9" s="27">
        <v>-1.346803179001658E-4</v>
      </c>
      <c r="S9" s="27">
        <v>-1.0091974761177355E-4</v>
      </c>
      <c r="T9" s="29">
        <v>197999.82960435643</v>
      </c>
      <c r="U9" s="29">
        <v>197532.95498744617</v>
      </c>
      <c r="V9" s="29">
        <v>744399.81867924961</v>
      </c>
      <c r="W9" s="29">
        <v>742998.58550339157</v>
      </c>
    </row>
    <row r="10" spans="1:23" x14ac:dyDescent="0.25">
      <c r="A10" s="40" t="s">
        <v>350</v>
      </c>
      <c r="B10" s="3">
        <v>0</v>
      </c>
      <c r="C10" s="3">
        <v>0</v>
      </c>
      <c r="D10" s="3">
        <v>0</v>
      </c>
      <c r="E10" s="3">
        <v>0</v>
      </c>
      <c r="G10" s="24" t="s">
        <v>34</v>
      </c>
      <c r="H10" s="25">
        <v>1914825.0244839999</v>
      </c>
      <c r="I10" s="25">
        <v>146800</v>
      </c>
      <c r="J10" s="25">
        <v>132200</v>
      </c>
      <c r="K10" s="25">
        <v>101100</v>
      </c>
      <c r="L10" s="27">
        <v>-5.237759438141463E-3</v>
      </c>
      <c r="M10" s="27">
        <v>-8.9401933797053374E-3</v>
      </c>
      <c r="N10" s="25">
        <v>523000</v>
      </c>
      <c r="O10" s="25">
        <v>741000</v>
      </c>
      <c r="P10" s="25">
        <v>360000</v>
      </c>
      <c r="Q10" s="27">
        <v>1.7420958061558203E-2</v>
      </c>
      <c r="R10" s="27">
        <v>-2.4063219794864376E-2</v>
      </c>
      <c r="S10" s="27">
        <v>-3.3211308666530864E-3</v>
      </c>
      <c r="T10" s="29">
        <v>137834.38022871513</v>
      </c>
      <c r="U10" s="29">
        <v>120845.39004943796</v>
      </c>
      <c r="V10" s="29">
        <v>643442.64797838638</v>
      </c>
      <c r="W10" s="29">
        <v>580811.30905026384</v>
      </c>
    </row>
    <row r="11" spans="1:23" x14ac:dyDescent="0.25">
      <c r="A11" s="40" t="s">
        <v>351</v>
      </c>
      <c r="B11" s="3">
        <v>15070.209437</v>
      </c>
      <c r="C11" s="3">
        <v>15012.094067</v>
      </c>
      <c r="D11" s="3">
        <v>33392.083569599999</v>
      </c>
      <c r="E11" s="3">
        <v>33302.4398907</v>
      </c>
      <c r="G11" s="24" t="s">
        <v>29</v>
      </c>
      <c r="H11" s="25">
        <v>1556489.5682899999</v>
      </c>
      <c r="I11" s="25">
        <v>117400</v>
      </c>
      <c r="J11" s="25">
        <v>103800</v>
      </c>
      <c r="K11" s="25">
        <v>88000</v>
      </c>
      <c r="L11" s="27">
        <v>-6.1560468331103898E-3</v>
      </c>
      <c r="M11" s="27">
        <v>-5.5043052084527283E-3</v>
      </c>
      <c r="N11" s="25">
        <v>322000</v>
      </c>
      <c r="O11" s="25">
        <v>283000</v>
      </c>
      <c r="P11" s="25">
        <v>240000</v>
      </c>
      <c r="Q11" s="27">
        <v>-6.455232395058531E-3</v>
      </c>
      <c r="R11" s="27">
        <v>-5.4935991433748754E-3</v>
      </c>
      <c r="S11" s="27">
        <v>-5.9744157692167028E-3</v>
      </c>
      <c r="T11" s="29">
        <v>109015.05875588043</v>
      </c>
      <c r="U11" s="29">
        <v>98225.992876277989</v>
      </c>
      <c r="V11" s="29">
        <v>297923.77209873893</v>
      </c>
      <c r="W11" s="29">
        <v>267831.87541491096</v>
      </c>
    </row>
    <row r="12" spans="1:23" x14ac:dyDescent="0.25">
      <c r="A12" s="40" t="s">
        <v>352</v>
      </c>
      <c r="B12" s="3">
        <v>22927.386104000001</v>
      </c>
      <c r="C12" s="3">
        <v>22838.971041000001</v>
      </c>
      <c r="D12" s="3">
        <v>49353.312211299999</v>
      </c>
      <c r="E12" s="3">
        <v>49220.8205045</v>
      </c>
      <c r="G12" s="24" t="s">
        <v>32</v>
      </c>
      <c r="H12" s="25">
        <v>11507190.752641</v>
      </c>
      <c r="I12" s="25">
        <v>83600</v>
      </c>
      <c r="J12" s="25">
        <v>83500</v>
      </c>
      <c r="K12" s="25">
        <v>82900</v>
      </c>
      <c r="L12" s="27">
        <v>-5.9844411692308762E-5</v>
      </c>
      <c r="M12" s="27">
        <v>-2.4038565718534916E-4</v>
      </c>
      <c r="N12" s="25">
        <v>284000</v>
      </c>
      <c r="O12" s="25">
        <v>283000</v>
      </c>
      <c r="P12" s="25">
        <v>281000</v>
      </c>
      <c r="Q12" s="27">
        <v>-1.7636702589842053E-4</v>
      </c>
      <c r="R12" s="27">
        <v>-2.36407610316397E-4</v>
      </c>
      <c r="S12" s="27">
        <v>-2.0638731810740878E-4</v>
      </c>
      <c r="T12" s="29">
        <v>83539.98384272572</v>
      </c>
      <c r="U12" s="29">
        <v>83299.494965253631</v>
      </c>
      <c r="V12" s="29">
        <v>283399.52387137664</v>
      </c>
      <c r="W12" s="29">
        <v>282331.67775508325</v>
      </c>
    </row>
    <row r="13" spans="1:23" x14ac:dyDescent="0.25">
      <c r="A13" s="40" t="s">
        <v>353</v>
      </c>
      <c r="B13" s="3">
        <v>156113.188356</v>
      </c>
      <c r="C13" s="3">
        <v>155511.16781399999</v>
      </c>
      <c r="D13" s="3">
        <v>289029.68836199999</v>
      </c>
      <c r="E13" s="3">
        <v>288253.77269100002</v>
      </c>
      <c r="G13" s="24" t="s">
        <v>8</v>
      </c>
      <c r="H13" s="25">
        <v>11432680.398653999</v>
      </c>
      <c r="I13" s="25">
        <v>86200</v>
      </c>
      <c r="J13" s="25">
        <v>85100</v>
      </c>
      <c r="K13" s="25">
        <v>82900</v>
      </c>
      <c r="L13" s="27">
        <v>-6.4215710451594773E-4</v>
      </c>
      <c r="M13" s="27">
        <v>-8.7306578126930513E-4</v>
      </c>
      <c r="N13" s="25">
        <v>204000</v>
      </c>
      <c r="O13" s="25">
        <v>202000</v>
      </c>
      <c r="P13" s="25">
        <v>196000</v>
      </c>
      <c r="Q13" s="27">
        <v>-4.9261482215057976E-4</v>
      </c>
      <c r="R13" s="27">
        <v>-1.0051012723562519E-3</v>
      </c>
      <c r="S13" s="27">
        <v>-7.4885804725341584E-4</v>
      </c>
      <c r="T13" s="29">
        <v>85538.093707808686</v>
      </c>
      <c r="U13" s="29">
        <v>84359.933247394132</v>
      </c>
      <c r="V13" s="29">
        <v>202797.34085655224</v>
      </c>
      <c r="W13" s="29">
        <v>199978.85383790071</v>
      </c>
    </row>
    <row r="14" spans="1:23" x14ac:dyDescent="0.25">
      <c r="A14" s="40" t="s">
        <v>354</v>
      </c>
      <c r="B14" s="3">
        <v>4597.4093789999997</v>
      </c>
      <c r="C14" s="3">
        <v>4579.6803529999997</v>
      </c>
      <c r="D14" s="3">
        <v>7456.9190819100004</v>
      </c>
      <c r="E14" s="3">
        <v>7436.9003973199997</v>
      </c>
      <c r="G14" s="24"/>
      <c r="H14" s="25">
        <v>54315770.753611773</v>
      </c>
      <c r="I14" s="25">
        <v>1377900</v>
      </c>
      <c r="J14" s="25">
        <v>1327500</v>
      </c>
      <c r="K14" s="25">
        <v>1252700</v>
      </c>
      <c r="L14" s="25"/>
      <c r="M14" s="25"/>
      <c r="N14" s="25">
        <v>4221000</v>
      </c>
      <c r="O14" s="25">
        <v>4323000</v>
      </c>
      <c r="P14" s="25">
        <v>3797000</v>
      </c>
      <c r="Q14" s="24"/>
      <c r="R14" s="24"/>
      <c r="S14" s="24"/>
      <c r="T14" s="29">
        <v>1345727.4600901781</v>
      </c>
      <c r="U14" s="29">
        <v>1300782.8478851886</v>
      </c>
      <c r="V14" s="29">
        <v>4266165.8285982804</v>
      </c>
      <c r="W14" s="29">
        <v>4113019.8314825078</v>
      </c>
    </row>
    <row r="15" spans="1:23" x14ac:dyDescent="0.25">
      <c r="A15" s="40" t="s">
        <v>355</v>
      </c>
      <c r="B15" s="3">
        <v>9070.8407929999994</v>
      </c>
      <c r="C15" s="3">
        <v>9035.8608370000002</v>
      </c>
      <c r="D15" s="3">
        <v>20273.3121359</v>
      </c>
      <c r="E15" s="3">
        <v>20218.886666499999</v>
      </c>
    </row>
    <row r="16" spans="1:23" x14ac:dyDescent="0.25">
      <c r="A16" s="40" t="s">
        <v>356</v>
      </c>
      <c r="B16" s="3">
        <v>765.456547</v>
      </c>
      <c r="C16" s="3">
        <v>762.50471100000004</v>
      </c>
      <c r="D16" s="3">
        <v>1605.33805899</v>
      </c>
      <c r="E16" s="3">
        <v>1601.0283736199999</v>
      </c>
    </row>
    <row r="17" spans="1:5" x14ac:dyDescent="0.25">
      <c r="A17" s="40" t="s">
        <v>357</v>
      </c>
      <c r="B17" s="3">
        <v>24426.210739999999</v>
      </c>
      <c r="C17" s="3">
        <v>24305.901512</v>
      </c>
      <c r="D17" s="3">
        <v>50966.654797299998</v>
      </c>
      <c r="E17" s="3">
        <v>50667.492881999999</v>
      </c>
    </row>
    <row r="18" spans="1:5" x14ac:dyDescent="0.25">
      <c r="A18" s="40" t="s">
        <v>358</v>
      </c>
      <c r="B18" s="3">
        <v>4170.7814399999997</v>
      </c>
      <c r="C18" s="3">
        <v>4150.2386100000003</v>
      </c>
      <c r="D18" s="3">
        <v>11012.8637406</v>
      </c>
      <c r="E18" s="3">
        <v>10948.221146600001</v>
      </c>
    </row>
    <row r="19" spans="1:5" x14ac:dyDescent="0.25">
      <c r="A19" s="40" t="s">
        <v>359</v>
      </c>
      <c r="B19" s="3">
        <v>30275.623564000001</v>
      </c>
      <c r="C19" s="3">
        <v>30126.503550000001</v>
      </c>
      <c r="D19" s="3">
        <v>61768.9160127</v>
      </c>
      <c r="E19" s="3">
        <v>61406.348141900002</v>
      </c>
    </row>
    <row r="20" spans="1:5" x14ac:dyDescent="0.25">
      <c r="A20" s="40" t="s">
        <v>360</v>
      </c>
      <c r="B20" s="3">
        <v>9.7859689999999997</v>
      </c>
      <c r="C20" s="3">
        <v>9.7377690000000001</v>
      </c>
      <c r="D20" s="3">
        <v>18.120381810000001</v>
      </c>
      <c r="E20" s="3">
        <v>18.014020114899999</v>
      </c>
    </row>
    <row r="21" spans="1:5" x14ac:dyDescent="0.25">
      <c r="A21" s="40" t="s">
        <v>361</v>
      </c>
      <c r="B21" s="3">
        <v>9815.4029339999997</v>
      </c>
      <c r="C21" s="3">
        <v>9767.0580000000009</v>
      </c>
      <c r="D21" s="3">
        <v>17683.078246900001</v>
      </c>
      <c r="E21" s="3">
        <v>17579.283083900002</v>
      </c>
    </row>
    <row r="22" spans="1:5" x14ac:dyDescent="0.25">
      <c r="A22" s="40" t="s">
        <v>362</v>
      </c>
      <c r="B22" s="3">
        <v>20994.684956000001</v>
      </c>
      <c r="C22" s="3">
        <v>20891.277417000001</v>
      </c>
      <c r="D22" s="3">
        <v>36512.250425400001</v>
      </c>
      <c r="E22" s="3">
        <v>36297.934473000001</v>
      </c>
    </row>
    <row r="23" spans="1:5" x14ac:dyDescent="0.25">
      <c r="A23" s="40" t="s">
        <v>363</v>
      </c>
      <c r="B23" s="3">
        <v>144.039885</v>
      </c>
      <c r="C23" s="3">
        <v>143.33042800000001</v>
      </c>
      <c r="D23" s="3">
        <v>348.25379212299998</v>
      </c>
      <c r="E23" s="3">
        <v>346.209637848</v>
      </c>
    </row>
    <row r="24" spans="1:5" x14ac:dyDescent="0.25">
      <c r="A24" s="40" t="s">
        <v>364</v>
      </c>
      <c r="B24" s="3">
        <v>7386.0142960000003</v>
      </c>
      <c r="C24" s="3">
        <v>7349.6351089999998</v>
      </c>
      <c r="D24" s="3">
        <v>15776.7742172</v>
      </c>
      <c r="E24" s="3">
        <v>15684.168482499999</v>
      </c>
    </row>
    <row r="25" spans="1:5" x14ac:dyDescent="0.25">
      <c r="A25" s="40" t="s">
        <v>365</v>
      </c>
      <c r="B25" s="3">
        <v>0</v>
      </c>
      <c r="C25" s="3">
        <v>0</v>
      </c>
      <c r="D25" s="3">
        <v>0</v>
      </c>
      <c r="E25" s="3">
        <v>0</v>
      </c>
    </row>
    <row r="26" spans="1:5" x14ac:dyDescent="0.25">
      <c r="A26" s="40" t="s">
        <v>366</v>
      </c>
      <c r="B26" s="3">
        <v>3486.2954399999999</v>
      </c>
      <c r="C26" s="3">
        <v>3442.1930309999998</v>
      </c>
      <c r="D26" s="3">
        <v>7445.2129823699997</v>
      </c>
      <c r="E26" s="3">
        <v>7411.2205107399996</v>
      </c>
    </row>
    <row r="27" spans="1:5" x14ac:dyDescent="0.25">
      <c r="A27" s="40" t="s">
        <v>367</v>
      </c>
      <c r="B27" s="3">
        <v>2262.7345359999999</v>
      </c>
      <c r="C27" s="3">
        <v>2234.110443</v>
      </c>
      <c r="D27" s="3">
        <v>4074.3584120800001</v>
      </c>
      <c r="E27" s="3">
        <v>4055.7560599200001</v>
      </c>
    </row>
    <row r="28" spans="1:5" x14ac:dyDescent="0.25">
      <c r="A28" s="40" t="s">
        <v>368</v>
      </c>
      <c r="B28" s="3">
        <v>0</v>
      </c>
      <c r="C28" s="3">
        <v>0</v>
      </c>
      <c r="D28" s="3">
        <v>0</v>
      </c>
      <c r="E28" s="3">
        <v>0</v>
      </c>
    </row>
    <row r="29" spans="1:5" x14ac:dyDescent="0.25">
      <c r="A29" s="40" t="s">
        <v>369</v>
      </c>
      <c r="B29" s="3">
        <v>2115.9363819999999</v>
      </c>
      <c r="C29" s="3">
        <v>2089.1693190000001</v>
      </c>
      <c r="D29" s="3">
        <v>3614.4452022700002</v>
      </c>
      <c r="E29" s="3">
        <v>3597.9426696400001</v>
      </c>
    </row>
    <row r="30" spans="1:5" x14ac:dyDescent="0.25">
      <c r="A30" s="40" t="s">
        <v>370</v>
      </c>
      <c r="B30" s="3">
        <v>0</v>
      </c>
      <c r="C30" s="3">
        <v>0</v>
      </c>
      <c r="D30" s="3">
        <v>0</v>
      </c>
      <c r="E30" s="3">
        <v>0</v>
      </c>
    </row>
    <row r="31" spans="1:5" x14ac:dyDescent="0.25">
      <c r="A31" s="40" t="s">
        <v>371</v>
      </c>
      <c r="B31" s="3">
        <v>0</v>
      </c>
      <c r="C31" s="3">
        <v>0</v>
      </c>
      <c r="D31" s="3">
        <v>0</v>
      </c>
      <c r="E31" s="3">
        <v>0</v>
      </c>
    </row>
    <row r="32" spans="1:5" x14ac:dyDescent="0.25">
      <c r="A32" s="40" t="s">
        <v>372</v>
      </c>
      <c r="B32" s="3">
        <v>3301.7698869999999</v>
      </c>
      <c r="C32" s="3">
        <v>2834.010679</v>
      </c>
      <c r="D32" s="3">
        <v>6359.7625875699996</v>
      </c>
      <c r="E32" s="3">
        <v>5530.2284061800001</v>
      </c>
    </row>
    <row r="33" spans="1:5" x14ac:dyDescent="0.25">
      <c r="A33" s="40" t="s">
        <v>373</v>
      </c>
      <c r="B33" s="3">
        <v>14435.23603</v>
      </c>
      <c r="C33" s="3">
        <v>12390.207211000001</v>
      </c>
      <c r="D33" s="3">
        <v>35120.356789500001</v>
      </c>
      <c r="E33" s="3">
        <v>30539.4408984</v>
      </c>
    </row>
    <row r="34" spans="1:5" x14ac:dyDescent="0.25">
      <c r="A34" s="40" t="s">
        <v>374</v>
      </c>
      <c r="B34" s="3">
        <v>594.25388599999997</v>
      </c>
      <c r="C34" s="3">
        <v>510.066394</v>
      </c>
      <c r="D34" s="3">
        <v>1858.07450808</v>
      </c>
      <c r="E34" s="3">
        <v>1615.7169014399999</v>
      </c>
    </row>
    <row r="35" spans="1:5" x14ac:dyDescent="0.25">
      <c r="A35" s="40" t="s">
        <v>375</v>
      </c>
      <c r="B35" s="3">
        <v>148.30765</v>
      </c>
      <c r="C35" s="3">
        <v>127.29701799999999</v>
      </c>
      <c r="D35" s="3">
        <v>327.36244410699999</v>
      </c>
      <c r="E35" s="3">
        <v>284.66299640400001</v>
      </c>
    </row>
    <row r="36" spans="1:5" x14ac:dyDescent="0.25">
      <c r="A36" s="40" t="s">
        <v>376</v>
      </c>
      <c r="B36" s="3">
        <v>0</v>
      </c>
      <c r="C36" s="3">
        <v>0</v>
      </c>
      <c r="D36" s="3">
        <v>0</v>
      </c>
      <c r="E36" s="3">
        <v>0</v>
      </c>
    </row>
    <row r="37" spans="1:5" x14ac:dyDescent="0.25">
      <c r="A37" s="40" t="s">
        <v>377</v>
      </c>
      <c r="B37" s="3">
        <v>61603.839182000003</v>
      </c>
      <c r="C37" s="3">
        <v>59827.366778000003</v>
      </c>
      <c r="D37" s="3">
        <v>77515.757006600004</v>
      </c>
      <c r="E37" s="3">
        <v>75347.481227800003</v>
      </c>
    </row>
    <row r="38" spans="1:5" x14ac:dyDescent="0.25">
      <c r="A38" s="40" t="s">
        <v>378</v>
      </c>
      <c r="B38" s="3">
        <v>0</v>
      </c>
      <c r="C38" s="3">
        <v>0</v>
      </c>
      <c r="D38" s="3">
        <v>0</v>
      </c>
      <c r="E38" s="3">
        <v>0</v>
      </c>
    </row>
    <row r="39" spans="1:5" x14ac:dyDescent="0.25">
      <c r="A39" s="40" t="s">
        <v>379</v>
      </c>
      <c r="B39" s="3">
        <v>9070.3867329999994</v>
      </c>
      <c r="C39" s="3">
        <v>8808.8236230000002</v>
      </c>
      <c r="D39" s="3">
        <v>11280.9901868</v>
      </c>
      <c r="E39" s="3">
        <v>10965.438043300001</v>
      </c>
    </row>
    <row r="40" spans="1:5" x14ac:dyDescent="0.25">
      <c r="A40" s="40" t="s">
        <v>380</v>
      </c>
      <c r="B40" s="3">
        <v>65659.175847999999</v>
      </c>
      <c r="C40" s="3">
        <v>63765.759536999998</v>
      </c>
      <c r="D40" s="3">
        <v>108699.588999</v>
      </c>
      <c r="E40" s="3">
        <v>105659.037713</v>
      </c>
    </row>
    <row r="41" spans="1:5" x14ac:dyDescent="0.25">
      <c r="A41" s="40" t="s">
        <v>381</v>
      </c>
      <c r="B41" s="3">
        <v>42738.468712000002</v>
      </c>
      <c r="C41" s="3">
        <v>41506.017760000002</v>
      </c>
      <c r="D41" s="3">
        <v>70142.604053599993</v>
      </c>
      <c r="E41" s="3">
        <v>68180.575262300001</v>
      </c>
    </row>
    <row r="42" spans="1:5" x14ac:dyDescent="0.25">
      <c r="A42" s="40" t="s">
        <v>382</v>
      </c>
      <c r="B42" s="3">
        <v>105881.919809</v>
      </c>
      <c r="C42" s="3">
        <v>102828.598602</v>
      </c>
      <c r="D42" s="3">
        <v>169140.72799099999</v>
      </c>
      <c r="E42" s="3">
        <v>164409.518262</v>
      </c>
    </row>
    <row r="43" spans="1:5" x14ac:dyDescent="0.25">
      <c r="A43" s="40" t="s">
        <v>383</v>
      </c>
      <c r="B43" s="3">
        <v>25675.264932999999</v>
      </c>
      <c r="C43" s="3">
        <v>21893.058354000001</v>
      </c>
      <c r="D43" s="3">
        <v>37921.351565999998</v>
      </c>
      <c r="E43" s="3">
        <v>31640.421435299999</v>
      </c>
    </row>
    <row r="44" spans="1:5" x14ac:dyDescent="0.25">
      <c r="A44" s="40" t="s">
        <v>384</v>
      </c>
      <c r="B44" s="3">
        <v>70076.940921000001</v>
      </c>
      <c r="C44" s="3">
        <v>59753.952329</v>
      </c>
      <c r="D44" s="3">
        <v>122703.484052</v>
      </c>
      <c r="E44" s="3">
        <v>102380.048828</v>
      </c>
    </row>
    <row r="45" spans="1:5" x14ac:dyDescent="0.25">
      <c r="A45" s="40" t="s">
        <v>385</v>
      </c>
      <c r="B45" s="3">
        <v>64071.108461999997</v>
      </c>
      <c r="C45" s="3">
        <v>52338.260022000002</v>
      </c>
      <c r="D45" s="3">
        <v>121788.93029400001</v>
      </c>
      <c r="E45" s="3">
        <v>101063.856358</v>
      </c>
    </row>
    <row r="46" spans="1:5" x14ac:dyDescent="0.25">
      <c r="A46" s="40" t="s">
        <v>386</v>
      </c>
      <c r="B46" s="3">
        <v>48146.441103999998</v>
      </c>
      <c r="C46" s="3">
        <v>39329.754301000001</v>
      </c>
      <c r="D46" s="3">
        <v>89718.031410099997</v>
      </c>
      <c r="E46" s="3">
        <v>74450.528477700005</v>
      </c>
    </row>
    <row r="47" spans="1:5" x14ac:dyDescent="0.25">
      <c r="A47" s="40" t="s">
        <v>387</v>
      </c>
      <c r="B47" s="3">
        <v>19013.061754999999</v>
      </c>
      <c r="C47" s="3">
        <v>15531.346246999999</v>
      </c>
      <c r="D47" s="3">
        <v>31613.518449300002</v>
      </c>
      <c r="E47" s="3">
        <v>26233.779663099998</v>
      </c>
    </row>
    <row r="48" spans="1:5" x14ac:dyDescent="0.25">
      <c r="A48" s="40" t="s">
        <v>388</v>
      </c>
      <c r="B48" s="3">
        <v>9061.1605299999992</v>
      </c>
      <c r="C48" s="3">
        <v>3731.0661</v>
      </c>
      <c r="D48" s="3">
        <v>14715.479337700001</v>
      </c>
      <c r="E48" s="3">
        <v>4385.7842847399997</v>
      </c>
    </row>
    <row r="49" spans="1:5" x14ac:dyDescent="0.25">
      <c r="A49" s="40" t="s">
        <v>389</v>
      </c>
      <c r="B49" s="3">
        <v>7566.0921509999998</v>
      </c>
      <c r="C49" s="3">
        <v>7395.7079279999998</v>
      </c>
      <c r="D49" s="3">
        <v>15980.331756699999</v>
      </c>
      <c r="E49" s="3">
        <v>15666.9926261</v>
      </c>
    </row>
    <row r="50" spans="1:5" x14ac:dyDescent="0.25">
      <c r="A50" s="40" t="s">
        <v>390</v>
      </c>
      <c r="B50" s="3">
        <v>0</v>
      </c>
      <c r="C50" s="3">
        <v>0</v>
      </c>
      <c r="D50" s="3">
        <v>0</v>
      </c>
      <c r="E50" s="3">
        <v>0</v>
      </c>
    </row>
    <row r="51" spans="1:5" x14ac:dyDescent="0.25">
      <c r="A51" s="40" t="s">
        <v>391</v>
      </c>
      <c r="B51" s="3">
        <v>0</v>
      </c>
      <c r="C51" s="3">
        <v>0</v>
      </c>
      <c r="D51" s="3">
        <v>0</v>
      </c>
      <c r="E51" s="3">
        <v>0</v>
      </c>
    </row>
    <row r="52" spans="1:5" x14ac:dyDescent="0.25">
      <c r="A52" s="40" t="s">
        <v>392</v>
      </c>
      <c r="B52" s="3">
        <v>19691.742346999999</v>
      </c>
      <c r="C52" s="3">
        <v>19248.295167</v>
      </c>
      <c r="D52" s="3">
        <v>33837.428785999997</v>
      </c>
      <c r="E52" s="3">
        <v>33173.950486100002</v>
      </c>
    </row>
    <row r="53" spans="1:5" x14ac:dyDescent="0.25">
      <c r="A53" s="40" t="s">
        <v>393</v>
      </c>
      <c r="B53" s="3">
        <v>3339.8652459999998</v>
      </c>
      <c r="C53" s="3">
        <v>3264.6533220000001</v>
      </c>
      <c r="D53" s="3">
        <v>7436.67162577</v>
      </c>
      <c r="E53" s="3">
        <v>7290.8545683499997</v>
      </c>
    </row>
    <row r="54" spans="1:5" x14ac:dyDescent="0.25">
      <c r="A54" s="40" t="s">
        <v>394</v>
      </c>
      <c r="B54" s="3">
        <v>6405.8080170000003</v>
      </c>
      <c r="C54" s="3">
        <v>6261.5527519999996</v>
      </c>
      <c r="D54" s="3">
        <v>11545.466234699999</v>
      </c>
      <c r="E54" s="3">
        <v>11319.0848114</v>
      </c>
    </row>
    <row r="55" spans="1:5" x14ac:dyDescent="0.25">
      <c r="A55" s="40" t="s">
        <v>395</v>
      </c>
      <c r="B55" s="3">
        <v>0</v>
      </c>
      <c r="C55" s="3">
        <v>0</v>
      </c>
      <c r="D55" s="3">
        <v>0</v>
      </c>
      <c r="E55" s="3">
        <v>0</v>
      </c>
    </row>
    <row r="56" spans="1:5" x14ac:dyDescent="0.25">
      <c r="A56" s="40" t="s">
        <v>396</v>
      </c>
      <c r="B56" s="3">
        <v>10949.710426</v>
      </c>
      <c r="C56" s="3">
        <v>10703.128984999999</v>
      </c>
      <c r="D56" s="3">
        <v>19823.217966699998</v>
      </c>
      <c r="E56" s="3">
        <v>19434.528058</v>
      </c>
    </row>
    <row r="57" spans="1:5" x14ac:dyDescent="0.25">
      <c r="A57" s="40" t="s">
        <v>397</v>
      </c>
      <c r="B57" s="3">
        <v>28558.766685999999</v>
      </c>
      <c r="C57" s="3">
        <v>27915.639007000002</v>
      </c>
      <c r="D57" s="3">
        <v>51918.299937900003</v>
      </c>
      <c r="E57" s="3">
        <v>50900.294591700003</v>
      </c>
    </row>
    <row r="58" spans="1:5" x14ac:dyDescent="0.25">
      <c r="A58" s="40" t="s">
        <v>398</v>
      </c>
      <c r="B58" s="3">
        <v>1.450475</v>
      </c>
      <c r="C58" s="3">
        <v>1.4178109999999999</v>
      </c>
      <c r="D58" s="3">
        <v>2.2829409155699998</v>
      </c>
      <c r="E58" s="3">
        <v>2.2381773954400002</v>
      </c>
    </row>
    <row r="59" spans="1:5" x14ac:dyDescent="0.25">
      <c r="A59" s="40" t="s">
        <v>399</v>
      </c>
      <c r="B59" s="3">
        <v>27189.307787000002</v>
      </c>
      <c r="C59" s="3">
        <v>27056.337131</v>
      </c>
      <c r="D59" s="3">
        <v>45591.565122200001</v>
      </c>
      <c r="E59" s="3">
        <v>45373.593107000001</v>
      </c>
    </row>
    <row r="60" spans="1:5" x14ac:dyDescent="0.25">
      <c r="A60" s="40" t="s">
        <v>400</v>
      </c>
      <c r="B60" s="3">
        <v>20740.509128999998</v>
      </c>
      <c r="C60" s="3">
        <v>20639.076642</v>
      </c>
      <c r="D60" s="3">
        <v>32635.302253900001</v>
      </c>
      <c r="E60" s="3">
        <v>32479.2739712</v>
      </c>
    </row>
    <row r="61" spans="1:5" x14ac:dyDescent="0.25">
      <c r="A61" s="40" t="s">
        <v>401</v>
      </c>
      <c r="B61" s="3">
        <v>81566.097511</v>
      </c>
      <c r="C61" s="3">
        <v>81167.194474000004</v>
      </c>
      <c r="D61" s="3">
        <v>172999.61196899999</v>
      </c>
      <c r="E61" s="3">
        <v>172172.506455</v>
      </c>
    </row>
    <row r="62" spans="1:5" x14ac:dyDescent="0.25">
      <c r="A62" s="40" t="s">
        <v>402</v>
      </c>
      <c r="B62" s="3">
        <v>77050.941770999998</v>
      </c>
      <c r="C62" s="3">
        <v>76674.120326000004</v>
      </c>
      <c r="D62" s="3">
        <v>148750.23233699999</v>
      </c>
      <c r="E62" s="3">
        <v>148039.06716599999</v>
      </c>
    </row>
    <row r="63" spans="1:5" x14ac:dyDescent="0.25">
      <c r="A63" s="40" t="s">
        <v>403</v>
      </c>
      <c r="B63" s="3">
        <v>113453.00324400001</v>
      </c>
      <c r="C63" s="3">
        <v>112898.155715</v>
      </c>
      <c r="D63" s="3">
        <v>262721.19765699998</v>
      </c>
      <c r="E63" s="3">
        <v>261465.13884599999</v>
      </c>
    </row>
    <row r="64" spans="1:5" x14ac:dyDescent="0.25">
      <c r="A64" s="40" t="s">
        <v>404</v>
      </c>
      <c r="B64" s="3">
        <v>60832.041439000001</v>
      </c>
      <c r="C64" s="3">
        <v>59890.368971000004</v>
      </c>
      <c r="D64" s="3">
        <v>138419.99524700001</v>
      </c>
      <c r="E64" s="3">
        <v>136526.01536600001</v>
      </c>
    </row>
    <row r="65" spans="1:5" x14ac:dyDescent="0.25">
      <c r="A65" s="40" t="s">
        <v>405</v>
      </c>
      <c r="B65" s="3">
        <v>32494.857776000001</v>
      </c>
      <c r="C65" s="3">
        <v>31991.841401000001</v>
      </c>
      <c r="D65" s="3">
        <v>67200.490651100001</v>
      </c>
      <c r="E65" s="3">
        <v>66281.0003153</v>
      </c>
    </row>
    <row r="66" spans="1:5" x14ac:dyDescent="0.25">
      <c r="A66" s="40" t="s">
        <v>406</v>
      </c>
      <c r="B66" s="3">
        <v>4933.9207900000001</v>
      </c>
      <c r="C66" s="3">
        <v>4857.5443079999995</v>
      </c>
      <c r="D66" s="3">
        <v>10909.657498299999</v>
      </c>
      <c r="E66" s="3">
        <v>10760.382806899999</v>
      </c>
    </row>
    <row r="67" spans="1:5" x14ac:dyDescent="0.25">
      <c r="A67" s="40" t="s">
        <v>407</v>
      </c>
      <c r="B67" s="3">
        <v>214.721228</v>
      </c>
      <c r="C67" s="3">
        <v>213.67112299999999</v>
      </c>
      <c r="D67" s="3">
        <v>499.41647353100001</v>
      </c>
      <c r="E67" s="3">
        <v>497.02876998699998</v>
      </c>
    </row>
    <row r="68" spans="1:5" x14ac:dyDescent="0.25">
      <c r="A68" s="40" t="s">
        <v>408</v>
      </c>
      <c r="B68" s="3">
        <v>4726.6374089999999</v>
      </c>
      <c r="C68" s="3">
        <v>4620.1961410000004</v>
      </c>
      <c r="D68" s="3">
        <v>7754.6792821899999</v>
      </c>
      <c r="E68" s="3">
        <v>7602.6266208699999</v>
      </c>
    </row>
    <row r="69" spans="1:5" x14ac:dyDescent="0.25">
      <c r="A69" s="40" t="s">
        <v>409</v>
      </c>
      <c r="B69" s="3">
        <v>724.38716299999999</v>
      </c>
      <c r="C69" s="3">
        <v>708.07436299999995</v>
      </c>
      <c r="D69" s="3">
        <v>1140.3072139799999</v>
      </c>
      <c r="E69" s="3">
        <v>1117.9482743399999</v>
      </c>
    </row>
    <row r="71" spans="1:5" x14ac:dyDescent="0.25">
      <c r="D71" s="3">
        <f t="shared" ref="D71:E71" si="0">SUM(D2:D69)</f>
        <v>2576099.2783668791</v>
      </c>
      <c r="E71" s="3">
        <f t="shared" si="0"/>
        <v>2468400.5902571366</v>
      </c>
    </row>
  </sheetData>
  <mergeCells count="3">
    <mergeCell ref="T1:W1"/>
    <mergeCell ref="I1:M1"/>
    <mergeCell ref="N1:R1"/>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69"/>
  <sheetViews>
    <sheetView topLeftCell="IR4" workbookViewId="0">
      <selection activeCell="JA18" sqref="JA18"/>
    </sheetView>
  </sheetViews>
  <sheetFormatPr defaultRowHeight="15" x14ac:dyDescent="0.25"/>
  <cols>
    <col min="1" max="11" width="9.140625" style="42"/>
    <col min="12" max="12" width="9.140625" style="33"/>
    <col min="13" max="30" width="0" style="42" hidden="1" customWidth="1"/>
    <col min="31" max="31" width="9.140625" style="33"/>
    <col min="32" max="46" width="0" style="42" hidden="1" customWidth="1"/>
    <col min="47" max="47" width="9.140625" style="33"/>
    <col min="48" max="63" width="0" style="42" hidden="1" customWidth="1"/>
    <col min="64" max="64" width="9.140625" style="33"/>
    <col min="65" max="80" width="0" style="42" hidden="1" customWidth="1"/>
    <col min="81" max="81" width="9.140625" style="1"/>
    <col min="82" max="98" width="0" style="42" hidden="1" customWidth="1"/>
    <col min="99" max="99" width="9.140625" style="33"/>
    <col min="100" max="116" width="0" style="42" hidden="1" customWidth="1"/>
    <col min="117" max="117" width="9.140625" style="33"/>
    <col min="118" max="134" width="0" style="42" hidden="1" customWidth="1"/>
    <col min="135" max="135" width="9.140625" style="33"/>
    <col min="136" max="152" width="0" style="42" hidden="1" customWidth="1"/>
    <col min="153" max="153" width="9.140625" style="33"/>
    <col min="154" max="163" width="0" style="42" hidden="1" customWidth="1"/>
    <col min="164" max="240" width="9.140625" style="42"/>
    <col min="241" max="241" width="9.140625" style="33"/>
    <col min="242" max="252" width="9.140625" style="42"/>
    <col min="253" max="254" width="9.140625" style="36"/>
    <col min="255" max="255" width="9.140625" style="34"/>
    <col min="256" max="256" width="2.7109375" style="38" customWidth="1"/>
    <col min="257" max="257" width="23.7109375" style="42" bestFit="1" customWidth="1"/>
    <col min="258" max="258" width="14.7109375" style="42" bestFit="1" customWidth="1"/>
    <col min="259" max="259" width="13.5703125" style="42" bestFit="1" customWidth="1"/>
    <col min="260" max="260" width="14" style="41" bestFit="1" customWidth="1"/>
    <col min="261" max="262" width="14" style="63" bestFit="1" customWidth="1"/>
    <col min="263" max="263" width="9.140625" style="42"/>
    <col min="264" max="16384" width="9.140625" style="39"/>
  </cols>
  <sheetData>
    <row r="1" spans="1:262" x14ac:dyDescent="0.25">
      <c r="A1" s="42" t="s">
        <v>412</v>
      </c>
      <c r="B1" s="42" t="s">
        <v>413</v>
      </c>
      <c r="C1" s="42" t="s">
        <v>414</v>
      </c>
      <c r="D1" s="42" t="s">
        <v>111</v>
      </c>
      <c r="E1" s="42" t="s">
        <v>112</v>
      </c>
      <c r="F1" s="42" t="s">
        <v>415</v>
      </c>
      <c r="G1" s="42" t="s">
        <v>416</v>
      </c>
      <c r="H1" s="42" t="s">
        <v>417</v>
      </c>
      <c r="I1" s="42" t="s">
        <v>418</v>
      </c>
      <c r="J1" s="42" t="s">
        <v>419</v>
      </c>
      <c r="K1" s="42" t="s">
        <v>420</v>
      </c>
      <c r="L1" s="33" t="s">
        <v>421</v>
      </c>
      <c r="M1" s="42" t="s">
        <v>422</v>
      </c>
      <c r="N1" s="42" t="s">
        <v>423</v>
      </c>
      <c r="O1" s="42" t="s">
        <v>424</v>
      </c>
      <c r="P1" s="42" t="s">
        <v>425</v>
      </c>
      <c r="Q1" s="42" t="s">
        <v>426</v>
      </c>
      <c r="R1" s="42" t="s">
        <v>427</v>
      </c>
      <c r="S1" s="42" t="s">
        <v>428</v>
      </c>
      <c r="T1" s="42" t="s">
        <v>429</v>
      </c>
      <c r="U1" s="42" t="s">
        <v>430</v>
      </c>
      <c r="V1" s="42" t="s">
        <v>431</v>
      </c>
      <c r="W1" s="42" t="s">
        <v>432</v>
      </c>
      <c r="X1" s="42" t="s">
        <v>433</v>
      </c>
      <c r="Y1" s="42" t="s">
        <v>434</v>
      </c>
      <c r="Z1" s="42" t="s">
        <v>435</v>
      </c>
      <c r="AA1" s="42" t="s">
        <v>436</v>
      </c>
      <c r="AB1" s="42" t="s">
        <v>437</v>
      </c>
      <c r="AC1" s="42" t="s">
        <v>438</v>
      </c>
      <c r="AD1" s="42" t="s">
        <v>439</v>
      </c>
      <c r="AE1" s="33" t="s">
        <v>440</v>
      </c>
      <c r="AF1" s="42" t="s">
        <v>441</v>
      </c>
      <c r="AG1" s="42" t="s">
        <v>442</v>
      </c>
      <c r="AH1" s="42" t="s">
        <v>443</v>
      </c>
      <c r="AI1" s="42" t="s">
        <v>444</v>
      </c>
      <c r="AJ1" s="42" t="s">
        <v>445</v>
      </c>
      <c r="AK1" s="42" t="s">
        <v>446</v>
      </c>
      <c r="AL1" s="42" t="s">
        <v>447</v>
      </c>
      <c r="AM1" s="42" t="s">
        <v>448</v>
      </c>
      <c r="AN1" s="42" t="s">
        <v>449</v>
      </c>
      <c r="AO1" s="42" t="s">
        <v>450</v>
      </c>
      <c r="AP1" s="42" t="s">
        <v>451</v>
      </c>
      <c r="AQ1" s="42" t="s">
        <v>452</v>
      </c>
      <c r="AR1" s="42" t="s">
        <v>453</v>
      </c>
      <c r="AS1" s="42" t="s">
        <v>454</v>
      </c>
      <c r="AT1" s="42" t="s">
        <v>455</v>
      </c>
      <c r="AU1" s="33" t="s">
        <v>456</v>
      </c>
      <c r="AV1" s="42" t="s">
        <v>457</v>
      </c>
      <c r="AW1" s="42" t="s">
        <v>458</v>
      </c>
      <c r="AX1" s="42" t="s">
        <v>459</v>
      </c>
      <c r="AY1" s="42" t="s">
        <v>460</v>
      </c>
      <c r="AZ1" s="42" t="s">
        <v>461</v>
      </c>
      <c r="BA1" s="42" t="s">
        <v>462</v>
      </c>
      <c r="BB1" s="42" t="s">
        <v>463</v>
      </c>
      <c r="BC1" s="42" t="s">
        <v>464</v>
      </c>
      <c r="BD1" s="42" t="s">
        <v>465</v>
      </c>
      <c r="BE1" s="42" t="s">
        <v>466</v>
      </c>
      <c r="BF1" s="42" t="s">
        <v>467</v>
      </c>
      <c r="BG1" s="42" t="s">
        <v>468</v>
      </c>
      <c r="BH1" s="42" t="s">
        <v>469</v>
      </c>
      <c r="BI1" s="42" t="s">
        <v>470</v>
      </c>
      <c r="BJ1" s="42" t="s">
        <v>471</v>
      </c>
      <c r="BK1" s="42" t="s">
        <v>472</v>
      </c>
      <c r="BL1" s="33" t="s">
        <v>473</v>
      </c>
      <c r="BM1" s="42" t="s">
        <v>474</v>
      </c>
      <c r="BN1" s="42" t="s">
        <v>475</v>
      </c>
      <c r="BO1" s="42" t="s">
        <v>476</v>
      </c>
      <c r="BP1" s="42" t="s">
        <v>477</v>
      </c>
      <c r="BQ1" s="42" t="s">
        <v>478</v>
      </c>
      <c r="BR1" s="42" t="s">
        <v>479</v>
      </c>
      <c r="BS1" s="42" t="s">
        <v>480</v>
      </c>
      <c r="BT1" s="42" t="s">
        <v>481</v>
      </c>
      <c r="BU1" s="42" t="s">
        <v>482</v>
      </c>
      <c r="BV1" s="42" t="s">
        <v>483</v>
      </c>
      <c r="BW1" s="42" t="s">
        <v>484</v>
      </c>
      <c r="BX1" s="42" t="s">
        <v>485</v>
      </c>
      <c r="BY1" s="42" t="s">
        <v>486</v>
      </c>
      <c r="BZ1" s="42" t="s">
        <v>487</v>
      </c>
      <c r="CA1" s="42" t="s">
        <v>488</v>
      </c>
      <c r="CB1" s="42" t="s">
        <v>489</v>
      </c>
      <c r="CC1" s="1" t="s">
        <v>490</v>
      </c>
      <c r="CD1" s="42" t="s">
        <v>491</v>
      </c>
      <c r="CE1" s="42" t="s">
        <v>492</v>
      </c>
      <c r="CF1" s="42" t="s">
        <v>493</v>
      </c>
      <c r="CG1" s="42" t="s">
        <v>494</v>
      </c>
      <c r="CH1" s="42" t="s">
        <v>495</v>
      </c>
      <c r="CI1" s="42" t="s">
        <v>496</v>
      </c>
      <c r="CJ1" s="42" t="s">
        <v>497</v>
      </c>
      <c r="CK1" s="42" t="s">
        <v>498</v>
      </c>
      <c r="CL1" s="42" t="s">
        <v>499</v>
      </c>
      <c r="CM1" s="42" t="s">
        <v>500</v>
      </c>
      <c r="CN1" s="42" t="s">
        <v>501</v>
      </c>
      <c r="CO1" s="42" t="s">
        <v>502</v>
      </c>
      <c r="CP1" s="42" t="s">
        <v>503</v>
      </c>
      <c r="CQ1" s="42" t="s">
        <v>504</v>
      </c>
      <c r="CR1" s="42" t="s">
        <v>505</v>
      </c>
      <c r="CS1" s="42" t="s">
        <v>506</v>
      </c>
      <c r="CT1" s="42" t="s">
        <v>507</v>
      </c>
      <c r="CU1" s="33" t="s">
        <v>508</v>
      </c>
      <c r="CV1" s="42" t="s">
        <v>509</v>
      </c>
      <c r="CW1" s="42" t="s">
        <v>510</v>
      </c>
      <c r="CX1" s="42" t="s">
        <v>511</v>
      </c>
      <c r="CY1" s="42" t="s">
        <v>512</v>
      </c>
      <c r="CZ1" s="42" t="s">
        <v>513</v>
      </c>
      <c r="DA1" s="42" t="s">
        <v>514</v>
      </c>
      <c r="DB1" s="42" t="s">
        <v>515</v>
      </c>
      <c r="DC1" s="42" t="s">
        <v>516</v>
      </c>
      <c r="DD1" s="42" t="s">
        <v>517</v>
      </c>
      <c r="DE1" s="42" t="s">
        <v>518</v>
      </c>
      <c r="DF1" s="42" t="s">
        <v>519</v>
      </c>
      <c r="DG1" s="42" t="s">
        <v>520</v>
      </c>
      <c r="DH1" s="42" t="s">
        <v>521</v>
      </c>
      <c r="DI1" s="42" t="s">
        <v>522</v>
      </c>
      <c r="DJ1" s="42" t="s">
        <v>523</v>
      </c>
      <c r="DK1" s="42" t="s">
        <v>524</v>
      </c>
      <c r="DL1" s="42" t="s">
        <v>525</v>
      </c>
      <c r="DM1" s="33" t="s">
        <v>526</v>
      </c>
      <c r="DN1" s="42" t="s">
        <v>527</v>
      </c>
      <c r="DO1" s="42" t="s">
        <v>528</v>
      </c>
      <c r="DP1" s="42" t="s">
        <v>529</v>
      </c>
      <c r="DQ1" s="42" t="s">
        <v>530</v>
      </c>
      <c r="DR1" s="42" t="s">
        <v>531</v>
      </c>
      <c r="DS1" s="42" t="s">
        <v>532</v>
      </c>
      <c r="DT1" s="42" t="s">
        <v>533</v>
      </c>
      <c r="DU1" s="42" t="s">
        <v>534</v>
      </c>
      <c r="DV1" s="42" t="s">
        <v>535</v>
      </c>
      <c r="DW1" s="42" t="s">
        <v>536</v>
      </c>
      <c r="DX1" s="42" t="s">
        <v>537</v>
      </c>
      <c r="DY1" s="42" t="s">
        <v>538</v>
      </c>
      <c r="DZ1" s="42" t="s">
        <v>539</v>
      </c>
      <c r="EA1" s="42" t="s">
        <v>540</v>
      </c>
      <c r="EB1" s="42" t="s">
        <v>541</v>
      </c>
      <c r="EC1" s="42" t="s">
        <v>542</v>
      </c>
      <c r="ED1" s="42" t="s">
        <v>543</v>
      </c>
      <c r="EE1" s="33" t="s">
        <v>544</v>
      </c>
      <c r="EF1" s="42" t="s">
        <v>545</v>
      </c>
      <c r="EG1" s="42" t="s">
        <v>546</v>
      </c>
      <c r="EH1" s="42" t="s">
        <v>547</v>
      </c>
      <c r="EI1" s="42" t="s">
        <v>548</v>
      </c>
      <c r="EJ1" s="42" t="s">
        <v>549</v>
      </c>
      <c r="EK1" s="42" t="s">
        <v>550</v>
      </c>
      <c r="EL1" s="42" t="s">
        <v>551</v>
      </c>
      <c r="EM1" s="42" t="s">
        <v>552</v>
      </c>
      <c r="EN1" s="42" t="s">
        <v>553</v>
      </c>
      <c r="EO1" s="42" t="s">
        <v>554</v>
      </c>
      <c r="EP1" s="42" t="s">
        <v>555</v>
      </c>
      <c r="EQ1" s="42" t="s">
        <v>556</v>
      </c>
      <c r="ER1" s="42" t="s">
        <v>557</v>
      </c>
      <c r="ES1" s="42" t="s">
        <v>558</v>
      </c>
      <c r="ET1" s="42" t="s">
        <v>559</v>
      </c>
      <c r="EU1" s="42" t="s">
        <v>560</v>
      </c>
      <c r="EV1" s="42" t="s">
        <v>561</v>
      </c>
      <c r="EW1" s="33" t="s">
        <v>562</v>
      </c>
      <c r="EX1" s="42" t="s">
        <v>563</v>
      </c>
      <c r="EY1" s="42" t="s">
        <v>564</v>
      </c>
      <c r="EZ1" s="42" t="s">
        <v>565</v>
      </c>
      <c r="FA1" s="42" t="s">
        <v>566</v>
      </c>
      <c r="FB1" s="42" t="s">
        <v>567</v>
      </c>
      <c r="FC1" s="42" t="s">
        <v>568</v>
      </c>
      <c r="FD1" s="42" t="s">
        <v>569</v>
      </c>
      <c r="FE1" s="42" t="s">
        <v>570</v>
      </c>
      <c r="FF1" s="42" t="s">
        <v>571</v>
      </c>
      <c r="FG1" s="42" t="s">
        <v>572</v>
      </c>
      <c r="FH1" s="42" t="s">
        <v>573</v>
      </c>
      <c r="FI1" s="42" t="s">
        <v>574</v>
      </c>
      <c r="FJ1" s="42" t="s">
        <v>575</v>
      </c>
      <c r="FK1" s="42" t="s">
        <v>576</v>
      </c>
      <c r="FL1" s="42" t="s">
        <v>577</v>
      </c>
      <c r="FM1" s="42" t="s">
        <v>578</v>
      </c>
      <c r="FN1" s="42" t="s">
        <v>579</v>
      </c>
      <c r="FO1" s="42" t="s">
        <v>580</v>
      </c>
      <c r="FP1" s="42" t="s">
        <v>581</v>
      </c>
      <c r="FQ1" s="42" t="s">
        <v>582</v>
      </c>
      <c r="FR1" s="42" t="s">
        <v>583</v>
      </c>
      <c r="FS1" s="42" t="s">
        <v>584</v>
      </c>
      <c r="FT1" s="42" t="s">
        <v>585</v>
      </c>
      <c r="FU1" s="42" t="s">
        <v>586</v>
      </c>
      <c r="FV1" s="42" t="s">
        <v>587</v>
      </c>
      <c r="FW1" s="42" t="s">
        <v>588</v>
      </c>
      <c r="FX1" s="42" t="s">
        <v>589</v>
      </c>
      <c r="FY1" s="42" t="s">
        <v>590</v>
      </c>
      <c r="FZ1" s="42" t="s">
        <v>591</v>
      </c>
      <c r="GA1" s="42" t="s">
        <v>592</v>
      </c>
      <c r="GB1" s="42" t="s">
        <v>593</v>
      </c>
      <c r="GC1" s="42" t="s">
        <v>594</v>
      </c>
      <c r="GD1" s="42" t="s">
        <v>595</v>
      </c>
      <c r="GE1" s="42" t="s">
        <v>596</v>
      </c>
      <c r="GF1" s="42" t="s">
        <v>597</v>
      </c>
      <c r="GG1" s="42" t="s">
        <v>598</v>
      </c>
      <c r="GH1" s="42" t="s">
        <v>599</v>
      </c>
      <c r="GI1" s="42" t="s">
        <v>600</v>
      </c>
      <c r="GJ1" s="42" t="s">
        <v>601</v>
      </c>
      <c r="GK1" s="42" t="s">
        <v>602</v>
      </c>
      <c r="GL1" s="42" t="s">
        <v>603</v>
      </c>
      <c r="GM1" s="42" t="s">
        <v>604</v>
      </c>
      <c r="GN1" s="42" t="s">
        <v>605</v>
      </c>
      <c r="GO1" s="42" t="s">
        <v>606</v>
      </c>
      <c r="GP1" s="42" t="s">
        <v>607</v>
      </c>
      <c r="GQ1" s="42" t="s">
        <v>608</v>
      </c>
      <c r="GR1" s="42" t="s">
        <v>609</v>
      </c>
      <c r="GS1" s="42" t="s">
        <v>610</v>
      </c>
      <c r="GT1" s="42" t="s">
        <v>611</v>
      </c>
      <c r="GU1" s="42" t="s">
        <v>612</v>
      </c>
      <c r="GV1" s="42" t="s">
        <v>613</v>
      </c>
      <c r="GW1" s="42" t="s">
        <v>614</v>
      </c>
      <c r="GX1" s="42" t="s">
        <v>615</v>
      </c>
      <c r="GY1" s="42" t="s">
        <v>616</v>
      </c>
      <c r="GZ1" s="42" t="s">
        <v>113</v>
      </c>
      <c r="HA1" s="42" t="s">
        <v>617</v>
      </c>
      <c r="HB1" s="42" t="s">
        <v>618</v>
      </c>
      <c r="HC1" s="42" t="s">
        <v>114</v>
      </c>
      <c r="HD1" s="42" t="s">
        <v>619</v>
      </c>
      <c r="HE1" s="42" t="s">
        <v>620</v>
      </c>
      <c r="HF1" s="42" t="s">
        <v>621</v>
      </c>
      <c r="HG1" s="42" t="s">
        <v>622</v>
      </c>
      <c r="HH1" s="42" t="s">
        <v>115</v>
      </c>
      <c r="HI1" s="42" t="s">
        <v>623</v>
      </c>
      <c r="HJ1" s="42" t="s">
        <v>624</v>
      </c>
      <c r="HK1" s="42" t="s">
        <v>625</v>
      </c>
      <c r="HL1" s="42" t="s">
        <v>626</v>
      </c>
      <c r="HM1" s="42" t="s">
        <v>627</v>
      </c>
      <c r="HN1" s="42" t="s">
        <v>628</v>
      </c>
      <c r="HO1" s="42" t="s">
        <v>629</v>
      </c>
      <c r="HP1" s="42" t="s">
        <v>630</v>
      </c>
      <c r="HQ1" s="42" t="s">
        <v>631</v>
      </c>
      <c r="HR1" s="42" t="s">
        <v>632</v>
      </c>
      <c r="HS1" s="42" t="s">
        <v>633</v>
      </c>
      <c r="HT1" s="42" t="s">
        <v>634</v>
      </c>
      <c r="HU1" s="42" t="s">
        <v>635</v>
      </c>
      <c r="HV1" s="42" t="s">
        <v>636</v>
      </c>
      <c r="HW1" s="42" t="s">
        <v>637</v>
      </c>
      <c r="HX1" s="42" t="s">
        <v>638</v>
      </c>
      <c r="HY1" s="42" t="s">
        <v>639</v>
      </c>
      <c r="HZ1" s="42" t="s">
        <v>640</v>
      </c>
      <c r="IA1" s="42" t="s">
        <v>641</v>
      </c>
      <c r="IB1" s="42" t="s">
        <v>642</v>
      </c>
      <c r="IC1" s="42" t="s">
        <v>643</v>
      </c>
      <c r="ID1" s="42" t="s">
        <v>644</v>
      </c>
      <c r="IE1" s="42" t="s">
        <v>645</v>
      </c>
      <c r="IF1" s="42" t="s">
        <v>646</v>
      </c>
      <c r="IG1" s="33" t="s">
        <v>647</v>
      </c>
      <c r="IH1" s="42" t="s">
        <v>648</v>
      </c>
      <c r="II1" s="42" t="s">
        <v>649</v>
      </c>
      <c r="IJ1" s="42" t="s">
        <v>650</v>
      </c>
      <c r="IK1" s="42" t="s">
        <v>651</v>
      </c>
      <c r="IL1" s="42" t="s">
        <v>652</v>
      </c>
      <c r="IM1" s="42" t="s">
        <v>653</v>
      </c>
      <c r="IN1" s="42" t="s">
        <v>654</v>
      </c>
      <c r="IO1" s="42" t="s">
        <v>655</v>
      </c>
      <c r="IP1" s="42" t="s">
        <v>656</v>
      </c>
      <c r="IQ1" s="42" t="s">
        <v>657</v>
      </c>
      <c r="IR1" s="42" t="s">
        <v>658</v>
      </c>
      <c r="IS1" s="36" t="s">
        <v>659</v>
      </c>
      <c r="IT1" s="36" t="s">
        <v>660</v>
      </c>
      <c r="IU1" s="34" t="s">
        <v>661</v>
      </c>
      <c r="IW1" s="42" t="s">
        <v>662</v>
      </c>
      <c r="IX1" s="42" t="s">
        <v>663</v>
      </c>
      <c r="IY1" s="42" t="s">
        <v>664</v>
      </c>
      <c r="IZ1" s="41" t="s">
        <v>666</v>
      </c>
      <c r="JA1" s="63" t="s">
        <v>667</v>
      </c>
      <c r="JB1" s="63" t="s">
        <v>668</v>
      </c>
    </row>
    <row r="2" spans="1:262" x14ac:dyDescent="0.25">
      <c r="A2" s="42">
        <v>1995</v>
      </c>
      <c r="B2" s="42" t="s">
        <v>3</v>
      </c>
      <c r="C2" s="42">
        <v>49</v>
      </c>
      <c r="D2" s="42">
        <v>14010005</v>
      </c>
      <c r="E2" s="42" t="s">
        <v>124</v>
      </c>
      <c r="F2" s="42">
        <v>0</v>
      </c>
      <c r="G2" s="42">
        <v>0</v>
      </c>
      <c r="H2" s="42">
        <v>0</v>
      </c>
      <c r="I2" s="42">
        <v>0</v>
      </c>
      <c r="J2" s="42">
        <v>0</v>
      </c>
      <c r="K2" s="42">
        <v>0</v>
      </c>
      <c r="L2" s="33">
        <v>0</v>
      </c>
      <c r="M2" s="42">
        <v>0</v>
      </c>
      <c r="N2" s="42">
        <v>0</v>
      </c>
      <c r="O2" s="42">
        <v>0</v>
      </c>
      <c r="P2" s="42">
        <v>0</v>
      </c>
      <c r="Q2" s="42">
        <v>0</v>
      </c>
      <c r="R2" s="42">
        <v>0</v>
      </c>
      <c r="S2" s="42">
        <v>0</v>
      </c>
      <c r="T2" s="42">
        <v>0</v>
      </c>
      <c r="U2" s="42">
        <v>0</v>
      </c>
      <c r="V2" s="42">
        <v>0</v>
      </c>
      <c r="W2" s="42">
        <v>0</v>
      </c>
      <c r="X2" s="42">
        <v>0</v>
      </c>
      <c r="Y2" s="42">
        <v>0</v>
      </c>
      <c r="Z2" s="42">
        <v>0</v>
      </c>
      <c r="AA2" s="42">
        <v>0</v>
      </c>
      <c r="AB2" s="42">
        <v>0</v>
      </c>
      <c r="AC2" s="42">
        <v>0</v>
      </c>
      <c r="AD2" s="42">
        <v>0</v>
      </c>
      <c r="AE2" s="33">
        <v>0</v>
      </c>
      <c r="AF2" s="42">
        <v>0</v>
      </c>
      <c r="AG2" s="42">
        <v>0</v>
      </c>
      <c r="AH2" s="42">
        <v>0</v>
      </c>
      <c r="AI2" s="42">
        <v>0</v>
      </c>
      <c r="AJ2" s="42">
        <v>0</v>
      </c>
      <c r="AK2" s="42">
        <v>0</v>
      </c>
      <c r="AL2" s="42">
        <v>0</v>
      </c>
      <c r="AM2" s="42">
        <v>0</v>
      </c>
      <c r="AN2" s="42">
        <v>0</v>
      </c>
      <c r="AO2" s="42">
        <v>0</v>
      </c>
      <c r="AP2" s="42">
        <v>0</v>
      </c>
      <c r="AQ2" s="42">
        <v>0</v>
      </c>
      <c r="AR2" s="42">
        <v>0</v>
      </c>
      <c r="AS2" s="42">
        <v>0</v>
      </c>
      <c r="AT2" s="42">
        <v>0</v>
      </c>
      <c r="AU2" s="33">
        <v>0</v>
      </c>
      <c r="AV2" s="42">
        <v>0</v>
      </c>
      <c r="AW2" s="42">
        <v>0</v>
      </c>
      <c r="AX2" s="42">
        <v>0</v>
      </c>
      <c r="AY2" s="42">
        <v>0</v>
      </c>
      <c r="AZ2" s="42">
        <v>0</v>
      </c>
      <c r="BA2" s="42">
        <v>0</v>
      </c>
      <c r="BB2" s="42">
        <v>0</v>
      </c>
      <c r="BC2" s="42">
        <v>0</v>
      </c>
      <c r="BD2" s="42">
        <v>0</v>
      </c>
      <c r="BE2" s="42">
        <v>0</v>
      </c>
      <c r="BF2" s="42">
        <v>0</v>
      </c>
      <c r="BG2" s="42">
        <v>0</v>
      </c>
      <c r="BH2" s="42">
        <v>0</v>
      </c>
      <c r="BI2" s="42">
        <v>0</v>
      </c>
      <c r="BJ2" s="42">
        <v>0</v>
      </c>
      <c r="BK2" s="42">
        <v>0</v>
      </c>
      <c r="BL2" s="33">
        <v>0</v>
      </c>
      <c r="BM2" s="42">
        <v>0</v>
      </c>
      <c r="BN2" s="42">
        <v>0</v>
      </c>
      <c r="BO2" s="42">
        <v>0</v>
      </c>
      <c r="BP2" s="42">
        <v>0</v>
      </c>
      <c r="BQ2" s="42">
        <v>0</v>
      </c>
      <c r="BR2" s="42">
        <v>0</v>
      </c>
      <c r="BS2" s="42">
        <v>0</v>
      </c>
      <c r="BT2" s="42">
        <v>0</v>
      </c>
      <c r="BU2" s="42">
        <v>0</v>
      </c>
      <c r="BV2" s="42">
        <v>0</v>
      </c>
      <c r="BW2" s="42">
        <v>0</v>
      </c>
      <c r="BX2" s="42">
        <v>0</v>
      </c>
      <c r="BY2" s="42">
        <v>0</v>
      </c>
      <c r="BZ2" s="42">
        <v>0</v>
      </c>
      <c r="CA2" s="42">
        <v>0</v>
      </c>
      <c r="CB2" s="42">
        <v>0</v>
      </c>
      <c r="CC2" s="1">
        <v>0</v>
      </c>
      <c r="CD2" s="42">
        <v>0</v>
      </c>
      <c r="CE2" s="42">
        <v>0</v>
      </c>
      <c r="CF2" s="42">
        <v>0</v>
      </c>
      <c r="CG2" s="42">
        <v>0</v>
      </c>
      <c r="CH2" s="42">
        <v>0</v>
      </c>
      <c r="CI2" s="42">
        <v>0</v>
      </c>
      <c r="CJ2" s="42">
        <v>0</v>
      </c>
      <c r="CK2" s="42">
        <v>0</v>
      </c>
      <c r="CL2" s="42">
        <v>0</v>
      </c>
      <c r="CM2" s="42">
        <v>0</v>
      </c>
      <c r="CN2" s="42">
        <v>0</v>
      </c>
      <c r="CO2" s="42">
        <v>0</v>
      </c>
      <c r="CP2" s="42">
        <v>0</v>
      </c>
      <c r="CQ2" s="42">
        <v>0</v>
      </c>
      <c r="CR2" s="42">
        <v>0</v>
      </c>
      <c r="CS2" s="42">
        <v>0</v>
      </c>
      <c r="CT2" s="42">
        <v>0</v>
      </c>
      <c r="CU2" s="33">
        <v>0</v>
      </c>
      <c r="CV2" s="42">
        <v>0</v>
      </c>
      <c r="CW2" s="42">
        <v>0</v>
      </c>
      <c r="CX2" s="42">
        <v>0</v>
      </c>
      <c r="CY2" s="42">
        <v>0</v>
      </c>
      <c r="CZ2" s="42">
        <v>0</v>
      </c>
      <c r="DA2" s="42">
        <v>0</v>
      </c>
      <c r="DB2" s="42">
        <v>0</v>
      </c>
      <c r="DC2" s="42">
        <v>0</v>
      </c>
      <c r="DD2" s="42">
        <v>0</v>
      </c>
      <c r="DE2" s="42">
        <v>0</v>
      </c>
      <c r="DF2" s="42">
        <v>0</v>
      </c>
      <c r="DG2" s="42">
        <v>0</v>
      </c>
      <c r="DH2" s="42">
        <v>0</v>
      </c>
      <c r="DI2" s="42">
        <v>0</v>
      </c>
      <c r="DJ2" s="42">
        <v>0</v>
      </c>
      <c r="DK2" s="42">
        <v>0</v>
      </c>
      <c r="DL2" s="42">
        <v>0</v>
      </c>
      <c r="DM2" s="33">
        <v>0</v>
      </c>
      <c r="DN2" s="42">
        <v>0</v>
      </c>
      <c r="DO2" s="42">
        <v>0</v>
      </c>
      <c r="DP2" s="42">
        <v>0</v>
      </c>
      <c r="DQ2" s="42">
        <v>0</v>
      </c>
      <c r="DR2" s="42">
        <v>0</v>
      </c>
      <c r="DS2" s="42">
        <v>0</v>
      </c>
      <c r="DT2" s="42">
        <v>0</v>
      </c>
      <c r="DU2" s="42">
        <v>0</v>
      </c>
      <c r="DV2" s="42">
        <v>0</v>
      </c>
      <c r="DW2" s="42">
        <v>0</v>
      </c>
      <c r="DX2" s="42">
        <v>0</v>
      </c>
      <c r="DY2" s="42">
        <v>0</v>
      </c>
      <c r="DZ2" s="42">
        <v>0</v>
      </c>
      <c r="EA2" s="42">
        <v>0</v>
      </c>
      <c r="EB2" s="42">
        <v>0</v>
      </c>
      <c r="EC2" s="42">
        <v>0</v>
      </c>
      <c r="ED2" s="42">
        <v>0</v>
      </c>
      <c r="EE2" s="33">
        <v>0</v>
      </c>
      <c r="EF2" s="42">
        <v>0</v>
      </c>
      <c r="EG2" s="42">
        <v>0</v>
      </c>
      <c r="EH2" s="42">
        <v>0</v>
      </c>
      <c r="EI2" s="42">
        <v>0</v>
      </c>
      <c r="EJ2" s="42">
        <v>0</v>
      </c>
      <c r="EK2" s="42">
        <v>0</v>
      </c>
      <c r="EL2" s="42">
        <v>0</v>
      </c>
      <c r="EM2" s="42">
        <v>0</v>
      </c>
      <c r="EN2" s="42">
        <v>0</v>
      </c>
      <c r="EO2" s="42">
        <v>0</v>
      </c>
      <c r="EP2" s="42">
        <v>0</v>
      </c>
      <c r="EQ2" s="42">
        <v>0</v>
      </c>
      <c r="ER2" s="42">
        <v>0</v>
      </c>
      <c r="ES2" s="42">
        <v>0</v>
      </c>
      <c r="ET2" s="42">
        <v>0</v>
      </c>
      <c r="EU2" s="42">
        <v>0</v>
      </c>
      <c r="EV2" s="42">
        <v>0</v>
      </c>
      <c r="EW2" s="33">
        <v>0</v>
      </c>
      <c r="EX2" s="42">
        <v>0</v>
      </c>
      <c r="EY2" s="42">
        <v>0</v>
      </c>
      <c r="EZ2" s="42">
        <v>0</v>
      </c>
      <c r="FA2" s="42">
        <v>0</v>
      </c>
      <c r="FB2" s="42">
        <v>0</v>
      </c>
      <c r="FC2" s="42">
        <v>0</v>
      </c>
      <c r="FD2" s="42">
        <v>0</v>
      </c>
      <c r="FE2" s="42">
        <v>0</v>
      </c>
      <c r="FF2" s="42">
        <v>0</v>
      </c>
      <c r="FG2" s="42">
        <v>0</v>
      </c>
      <c r="FH2" s="42">
        <v>0</v>
      </c>
      <c r="FI2" s="42">
        <v>0</v>
      </c>
      <c r="FJ2" s="42">
        <v>0</v>
      </c>
      <c r="FK2" s="42">
        <v>0</v>
      </c>
      <c r="FL2" s="42">
        <v>0</v>
      </c>
      <c r="FM2" s="42">
        <v>0</v>
      </c>
      <c r="FN2" s="42">
        <v>0</v>
      </c>
      <c r="FO2" s="42">
        <v>0</v>
      </c>
      <c r="FP2" s="42">
        <v>0</v>
      </c>
      <c r="FQ2" s="42">
        <v>0</v>
      </c>
      <c r="FR2" s="42">
        <v>0</v>
      </c>
      <c r="FS2" s="42">
        <v>0</v>
      </c>
      <c r="FT2" s="42">
        <v>0</v>
      </c>
      <c r="FU2" s="42">
        <v>0</v>
      </c>
      <c r="FV2" s="42">
        <v>0</v>
      </c>
      <c r="FW2" s="42">
        <v>0</v>
      </c>
      <c r="FX2" s="42">
        <v>0</v>
      </c>
      <c r="FY2" s="42">
        <v>0</v>
      </c>
      <c r="FZ2" s="42">
        <v>0</v>
      </c>
      <c r="GA2" s="42">
        <v>0</v>
      </c>
      <c r="GB2" s="42">
        <v>0</v>
      </c>
      <c r="GC2" s="42">
        <v>0</v>
      </c>
      <c r="GD2" s="42">
        <v>0</v>
      </c>
      <c r="GE2" s="42">
        <v>0</v>
      </c>
      <c r="GF2" s="42">
        <v>0</v>
      </c>
      <c r="GG2" s="42">
        <v>0</v>
      </c>
      <c r="GH2" s="42">
        <v>0</v>
      </c>
      <c r="GI2" s="42">
        <v>0</v>
      </c>
      <c r="GJ2" s="42">
        <v>0</v>
      </c>
      <c r="GK2" s="42">
        <v>0</v>
      </c>
      <c r="GL2" s="42">
        <v>0</v>
      </c>
      <c r="GM2" s="42">
        <v>0</v>
      </c>
      <c r="GN2" s="42">
        <v>0</v>
      </c>
      <c r="GO2" s="42">
        <v>0</v>
      </c>
      <c r="GP2" s="42">
        <v>0</v>
      </c>
      <c r="GQ2" s="42">
        <v>0</v>
      </c>
      <c r="GR2" s="42">
        <v>0</v>
      </c>
      <c r="GS2" s="42">
        <v>0</v>
      </c>
      <c r="GT2" s="42">
        <v>0</v>
      </c>
      <c r="GU2" s="42">
        <v>0</v>
      </c>
      <c r="GV2" s="42">
        <v>0</v>
      </c>
      <c r="GW2" s="42">
        <v>0</v>
      </c>
      <c r="GX2" s="42">
        <v>0</v>
      </c>
      <c r="GY2" s="42">
        <v>0</v>
      </c>
      <c r="GZ2" s="42">
        <v>0</v>
      </c>
      <c r="HA2" s="42">
        <v>0</v>
      </c>
      <c r="HB2" s="42">
        <v>0</v>
      </c>
      <c r="HC2" s="42">
        <v>0</v>
      </c>
      <c r="HD2" s="42">
        <v>0</v>
      </c>
      <c r="HE2" s="42">
        <v>0</v>
      </c>
      <c r="HF2" s="42">
        <v>0</v>
      </c>
      <c r="HG2" s="42">
        <v>0</v>
      </c>
      <c r="HH2" s="42">
        <v>0</v>
      </c>
      <c r="HI2" s="42">
        <v>0</v>
      </c>
      <c r="HJ2" s="42">
        <v>0</v>
      </c>
      <c r="HK2" s="42">
        <v>0</v>
      </c>
      <c r="HL2" s="42">
        <v>0</v>
      </c>
      <c r="HM2" s="42">
        <v>0</v>
      </c>
      <c r="HN2" s="42">
        <v>0</v>
      </c>
      <c r="HO2" s="42">
        <v>0</v>
      </c>
      <c r="HP2" s="42">
        <v>0</v>
      </c>
      <c r="HQ2" s="42">
        <v>0</v>
      </c>
      <c r="HR2" s="42">
        <v>0</v>
      </c>
      <c r="HS2" s="42">
        <v>0</v>
      </c>
      <c r="HT2" s="42">
        <v>0</v>
      </c>
      <c r="HU2" s="42">
        <v>0</v>
      </c>
      <c r="HV2" s="42">
        <v>0</v>
      </c>
      <c r="HW2" s="42">
        <v>0</v>
      </c>
      <c r="HX2" s="42">
        <v>0</v>
      </c>
      <c r="HY2" s="42">
        <v>0</v>
      </c>
      <c r="HZ2" s="42">
        <v>0</v>
      </c>
      <c r="IA2" s="42">
        <v>0</v>
      </c>
      <c r="IB2" s="42">
        <v>0</v>
      </c>
      <c r="IC2" s="42">
        <v>0</v>
      </c>
      <c r="ID2" s="42">
        <v>0</v>
      </c>
      <c r="IE2" s="42">
        <v>0</v>
      </c>
      <c r="IF2" s="42">
        <v>0</v>
      </c>
      <c r="IG2" s="33">
        <v>0</v>
      </c>
      <c r="IH2" s="42">
        <v>0</v>
      </c>
      <c r="II2" s="42">
        <v>0</v>
      </c>
      <c r="IJ2" s="42">
        <v>0</v>
      </c>
      <c r="IK2" s="42">
        <v>0</v>
      </c>
      <c r="IL2" s="42">
        <v>0</v>
      </c>
      <c r="IM2" s="42">
        <v>0</v>
      </c>
      <c r="IN2" s="42">
        <v>0</v>
      </c>
      <c r="IO2" s="42">
        <v>0</v>
      </c>
      <c r="IP2" s="42">
        <v>0</v>
      </c>
      <c r="IQ2" s="42">
        <v>0</v>
      </c>
      <c r="IR2" s="42">
        <v>0</v>
      </c>
      <c r="IS2" s="32" t="e">
        <v>#DIV/0!</v>
      </c>
      <c r="IT2" s="34" t="e">
        <v>#DIV/0!</v>
      </c>
      <c r="IU2" s="34">
        <v>0</v>
      </c>
      <c r="IW2" s="42" t="s">
        <v>24</v>
      </c>
      <c r="IX2" s="28">
        <v>1.3898191976951727E-2</v>
      </c>
      <c r="IY2" s="28">
        <v>-9.834719211151454E-4</v>
      </c>
      <c r="IZ2" s="41">
        <v>0</v>
      </c>
      <c r="JA2" s="63">
        <v>0</v>
      </c>
      <c r="JB2" s="63">
        <v>0</v>
      </c>
    </row>
    <row r="3" spans="1:262" x14ac:dyDescent="0.25">
      <c r="A3" s="42">
        <v>1995</v>
      </c>
      <c r="B3" s="42" t="s">
        <v>3</v>
      </c>
      <c r="C3" s="42">
        <v>49</v>
      </c>
      <c r="D3" s="42">
        <v>14030001</v>
      </c>
      <c r="E3" s="42" t="s">
        <v>125</v>
      </c>
      <c r="F3" s="42">
        <v>0.03</v>
      </c>
      <c r="G3" s="42">
        <v>0</v>
      </c>
      <c r="H3" s="42">
        <v>0</v>
      </c>
      <c r="I3" s="42">
        <v>0</v>
      </c>
      <c r="J3" s="42">
        <v>0</v>
      </c>
      <c r="K3" s="42">
        <v>0</v>
      </c>
      <c r="L3" s="33">
        <v>0</v>
      </c>
      <c r="M3" s="42">
        <v>0</v>
      </c>
      <c r="N3" s="42">
        <v>0</v>
      </c>
      <c r="O3" s="42">
        <v>0</v>
      </c>
      <c r="P3" s="42">
        <v>0</v>
      </c>
      <c r="Q3" s="42">
        <v>0</v>
      </c>
      <c r="R3" s="42">
        <v>0</v>
      </c>
      <c r="S3" s="42">
        <v>0</v>
      </c>
      <c r="T3" s="42">
        <v>0</v>
      </c>
      <c r="U3" s="42">
        <v>0</v>
      </c>
      <c r="V3" s="42">
        <v>0</v>
      </c>
      <c r="W3" s="42">
        <v>0</v>
      </c>
      <c r="X3" s="42">
        <v>0</v>
      </c>
      <c r="Y3" s="42">
        <v>0</v>
      </c>
      <c r="Z3" s="42">
        <v>0</v>
      </c>
      <c r="AA3" s="42">
        <v>0</v>
      </c>
      <c r="AB3" s="42">
        <v>0</v>
      </c>
      <c r="AC3" s="42">
        <v>0</v>
      </c>
      <c r="AD3" s="42">
        <v>0</v>
      </c>
      <c r="AE3" s="33">
        <v>0</v>
      </c>
      <c r="AF3" s="42">
        <v>0</v>
      </c>
      <c r="AG3" s="42">
        <v>0</v>
      </c>
      <c r="AH3" s="42">
        <v>0</v>
      </c>
      <c r="AI3" s="42">
        <v>0</v>
      </c>
      <c r="AJ3" s="42">
        <v>0</v>
      </c>
      <c r="AK3" s="42">
        <v>0</v>
      </c>
      <c r="AL3" s="42">
        <v>0</v>
      </c>
      <c r="AM3" s="42">
        <v>0</v>
      </c>
      <c r="AN3" s="42">
        <v>0</v>
      </c>
      <c r="AO3" s="42">
        <v>0</v>
      </c>
      <c r="AP3" s="42">
        <v>0</v>
      </c>
      <c r="AQ3" s="42">
        <v>0</v>
      </c>
      <c r="AR3" s="42">
        <v>0.03</v>
      </c>
      <c r="AS3" s="42">
        <v>0.01</v>
      </c>
      <c r="AT3" s="42">
        <v>0</v>
      </c>
      <c r="AU3" s="33">
        <v>0.01</v>
      </c>
      <c r="AV3" s="42">
        <v>0</v>
      </c>
      <c r="AW3" s="42">
        <v>0</v>
      </c>
      <c r="AX3" s="42">
        <v>0</v>
      </c>
      <c r="AY3" s="42">
        <v>0.01</v>
      </c>
      <c r="AZ3" s="42">
        <v>0</v>
      </c>
      <c r="BA3" s="42">
        <v>0.01</v>
      </c>
      <c r="BB3" s="42">
        <v>333.33</v>
      </c>
      <c r="BC3" s="42">
        <v>0</v>
      </c>
      <c r="BD3" s="42">
        <v>0</v>
      </c>
      <c r="BE3" s="42">
        <v>0</v>
      </c>
      <c r="BF3" s="42">
        <v>0.01</v>
      </c>
      <c r="BG3" s="42">
        <v>0</v>
      </c>
      <c r="BH3" s="42">
        <v>0</v>
      </c>
      <c r="BI3" s="42">
        <v>0</v>
      </c>
      <c r="BJ3" s="42">
        <v>0</v>
      </c>
      <c r="BK3" s="42">
        <v>0</v>
      </c>
      <c r="BL3" s="33">
        <v>0</v>
      </c>
      <c r="BM3" s="42">
        <v>0</v>
      </c>
      <c r="BN3" s="42">
        <v>0</v>
      </c>
      <c r="BO3" s="42">
        <v>0</v>
      </c>
      <c r="BP3" s="42">
        <v>0</v>
      </c>
      <c r="BQ3" s="42">
        <v>0</v>
      </c>
      <c r="BR3" s="42">
        <v>0</v>
      </c>
      <c r="BS3" s="42">
        <v>0</v>
      </c>
      <c r="BT3" s="42">
        <v>0</v>
      </c>
      <c r="BU3" s="42">
        <v>0</v>
      </c>
      <c r="BV3" s="42">
        <v>0</v>
      </c>
      <c r="BW3" s="42">
        <v>0</v>
      </c>
      <c r="BX3" s="42">
        <v>0</v>
      </c>
      <c r="BY3" s="42">
        <v>0</v>
      </c>
      <c r="BZ3" s="42">
        <v>0</v>
      </c>
      <c r="CA3" s="42">
        <v>0</v>
      </c>
      <c r="CB3" s="42">
        <v>0</v>
      </c>
      <c r="CC3" s="1">
        <v>0</v>
      </c>
      <c r="CD3" s="42">
        <v>0</v>
      </c>
      <c r="CE3" s="42">
        <v>0</v>
      </c>
      <c r="CF3" s="42">
        <v>0</v>
      </c>
      <c r="CG3" s="42">
        <v>0</v>
      </c>
      <c r="CH3" s="42">
        <v>0</v>
      </c>
      <c r="CI3" s="42">
        <v>0</v>
      </c>
      <c r="CJ3" s="42">
        <v>0</v>
      </c>
      <c r="CK3" s="42">
        <v>0</v>
      </c>
      <c r="CL3" s="42">
        <v>0</v>
      </c>
      <c r="CM3" s="42">
        <v>0</v>
      </c>
      <c r="CN3" s="42">
        <v>0</v>
      </c>
      <c r="CO3" s="42">
        <v>0</v>
      </c>
      <c r="CP3" s="42">
        <v>0</v>
      </c>
      <c r="CQ3" s="42">
        <v>0</v>
      </c>
      <c r="CR3" s="42">
        <v>0</v>
      </c>
      <c r="CS3" s="42">
        <v>0</v>
      </c>
      <c r="CT3" s="42">
        <v>0</v>
      </c>
      <c r="CU3" s="33">
        <v>0</v>
      </c>
      <c r="CV3" s="42">
        <v>0</v>
      </c>
      <c r="CW3" s="42">
        <v>0</v>
      </c>
      <c r="CX3" s="42">
        <v>0</v>
      </c>
      <c r="CY3" s="42">
        <v>0</v>
      </c>
      <c r="CZ3" s="42">
        <v>0</v>
      </c>
      <c r="DA3" s="42">
        <v>0</v>
      </c>
      <c r="DB3" s="42">
        <v>0</v>
      </c>
      <c r="DC3" s="42">
        <v>0</v>
      </c>
      <c r="DD3" s="42">
        <v>0</v>
      </c>
      <c r="DE3" s="42">
        <v>0</v>
      </c>
      <c r="DF3" s="42">
        <v>0</v>
      </c>
      <c r="DG3" s="42">
        <v>0</v>
      </c>
      <c r="DH3" s="42">
        <v>0</v>
      </c>
      <c r="DI3" s="42">
        <v>0</v>
      </c>
      <c r="DJ3" s="42">
        <v>0</v>
      </c>
      <c r="DK3" s="42">
        <v>0</v>
      </c>
      <c r="DL3" s="42">
        <v>0</v>
      </c>
      <c r="DM3" s="33">
        <v>0</v>
      </c>
      <c r="DN3" s="42">
        <v>0</v>
      </c>
      <c r="DO3" s="42">
        <v>0</v>
      </c>
      <c r="DP3" s="42">
        <v>0</v>
      </c>
      <c r="DQ3" s="42">
        <v>0</v>
      </c>
      <c r="DR3" s="42">
        <v>0</v>
      </c>
      <c r="DS3" s="42">
        <v>0</v>
      </c>
      <c r="DT3" s="42">
        <v>0</v>
      </c>
      <c r="DU3" s="42">
        <v>0</v>
      </c>
      <c r="DV3" s="42">
        <v>0</v>
      </c>
      <c r="DW3" s="42">
        <v>0</v>
      </c>
      <c r="DX3" s="42">
        <v>0</v>
      </c>
      <c r="DY3" s="42">
        <v>0</v>
      </c>
      <c r="DZ3" s="42">
        <v>0</v>
      </c>
      <c r="EA3" s="42">
        <v>0</v>
      </c>
      <c r="EB3" s="42">
        <v>0</v>
      </c>
      <c r="EC3" s="42">
        <v>0</v>
      </c>
      <c r="ED3" s="42">
        <v>0</v>
      </c>
      <c r="EE3" s="33">
        <v>0</v>
      </c>
      <c r="EF3" s="42">
        <v>0</v>
      </c>
      <c r="EG3" s="42">
        <v>0</v>
      </c>
      <c r="EH3" s="42">
        <v>0</v>
      </c>
      <c r="EI3" s="42">
        <v>0</v>
      </c>
      <c r="EJ3" s="42">
        <v>0</v>
      </c>
      <c r="EK3" s="42">
        <v>0</v>
      </c>
      <c r="EL3" s="42">
        <v>0</v>
      </c>
      <c r="EM3" s="42">
        <v>0</v>
      </c>
      <c r="EN3" s="42">
        <v>0</v>
      </c>
      <c r="EO3" s="42">
        <v>0</v>
      </c>
      <c r="EP3" s="42">
        <v>0</v>
      </c>
      <c r="EQ3" s="42">
        <v>0</v>
      </c>
      <c r="ER3" s="42">
        <v>0</v>
      </c>
      <c r="ES3" s="42">
        <v>0</v>
      </c>
      <c r="ET3" s="42">
        <v>0</v>
      </c>
      <c r="EU3" s="42">
        <v>0</v>
      </c>
      <c r="EV3" s="42">
        <v>0</v>
      </c>
      <c r="EW3" s="33">
        <v>0</v>
      </c>
      <c r="EX3" s="42">
        <v>0</v>
      </c>
      <c r="EY3" s="42">
        <v>0</v>
      </c>
      <c r="EZ3" s="42">
        <v>0</v>
      </c>
      <c r="FA3" s="42">
        <v>0</v>
      </c>
      <c r="FB3" s="42">
        <v>0</v>
      </c>
      <c r="FC3" s="42">
        <v>0</v>
      </c>
      <c r="FD3" s="42">
        <v>0</v>
      </c>
      <c r="FE3" s="42">
        <v>0</v>
      </c>
      <c r="FF3" s="42">
        <v>0</v>
      </c>
      <c r="FG3" s="42">
        <v>0</v>
      </c>
      <c r="FH3" s="42">
        <v>0</v>
      </c>
      <c r="FI3" s="42">
        <v>0</v>
      </c>
      <c r="FJ3" s="42">
        <v>0</v>
      </c>
      <c r="FK3" s="42">
        <v>0</v>
      </c>
      <c r="FL3" s="42">
        <v>0</v>
      </c>
      <c r="FM3" s="42">
        <v>0</v>
      </c>
      <c r="FN3" s="42">
        <v>0</v>
      </c>
      <c r="FO3" s="42">
        <v>0</v>
      </c>
      <c r="FP3" s="42">
        <v>0</v>
      </c>
      <c r="FQ3" s="42">
        <v>0</v>
      </c>
      <c r="FR3" s="42">
        <v>0</v>
      </c>
      <c r="FS3" s="42">
        <v>0</v>
      </c>
      <c r="FT3" s="42">
        <v>0</v>
      </c>
      <c r="FU3" s="42">
        <v>0</v>
      </c>
      <c r="FV3" s="42">
        <v>0</v>
      </c>
      <c r="FW3" s="42">
        <v>0</v>
      </c>
      <c r="FX3" s="42">
        <v>0</v>
      </c>
      <c r="FY3" s="42">
        <v>0</v>
      </c>
      <c r="FZ3" s="42">
        <v>0</v>
      </c>
      <c r="GA3" s="42">
        <v>0</v>
      </c>
      <c r="GB3" s="42">
        <v>0</v>
      </c>
      <c r="GC3" s="42">
        <v>0</v>
      </c>
      <c r="GD3" s="42">
        <v>0</v>
      </c>
      <c r="GE3" s="42">
        <v>0</v>
      </c>
      <c r="GF3" s="42">
        <v>0</v>
      </c>
      <c r="GG3" s="42">
        <v>0</v>
      </c>
      <c r="GH3" s="42">
        <v>0</v>
      </c>
      <c r="GI3" s="42">
        <v>0</v>
      </c>
      <c r="GJ3" s="42">
        <v>0</v>
      </c>
      <c r="GK3" s="42">
        <v>0</v>
      </c>
      <c r="GL3" s="42">
        <v>0</v>
      </c>
      <c r="GM3" s="42">
        <v>0</v>
      </c>
      <c r="GN3" s="42">
        <v>0</v>
      </c>
      <c r="GO3" s="42">
        <v>0</v>
      </c>
      <c r="GP3" s="42">
        <v>0</v>
      </c>
      <c r="GQ3" s="42">
        <v>0</v>
      </c>
      <c r="GR3" s="42">
        <v>0</v>
      </c>
      <c r="GS3" s="42">
        <v>0</v>
      </c>
      <c r="GT3" s="42">
        <v>0</v>
      </c>
      <c r="GU3" s="42">
        <v>2.29</v>
      </c>
      <c r="GV3" s="42">
        <v>0</v>
      </c>
      <c r="GW3" s="42">
        <v>2.29</v>
      </c>
      <c r="GX3" s="42">
        <v>2.29</v>
      </c>
      <c r="GY3" s="42">
        <v>0</v>
      </c>
      <c r="GZ3" s="42">
        <v>2.29</v>
      </c>
      <c r="HA3" s="42">
        <v>1.23</v>
      </c>
      <c r="HB3" s="42">
        <v>0</v>
      </c>
      <c r="HC3" s="42">
        <v>1.23</v>
      </c>
      <c r="HD3" s="42">
        <v>0.4</v>
      </c>
      <c r="HE3" s="42">
        <v>0.27</v>
      </c>
      <c r="HF3" s="42">
        <v>0</v>
      </c>
      <c r="HG3" s="42">
        <v>0.81</v>
      </c>
      <c r="HH3" s="42">
        <v>1.08</v>
      </c>
      <c r="HI3" s="42">
        <v>0</v>
      </c>
      <c r="HJ3" s="42">
        <v>0</v>
      </c>
      <c r="HK3" s="42">
        <v>0</v>
      </c>
      <c r="HL3" s="42">
        <v>0</v>
      </c>
      <c r="HM3" s="42">
        <v>0</v>
      </c>
      <c r="HN3" s="42">
        <v>0</v>
      </c>
      <c r="HO3" s="42">
        <v>0</v>
      </c>
      <c r="HP3" s="42">
        <v>0</v>
      </c>
      <c r="HQ3" s="42">
        <v>0</v>
      </c>
      <c r="HR3" s="42">
        <v>0</v>
      </c>
      <c r="HS3" s="42">
        <v>0</v>
      </c>
      <c r="HT3" s="42">
        <v>0</v>
      </c>
      <c r="HU3" s="42">
        <v>0</v>
      </c>
      <c r="HV3" s="42">
        <v>0</v>
      </c>
      <c r="HW3" s="42">
        <v>0</v>
      </c>
      <c r="HX3" s="42">
        <v>0</v>
      </c>
      <c r="HY3" s="42">
        <v>0</v>
      </c>
      <c r="HZ3" s="42">
        <v>0</v>
      </c>
      <c r="IA3" s="42">
        <v>0</v>
      </c>
      <c r="IB3" s="42">
        <v>0</v>
      </c>
      <c r="IC3" s="42">
        <v>0</v>
      </c>
      <c r="ID3" s="42">
        <v>0</v>
      </c>
      <c r="IE3" s="42">
        <v>0.01</v>
      </c>
      <c r="IF3" s="42">
        <v>0</v>
      </c>
      <c r="IG3" s="33">
        <v>0.01</v>
      </c>
      <c r="IH3" s="42">
        <v>2.29</v>
      </c>
      <c r="II3" s="42">
        <v>0</v>
      </c>
      <c r="IJ3" s="42">
        <v>2.29</v>
      </c>
      <c r="IK3" s="42">
        <v>2.2999999999999998</v>
      </c>
      <c r="IL3" s="42">
        <v>0</v>
      </c>
      <c r="IM3" s="42">
        <v>2.2999999999999998</v>
      </c>
      <c r="IN3" s="42">
        <v>1.23</v>
      </c>
      <c r="IO3" s="42">
        <v>0</v>
      </c>
      <c r="IP3" s="42">
        <v>1.23</v>
      </c>
      <c r="IQ3" s="42">
        <v>0</v>
      </c>
      <c r="IR3" s="42">
        <v>0.4</v>
      </c>
      <c r="IS3" s="32">
        <v>1</v>
      </c>
      <c r="IT3" s="34">
        <v>0</v>
      </c>
      <c r="IU3" s="34">
        <v>1</v>
      </c>
      <c r="IW3" s="42" t="s">
        <v>24</v>
      </c>
      <c r="IX3" s="28">
        <v>1.3898191976951727E-2</v>
      </c>
      <c r="IY3" s="28">
        <v>-9.834719211151454E-4</v>
      </c>
      <c r="IZ3" s="41">
        <v>11.21</v>
      </c>
      <c r="JA3" s="63">
        <v>14.174558441861249</v>
      </c>
      <c r="JB3" s="63">
        <v>18.172212796143967</v>
      </c>
    </row>
    <row r="4" spans="1:262" x14ac:dyDescent="0.25">
      <c r="A4" s="42">
        <v>1995</v>
      </c>
      <c r="B4" s="42" t="s">
        <v>3</v>
      </c>
      <c r="C4" s="42">
        <v>49</v>
      </c>
      <c r="D4" s="42">
        <v>14030002</v>
      </c>
      <c r="E4" s="42" t="s">
        <v>127</v>
      </c>
      <c r="F4" s="42">
        <v>0</v>
      </c>
      <c r="G4" s="42">
        <v>0</v>
      </c>
      <c r="H4" s="42">
        <v>0</v>
      </c>
      <c r="I4" s="42">
        <v>0</v>
      </c>
      <c r="J4" s="42">
        <v>0</v>
      </c>
      <c r="K4" s="42">
        <v>0</v>
      </c>
      <c r="L4" s="33">
        <v>0</v>
      </c>
      <c r="M4" s="42">
        <v>0</v>
      </c>
      <c r="N4" s="42">
        <v>0</v>
      </c>
      <c r="O4" s="42">
        <v>0</v>
      </c>
      <c r="P4" s="42">
        <v>0</v>
      </c>
      <c r="Q4" s="42">
        <v>0</v>
      </c>
      <c r="R4" s="42">
        <v>0</v>
      </c>
      <c r="S4" s="42">
        <v>0</v>
      </c>
      <c r="T4" s="42">
        <v>0</v>
      </c>
      <c r="U4" s="42">
        <v>0</v>
      </c>
      <c r="V4" s="42">
        <v>0</v>
      </c>
      <c r="W4" s="42">
        <v>0</v>
      </c>
      <c r="X4" s="42">
        <v>0</v>
      </c>
      <c r="Y4" s="42">
        <v>0</v>
      </c>
      <c r="Z4" s="42">
        <v>0</v>
      </c>
      <c r="AA4" s="42">
        <v>0</v>
      </c>
      <c r="AB4" s="42">
        <v>0</v>
      </c>
      <c r="AC4" s="42">
        <v>0</v>
      </c>
      <c r="AD4" s="42">
        <v>0</v>
      </c>
      <c r="AE4" s="33">
        <v>0</v>
      </c>
      <c r="AF4" s="42">
        <v>0</v>
      </c>
      <c r="AG4" s="42">
        <v>0</v>
      </c>
      <c r="AH4" s="42">
        <v>0</v>
      </c>
      <c r="AI4" s="42">
        <v>0</v>
      </c>
      <c r="AJ4" s="42">
        <v>0</v>
      </c>
      <c r="AK4" s="42">
        <v>0</v>
      </c>
      <c r="AL4" s="42">
        <v>0</v>
      </c>
      <c r="AM4" s="42">
        <v>0</v>
      </c>
      <c r="AN4" s="42">
        <v>0</v>
      </c>
      <c r="AO4" s="42">
        <v>0</v>
      </c>
      <c r="AP4" s="42">
        <v>0</v>
      </c>
      <c r="AQ4" s="42">
        <v>0</v>
      </c>
      <c r="AR4" s="42">
        <v>0</v>
      </c>
      <c r="AS4" s="42">
        <v>0</v>
      </c>
      <c r="AT4" s="42">
        <v>0</v>
      </c>
      <c r="AU4" s="33">
        <v>0</v>
      </c>
      <c r="AV4" s="42">
        <v>0</v>
      </c>
      <c r="AW4" s="42">
        <v>0</v>
      </c>
      <c r="AX4" s="42">
        <v>0</v>
      </c>
      <c r="AY4" s="42">
        <v>0</v>
      </c>
      <c r="AZ4" s="42">
        <v>0</v>
      </c>
      <c r="BA4" s="42">
        <v>0</v>
      </c>
      <c r="BB4" s="42">
        <v>0</v>
      </c>
      <c r="BC4" s="42">
        <v>0</v>
      </c>
      <c r="BD4" s="42">
        <v>0</v>
      </c>
      <c r="BE4" s="42">
        <v>0</v>
      </c>
      <c r="BF4" s="42">
        <v>0</v>
      </c>
      <c r="BG4" s="42">
        <v>0</v>
      </c>
      <c r="BH4" s="42">
        <v>0</v>
      </c>
      <c r="BI4" s="42">
        <v>0</v>
      </c>
      <c r="BJ4" s="42">
        <v>0.02</v>
      </c>
      <c r="BK4" s="42">
        <v>0</v>
      </c>
      <c r="BL4" s="33">
        <v>0.02</v>
      </c>
      <c r="BM4" s="42">
        <v>0</v>
      </c>
      <c r="BN4" s="42">
        <v>0</v>
      </c>
      <c r="BO4" s="42">
        <v>0</v>
      </c>
      <c r="BP4" s="42">
        <v>0.02</v>
      </c>
      <c r="BQ4" s="42">
        <v>0</v>
      </c>
      <c r="BR4" s="42">
        <v>0.02</v>
      </c>
      <c r="BS4" s="42">
        <v>0</v>
      </c>
      <c r="BT4" s="42">
        <v>0.02</v>
      </c>
      <c r="BU4" s="42">
        <v>0.01</v>
      </c>
      <c r="BV4" s="42">
        <v>0</v>
      </c>
      <c r="BW4" s="42">
        <v>0.01</v>
      </c>
      <c r="BX4" s="42">
        <v>0</v>
      </c>
      <c r="BY4" s="42">
        <v>7</v>
      </c>
      <c r="BZ4" s="42">
        <v>1</v>
      </c>
      <c r="CA4" s="42">
        <v>0</v>
      </c>
      <c r="CB4" s="42">
        <v>0</v>
      </c>
      <c r="CC4" s="1">
        <v>0</v>
      </c>
      <c r="CD4" s="42">
        <v>0</v>
      </c>
      <c r="CE4" s="42">
        <v>0</v>
      </c>
      <c r="CF4" s="42">
        <v>0</v>
      </c>
      <c r="CG4" s="42">
        <v>0</v>
      </c>
      <c r="CH4" s="42">
        <v>0</v>
      </c>
      <c r="CI4" s="42">
        <v>0</v>
      </c>
      <c r="CJ4" s="42">
        <v>0</v>
      </c>
      <c r="CK4" s="42">
        <v>0</v>
      </c>
      <c r="CL4" s="42">
        <v>0</v>
      </c>
      <c r="CM4" s="42">
        <v>0</v>
      </c>
      <c r="CN4" s="42">
        <v>0</v>
      </c>
      <c r="CO4" s="42">
        <v>0</v>
      </c>
      <c r="CP4" s="42">
        <v>0</v>
      </c>
      <c r="CQ4" s="42">
        <v>0</v>
      </c>
      <c r="CR4" s="42">
        <v>0</v>
      </c>
      <c r="CS4" s="42">
        <v>0</v>
      </c>
      <c r="CT4" s="42">
        <v>0</v>
      </c>
      <c r="CU4" s="33">
        <v>0</v>
      </c>
      <c r="CV4" s="42">
        <v>0</v>
      </c>
      <c r="CW4" s="42">
        <v>0</v>
      </c>
      <c r="CX4" s="42">
        <v>0</v>
      </c>
      <c r="CY4" s="42">
        <v>0</v>
      </c>
      <c r="CZ4" s="42">
        <v>0</v>
      </c>
      <c r="DA4" s="42">
        <v>0</v>
      </c>
      <c r="DB4" s="42">
        <v>0</v>
      </c>
      <c r="DC4" s="42">
        <v>0</v>
      </c>
      <c r="DD4" s="42">
        <v>0</v>
      </c>
      <c r="DE4" s="42">
        <v>0</v>
      </c>
      <c r="DF4" s="42">
        <v>0</v>
      </c>
      <c r="DG4" s="42">
        <v>0</v>
      </c>
      <c r="DH4" s="42">
        <v>0</v>
      </c>
      <c r="DI4" s="42">
        <v>0</v>
      </c>
      <c r="DJ4" s="42">
        <v>0</v>
      </c>
      <c r="DK4" s="42">
        <v>0</v>
      </c>
      <c r="DL4" s="42">
        <v>0</v>
      </c>
      <c r="DM4" s="33">
        <v>0</v>
      </c>
      <c r="DN4" s="42">
        <v>0</v>
      </c>
      <c r="DO4" s="42">
        <v>0</v>
      </c>
      <c r="DP4" s="42">
        <v>0</v>
      </c>
      <c r="DQ4" s="42">
        <v>0</v>
      </c>
      <c r="DR4" s="42">
        <v>0</v>
      </c>
      <c r="DS4" s="42">
        <v>0</v>
      </c>
      <c r="DT4" s="42">
        <v>0</v>
      </c>
      <c r="DU4" s="42">
        <v>0</v>
      </c>
      <c r="DV4" s="42">
        <v>0</v>
      </c>
      <c r="DW4" s="42">
        <v>0</v>
      </c>
      <c r="DX4" s="42">
        <v>0</v>
      </c>
      <c r="DY4" s="42">
        <v>0</v>
      </c>
      <c r="DZ4" s="42">
        <v>0</v>
      </c>
      <c r="EA4" s="42">
        <v>0</v>
      </c>
      <c r="EB4" s="42">
        <v>0</v>
      </c>
      <c r="EC4" s="42">
        <v>0</v>
      </c>
      <c r="ED4" s="42">
        <v>0</v>
      </c>
      <c r="EE4" s="33">
        <v>0</v>
      </c>
      <c r="EF4" s="42">
        <v>0</v>
      </c>
      <c r="EG4" s="42">
        <v>0</v>
      </c>
      <c r="EH4" s="42">
        <v>0</v>
      </c>
      <c r="EI4" s="42">
        <v>0</v>
      </c>
      <c r="EJ4" s="42">
        <v>0</v>
      </c>
      <c r="EK4" s="42">
        <v>0</v>
      </c>
      <c r="EL4" s="42">
        <v>0</v>
      </c>
      <c r="EM4" s="42">
        <v>0</v>
      </c>
      <c r="EN4" s="42">
        <v>0</v>
      </c>
      <c r="EO4" s="42">
        <v>0</v>
      </c>
      <c r="EP4" s="42">
        <v>0</v>
      </c>
      <c r="EQ4" s="42">
        <v>0</v>
      </c>
      <c r="ER4" s="42">
        <v>0</v>
      </c>
      <c r="ES4" s="42">
        <v>0</v>
      </c>
      <c r="ET4" s="42">
        <v>0</v>
      </c>
      <c r="EU4" s="42">
        <v>0</v>
      </c>
      <c r="EV4" s="42">
        <v>0</v>
      </c>
      <c r="EW4" s="33">
        <v>0</v>
      </c>
      <c r="EX4" s="42">
        <v>0</v>
      </c>
      <c r="EY4" s="42">
        <v>0</v>
      </c>
      <c r="EZ4" s="42">
        <v>0</v>
      </c>
      <c r="FA4" s="42">
        <v>0</v>
      </c>
      <c r="FB4" s="42">
        <v>0</v>
      </c>
      <c r="FC4" s="42">
        <v>0</v>
      </c>
      <c r="FD4" s="42">
        <v>0</v>
      </c>
      <c r="FE4" s="42">
        <v>0</v>
      </c>
      <c r="FF4" s="42">
        <v>0</v>
      </c>
      <c r="FG4" s="42">
        <v>0</v>
      </c>
      <c r="FH4" s="42">
        <v>0</v>
      </c>
      <c r="FI4" s="42">
        <v>0</v>
      </c>
      <c r="FJ4" s="42">
        <v>0</v>
      </c>
      <c r="FK4" s="42">
        <v>0</v>
      </c>
      <c r="FL4" s="42">
        <v>0</v>
      </c>
      <c r="FM4" s="42">
        <v>0</v>
      </c>
      <c r="FN4" s="42">
        <v>0</v>
      </c>
      <c r="FO4" s="42">
        <v>0</v>
      </c>
      <c r="FP4" s="42">
        <v>0</v>
      </c>
      <c r="FQ4" s="42">
        <v>0</v>
      </c>
      <c r="FR4" s="42">
        <v>0</v>
      </c>
      <c r="FS4" s="42">
        <v>0</v>
      </c>
      <c r="FT4" s="42">
        <v>0</v>
      </c>
      <c r="FU4" s="42">
        <v>0</v>
      </c>
      <c r="FV4" s="42">
        <v>0</v>
      </c>
      <c r="FW4" s="42">
        <v>0</v>
      </c>
      <c r="FX4" s="42">
        <v>0</v>
      </c>
      <c r="FY4" s="42">
        <v>0</v>
      </c>
      <c r="FZ4" s="42">
        <v>0</v>
      </c>
      <c r="GA4" s="42">
        <v>0</v>
      </c>
      <c r="GB4" s="42">
        <v>0</v>
      </c>
      <c r="GC4" s="42">
        <v>0</v>
      </c>
      <c r="GD4" s="42">
        <v>0</v>
      </c>
      <c r="GE4" s="42">
        <v>0</v>
      </c>
      <c r="GF4" s="42">
        <v>0</v>
      </c>
      <c r="GG4" s="42">
        <v>0</v>
      </c>
      <c r="GH4" s="42">
        <v>0</v>
      </c>
      <c r="GI4" s="42">
        <v>0</v>
      </c>
      <c r="GJ4" s="42">
        <v>0</v>
      </c>
      <c r="GK4" s="42">
        <v>0</v>
      </c>
      <c r="GL4" s="42">
        <v>0</v>
      </c>
      <c r="GM4" s="42">
        <v>0</v>
      </c>
      <c r="GN4" s="42">
        <v>0</v>
      </c>
      <c r="GO4" s="42">
        <v>0</v>
      </c>
      <c r="GP4" s="42">
        <v>0</v>
      </c>
      <c r="GQ4" s="42">
        <v>0</v>
      </c>
      <c r="GR4" s="42">
        <v>0</v>
      </c>
      <c r="GS4" s="42">
        <v>0</v>
      </c>
      <c r="GT4" s="42">
        <v>0</v>
      </c>
      <c r="GU4" s="42">
        <v>8.5500000000000007</v>
      </c>
      <c r="GV4" s="42">
        <v>0</v>
      </c>
      <c r="GW4" s="42">
        <v>8.5500000000000007</v>
      </c>
      <c r="GX4" s="42">
        <v>8.5500000000000007</v>
      </c>
      <c r="GY4" s="42">
        <v>0</v>
      </c>
      <c r="GZ4" s="42">
        <v>8.5500000000000007</v>
      </c>
      <c r="HA4" s="42">
        <v>4.6100000000000003</v>
      </c>
      <c r="HB4" s="42">
        <v>0</v>
      </c>
      <c r="HC4" s="42">
        <v>4.6100000000000003</v>
      </c>
      <c r="HD4" s="42">
        <v>1.49</v>
      </c>
      <c r="HE4" s="42">
        <v>1.24</v>
      </c>
      <c r="HF4" s="42">
        <v>0</v>
      </c>
      <c r="HG4" s="42">
        <v>0.13</v>
      </c>
      <c r="HH4" s="42">
        <v>1.37</v>
      </c>
      <c r="HI4" s="42">
        <v>0</v>
      </c>
      <c r="HJ4" s="42">
        <v>0</v>
      </c>
      <c r="HK4" s="42">
        <v>0</v>
      </c>
      <c r="HL4" s="42">
        <v>0</v>
      </c>
      <c r="HM4" s="42">
        <v>0</v>
      </c>
      <c r="HN4" s="42">
        <v>0</v>
      </c>
      <c r="HO4" s="42">
        <v>0</v>
      </c>
      <c r="HP4" s="42">
        <v>0</v>
      </c>
      <c r="HQ4" s="42">
        <v>0</v>
      </c>
      <c r="HR4" s="42">
        <v>0</v>
      </c>
      <c r="HS4" s="42">
        <v>0</v>
      </c>
      <c r="HT4" s="42">
        <v>0</v>
      </c>
      <c r="HU4" s="42">
        <v>0</v>
      </c>
      <c r="HV4" s="42">
        <v>0</v>
      </c>
      <c r="HW4" s="42">
        <v>0</v>
      </c>
      <c r="HX4" s="42">
        <v>0</v>
      </c>
      <c r="HY4" s="42">
        <v>0</v>
      </c>
      <c r="HZ4" s="42">
        <v>0</v>
      </c>
      <c r="IA4" s="42">
        <v>0</v>
      </c>
      <c r="IB4" s="42">
        <v>2</v>
      </c>
      <c r="IC4" s="42">
        <v>0</v>
      </c>
      <c r="ID4" s="42">
        <v>0</v>
      </c>
      <c r="IE4" s="42">
        <v>0.02</v>
      </c>
      <c r="IF4" s="42">
        <v>0</v>
      </c>
      <c r="IG4" s="33">
        <v>0.02</v>
      </c>
      <c r="IH4" s="42">
        <v>8.5500000000000007</v>
      </c>
      <c r="II4" s="42">
        <v>0</v>
      </c>
      <c r="IJ4" s="42">
        <v>8.5500000000000007</v>
      </c>
      <c r="IK4" s="42">
        <v>8.57</v>
      </c>
      <c r="IL4" s="42">
        <v>0</v>
      </c>
      <c r="IM4" s="42">
        <v>8.57</v>
      </c>
      <c r="IN4" s="42">
        <v>4.62</v>
      </c>
      <c r="IO4" s="42">
        <v>0</v>
      </c>
      <c r="IP4" s="42">
        <v>4.62</v>
      </c>
      <c r="IQ4" s="42">
        <v>0</v>
      </c>
      <c r="IR4" s="42">
        <v>1.49</v>
      </c>
      <c r="IS4" s="32">
        <v>1</v>
      </c>
      <c r="IT4" s="34">
        <v>0</v>
      </c>
      <c r="IU4" s="34">
        <v>1</v>
      </c>
      <c r="IW4" s="42" t="s">
        <v>24</v>
      </c>
      <c r="IX4" s="28">
        <v>1.3898191976951727E-2</v>
      </c>
      <c r="IY4" s="28">
        <v>-9.834719211151454E-4</v>
      </c>
      <c r="IZ4" s="41">
        <v>22.42</v>
      </c>
      <c r="JA4" s="63">
        <v>28.349116883722498</v>
      </c>
      <c r="JB4" s="63">
        <v>36.344425592287934</v>
      </c>
    </row>
    <row r="5" spans="1:262" x14ac:dyDescent="0.25">
      <c r="A5" s="42">
        <v>1995</v>
      </c>
      <c r="B5" s="42" t="s">
        <v>3</v>
      </c>
      <c r="C5" s="42">
        <v>49</v>
      </c>
      <c r="D5" s="42">
        <v>14030004</v>
      </c>
      <c r="E5" s="42" t="s">
        <v>128</v>
      </c>
      <c r="F5" s="42">
        <v>0.1</v>
      </c>
      <c r="G5" s="42">
        <v>0</v>
      </c>
      <c r="H5" s="42">
        <v>0</v>
      </c>
      <c r="I5" s="42">
        <v>0</v>
      </c>
      <c r="J5" s="42">
        <v>0</v>
      </c>
      <c r="K5" s="42">
        <v>0</v>
      </c>
      <c r="L5" s="33">
        <v>0</v>
      </c>
      <c r="M5" s="42">
        <v>0</v>
      </c>
      <c r="N5" s="42">
        <v>0</v>
      </c>
      <c r="O5" s="42">
        <v>0</v>
      </c>
      <c r="P5" s="42">
        <v>0</v>
      </c>
      <c r="Q5" s="42">
        <v>0</v>
      </c>
      <c r="R5" s="42">
        <v>0</v>
      </c>
      <c r="S5" s="42">
        <v>0</v>
      </c>
      <c r="T5" s="42">
        <v>0</v>
      </c>
      <c r="U5" s="42">
        <v>0</v>
      </c>
      <c r="V5" s="42">
        <v>0</v>
      </c>
      <c r="W5" s="42">
        <v>0</v>
      </c>
      <c r="X5" s="42">
        <v>0</v>
      </c>
      <c r="Y5" s="42">
        <v>0</v>
      </c>
      <c r="Z5" s="42">
        <v>0</v>
      </c>
      <c r="AA5" s="42">
        <v>0</v>
      </c>
      <c r="AB5" s="42">
        <v>0</v>
      </c>
      <c r="AC5" s="42">
        <v>0</v>
      </c>
      <c r="AD5" s="42">
        <v>0</v>
      </c>
      <c r="AE5" s="33">
        <v>0</v>
      </c>
      <c r="AF5" s="42">
        <v>0</v>
      </c>
      <c r="AG5" s="42">
        <v>0</v>
      </c>
      <c r="AH5" s="42">
        <v>0</v>
      </c>
      <c r="AI5" s="42">
        <v>0</v>
      </c>
      <c r="AJ5" s="42">
        <v>0</v>
      </c>
      <c r="AK5" s="42">
        <v>0</v>
      </c>
      <c r="AL5" s="42">
        <v>0</v>
      </c>
      <c r="AM5" s="42">
        <v>0</v>
      </c>
      <c r="AN5" s="42">
        <v>0</v>
      </c>
      <c r="AO5" s="42">
        <v>0</v>
      </c>
      <c r="AP5" s="42">
        <v>0</v>
      </c>
      <c r="AQ5" s="42">
        <v>0</v>
      </c>
      <c r="AR5" s="42">
        <v>0.1</v>
      </c>
      <c r="AS5" s="42">
        <v>0.01</v>
      </c>
      <c r="AT5" s="42">
        <v>0</v>
      </c>
      <c r="AU5" s="33">
        <v>0.01</v>
      </c>
      <c r="AV5" s="42">
        <v>0</v>
      </c>
      <c r="AW5" s="42">
        <v>0</v>
      </c>
      <c r="AX5" s="42">
        <v>0</v>
      </c>
      <c r="AY5" s="42">
        <v>0.01</v>
      </c>
      <c r="AZ5" s="42">
        <v>0</v>
      </c>
      <c r="BA5" s="42">
        <v>0.01</v>
      </c>
      <c r="BB5" s="42">
        <v>100</v>
      </c>
      <c r="BC5" s="42">
        <v>0</v>
      </c>
      <c r="BD5" s="42">
        <v>0</v>
      </c>
      <c r="BE5" s="42">
        <v>0</v>
      </c>
      <c r="BF5" s="42">
        <v>0.01</v>
      </c>
      <c r="BG5" s="42">
        <v>0.01</v>
      </c>
      <c r="BH5" s="42">
        <v>0</v>
      </c>
      <c r="BI5" s="42">
        <v>0.01</v>
      </c>
      <c r="BJ5" s="42">
        <v>0</v>
      </c>
      <c r="BK5" s="42">
        <v>0</v>
      </c>
      <c r="BL5" s="33">
        <v>0</v>
      </c>
      <c r="BM5" s="42">
        <v>0</v>
      </c>
      <c r="BN5" s="42">
        <v>0</v>
      </c>
      <c r="BO5" s="42">
        <v>0</v>
      </c>
      <c r="BP5" s="42">
        <v>0</v>
      </c>
      <c r="BQ5" s="42">
        <v>0</v>
      </c>
      <c r="BR5" s="42">
        <v>0</v>
      </c>
      <c r="BS5" s="42">
        <v>0</v>
      </c>
      <c r="BT5" s="42">
        <v>0</v>
      </c>
      <c r="BU5" s="42">
        <v>0</v>
      </c>
      <c r="BV5" s="42">
        <v>0</v>
      </c>
      <c r="BW5" s="42">
        <v>0</v>
      </c>
      <c r="BX5" s="42">
        <v>0</v>
      </c>
      <c r="BY5" s="42">
        <v>0</v>
      </c>
      <c r="BZ5" s="42">
        <v>0</v>
      </c>
      <c r="CA5" s="42">
        <v>0</v>
      </c>
      <c r="CB5" s="42">
        <v>0</v>
      </c>
      <c r="CC5" s="1">
        <v>0</v>
      </c>
      <c r="CD5" s="42">
        <v>0</v>
      </c>
      <c r="CE5" s="42">
        <v>0</v>
      </c>
      <c r="CF5" s="42">
        <v>0</v>
      </c>
      <c r="CG5" s="42">
        <v>0</v>
      </c>
      <c r="CH5" s="42">
        <v>0</v>
      </c>
      <c r="CI5" s="42">
        <v>0</v>
      </c>
      <c r="CJ5" s="42">
        <v>0</v>
      </c>
      <c r="CK5" s="42">
        <v>0</v>
      </c>
      <c r="CL5" s="42">
        <v>0</v>
      </c>
      <c r="CM5" s="42">
        <v>0</v>
      </c>
      <c r="CN5" s="42">
        <v>0</v>
      </c>
      <c r="CO5" s="42">
        <v>0</v>
      </c>
      <c r="CP5" s="42">
        <v>0</v>
      </c>
      <c r="CQ5" s="42">
        <v>0</v>
      </c>
      <c r="CR5" s="42">
        <v>0</v>
      </c>
      <c r="CS5" s="42">
        <v>0</v>
      </c>
      <c r="CT5" s="42">
        <v>0</v>
      </c>
      <c r="CU5" s="33">
        <v>0</v>
      </c>
      <c r="CV5" s="42">
        <v>0</v>
      </c>
      <c r="CW5" s="42">
        <v>0</v>
      </c>
      <c r="CX5" s="42">
        <v>0</v>
      </c>
      <c r="CY5" s="42">
        <v>0</v>
      </c>
      <c r="CZ5" s="42">
        <v>0</v>
      </c>
      <c r="DA5" s="42">
        <v>0</v>
      </c>
      <c r="DB5" s="42">
        <v>0</v>
      </c>
      <c r="DC5" s="42">
        <v>0</v>
      </c>
      <c r="DD5" s="42">
        <v>0</v>
      </c>
      <c r="DE5" s="42">
        <v>0</v>
      </c>
      <c r="DF5" s="42">
        <v>0</v>
      </c>
      <c r="DG5" s="42">
        <v>0</v>
      </c>
      <c r="DH5" s="42">
        <v>0</v>
      </c>
      <c r="DI5" s="42">
        <v>0</v>
      </c>
      <c r="DJ5" s="42">
        <v>0</v>
      </c>
      <c r="DK5" s="42">
        <v>0</v>
      </c>
      <c r="DL5" s="42">
        <v>0</v>
      </c>
      <c r="DM5" s="33">
        <v>0</v>
      </c>
      <c r="DN5" s="42">
        <v>0</v>
      </c>
      <c r="DO5" s="42">
        <v>0</v>
      </c>
      <c r="DP5" s="42">
        <v>0</v>
      </c>
      <c r="DQ5" s="42">
        <v>0</v>
      </c>
      <c r="DR5" s="42">
        <v>0</v>
      </c>
      <c r="DS5" s="42">
        <v>0</v>
      </c>
      <c r="DT5" s="42">
        <v>0</v>
      </c>
      <c r="DU5" s="42">
        <v>0</v>
      </c>
      <c r="DV5" s="42">
        <v>0</v>
      </c>
      <c r="DW5" s="42">
        <v>0</v>
      </c>
      <c r="DX5" s="42">
        <v>0</v>
      </c>
      <c r="DY5" s="42">
        <v>0</v>
      </c>
      <c r="DZ5" s="42">
        <v>0</v>
      </c>
      <c r="EA5" s="42">
        <v>0</v>
      </c>
      <c r="EB5" s="42">
        <v>0</v>
      </c>
      <c r="EC5" s="42">
        <v>0</v>
      </c>
      <c r="ED5" s="42">
        <v>0</v>
      </c>
      <c r="EE5" s="33">
        <v>0</v>
      </c>
      <c r="EF5" s="42">
        <v>0</v>
      </c>
      <c r="EG5" s="42">
        <v>0</v>
      </c>
      <c r="EH5" s="42">
        <v>0</v>
      </c>
      <c r="EI5" s="42">
        <v>0</v>
      </c>
      <c r="EJ5" s="42">
        <v>0</v>
      </c>
      <c r="EK5" s="42">
        <v>0</v>
      </c>
      <c r="EL5" s="42">
        <v>0</v>
      </c>
      <c r="EM5" s="42">
        <v>0</v>
      </c>
      <c r="EN5" s="42">
        <v>0</v>
      </c>
      <c r="EO5" s="42">
        <v>0</v>
      </c>
      <c r="EP5" s="42">
        <v>0</v>
      </c>
      <c r="EQ5" s="42">
        <v>0</v>
      </c>
      <c r="ER5" s="42">
        <v>0</v>
      </c>
      <c r="ES5" s="42">
        <v>0</v>
      </c>
      <c r="ET5" s="42">
        <v>0</v>
      </c>
      <c r="EU5" s="42">
        <v>0</v>
      </c>
      <c r="EV5" s="42">
        <v>0</v>
      </c>
      <c r="EW5" s="33">
        <v>0</v>
      </c>
      <c r="EX5" s="42">
        <v>0</v>
      </c>
      <c r="EY5" s="42">
        <v>0</v>
      </c>
      <c r="EZ5" s="42">
        <v>0</v>
      </c>
      <c r="FA5" s="42">
        <v>0</v>
      </c>
      <c r="FB5" s="42">
        <v>0</v>
      </c>
      <c r="FC5" s="42">
        <v>0</v>
      </c>
      <c r="FD5" s="42">
        <v>0</v>
      </c>
      <c r="FE5" s="42">
        <v>0</v>
      </c>
      <c r="FF5" s="42">
        <v>0</v>
      </c>
      <c r="FG5" s="42">
        <v>0</v>
      </c>
      <c r="FH5" s="42">
        <v>0</v>
      </c>
      <c r="FI5" s="42">
        <v>0</v>
      </c>
      <c r="FJ5" s="42">
        <v>0</v>
      </c>
      <c r="FK5" s="42">
        <v>0</v>
      </c>
      <c r="FL5" s="42">
        <v>0</v>
      </c>
      <c r="FM5" s="42">
        <v>0</v>
      </c>
      <c r="FN5" s="42">
        <v>0</v>
      </c>
      <c r="FO5" s="42">
        <v>0</v>
      </c>
      <c r="FP5" s="42">
        <v>0</v>
      </c>
      <c r="FQ5" s="42">
        <v>0</v>
      </c>
      <c r="FR5" s="42">
        <v>0</v>
      </c>
      <c r="FS5" s="42">
        <v>0</v>
      </c>
      <c r="FT5" s="42">
        <v>0</v>
      </c>
      <c r="FU5" s="42">
        <v>0</v>
      </c>
      <c r="FV5" s="42">
        <v>0</v>
      </c>
      <c r="FW5" s="42">
        <v>0</v>
      </c>
      <c r="FX5" s="42">
        <v>0</v>
      </c>
      <c r="FY5" s="42">
        <v>0</v>
      </c>
      <c r="FZ5" s="42">
        <v>0</v>
      </c>
      <c r="GA5" s="42">
        <v>0</v>
      </c>
      <c r="GB5" s="42">
        <v>0</v>
      </c>
      <c r="GC5" s="42">
        <v>0</v>
      </c>
      <c r="GD5" s="42">
        <v>0</v>
      </c>
      <c r="GE5" s="42">
        <v>0</v>
      </c>
      <c r="GF5" s="42">
        <v>0</v>
      </c>
      <c r="GG5" s="42">
        <v>0</v>
      </c>
      <c r="GH5" s="42">
        <v>0</v>
      </c>
      <c r="GI5" s="42">
        <v>0</v>
      </c>
      <c r="GJ5" s="42">
        <v>0</v>
      </c>
      <c r="GK5" s="42">
        <v>0</v>
      </c>
      <c r="GL5" s="42">
        <v>0</v>
      </c>
      <c r="GM5" s="42">
        <v>0</v>
      </c>
      <c r="GN5" s="42">
        <v>0</v>
      </c>
      <c r="GO5" s="42">
        <v>0</v>
      </c>
      <c r="GP5" s="42">
        <v>0</v>
      </c>
      <c r="GQ5" s="42">
        <v>0</v>
      </c>
      <c r="GR5" s="42">
        <v>0</v>
      </c>
      <c r="GS5" s="42">
        <v>0</v>
      </c>
      <c r="GT5" s="42">
        <v>0</v>
      </c>
      <c r="GU5" s="42">
        <v>0.27</v>
      </c>
      <c r="GV5" s="42">
        <v>0</v>
      </c>
      <c r="GW5" s="42">
        <v>0.27</v>
      </c>
      <c r="GX5" s="42">
        <v>0.27</v>
      </c>
      <c r="GY5" s="42">
        <v>0</v>
      </c>
      <c r="GZ5" s="42">
        <v>0.27</v>
      </c>
      <c r="HA5" s="42">
        <v>0.15</v>
      </c>
      <c r="HB5" s="42">
        <v>0</v>
      </c>
      <c r="HC5" s="42">
        <v>0.15</v>
      </c>
      <c r="HD5" s="42">
        <v>0.05</v>
      </c>
      <c r="HE5" s="42">
        <v>0.03</v>
      </c>
      <c r="HF5" s="42">
        <v>0</v>
      </c>
      <c r="HG5" s="42">
        <v>0.1</v>
      </c>
      <c r="HH5" s="42">
        <v>0.13</v>
      </c>
      <c r="HI5" s="42">
        <v>0</v>
      </c>
      <c r="HJ5" s="42">
        <v>0</v>
      </c>
      <c r="HK5" s="42">
        <v>0</v>
      </c>
      <c r="HL5" s="42">
        <v>0</v>
      </c>
      <c r="HM5" s="42">
        <v>0</v>
      </c>
      <c r="HN5" s="42">
        <v>0</v>
      </c>
      <c r="HO5" s="42">
        <v>0</v>
      </c>
      <c r="HP5" s="42">
        <v>0</v>
      </c>
      <c r="HQ5" s="42">
        <v>0</v>
      </c>
      <c r="HR5" s="42">
        <v>0</v>
      </c>
      <c r="HS5" s="42">
        <v>0</v>
      </c>
      <c r="HT5" s="42">
        <v>0</v>
      </c>
      <c r="HU5" s="42">
        <v>0</v>
      </c>
      <c r="HV5" s="42">
        <v>0</v>
      </c>
      <c r="HW5" s="42">
        <v>0</v>
      </c>
      <c r="HX5" s="42">
        <v>0</v>
      </c>
      <c r="HY5" s="42">
        <v>0</v>
      </c>
      <c r="HZ5" s="42">
        <v>0</v>
      </c>
      <c r="IA5" s="42">
        <v>0</v>
      </c>
      <c r="IB5" s="42">
        <v>0</v>
      </c>
      <c r="IC5" s="42">
        <v>0</v>
      </c>
      <c r="ID5" s="42">
        <v>0</v>
      </c>
      <c r="IE5" s="42">
        <v>0.01</v>
      </c>
      <c r="IF5" s="42">
        <v>0</v>
      </c>
      <c r="IG5" s="33">
        <v>0.01</v>
      </c>
      <c r="IH5" s="42">
        <v>0.27</v>
      </c>
      <c r="II5" s="42">
        <v>0</v>
      </c>
      <c r="IJ5" s="42">
        <v>0.27</v>
      </c>
      <c r="IK5" s="42">
        <v>0.28000000000000003</v>
      </c>
      <c r="IL5" s="42">
        <v>0</v>
      </c>
      <c r="IM5" s="42">
        <v>0.28000000000000003</v>
      </c>
      <c r="IN5" s="42">
        <v>0.16</v>
      </c>
      <c r="IO5" s="42">
        <v>0</v>
      </c>
      <c r="IP5" s="42">
        <v>0.16</v>
      </c>
      <c r="IQ5" s="42">
        <v>0</v>
      </c>
      <c r="IR5" s="42">
        <v>0.05</v>
      </c>
      <c r="IS5" s="32">
        <v>1</v>
      </c>
      <c r="IT5" s="34">
        <v>0</v>
      </c>
      <c r="IU5" s="34">
        <v>1</v>
      </c>
      <c r="IW5" s="42" t="s">
        <v>24</v>
      </c>
      <c r="IX5" s="28">
        <v>1.3898191976951727E-2</v>
      </c>
      <c r="IY5" s="28">
        <v>-9.834719211151454E-4</v>
      </c>
      <c r="IZ5" s="41">
        <v>11.21</v>
      </c>
      <c r="JA5" s="63">
        <v>14.174558441861249</v>
      </c>
      <c r="JB5" s="63">
        <v>18.172212796143967</v>
      </c>
    </row>
    <row r="6" spans="1:262" x14ac:dyDescent="0.25">
      <c r="A6" s="42">
        <v>1995</v>
      </c>
      <c r="B6" s="42" t="s">
        <v>3</v>
      </c>
      <c r="C6" s="42">
        <v>49</v>
      </c>
      <c r="D6" s="42">
        <v>14030005</v>
      </c>
      <c r="E6" s="42" t="s">
        <v>130</v>
      </c>
      <c r="F6" s="42">
        <v>7.95</v>
      </c>
      <c r="G6" s="42">
        <v>7.06</v>
      </c>
      <c r="H6" s="42">
        <v>0</v>
      </c>
      <c r="I6" s="42">
        <v>7.06</v>
      </c>
      <c r="J6" s="42">
        <v>2.79</v>
      </c>
      <c r="K6" s="42">
        <v>0</v>
      </c>
      <c r="L6" s="33">
        <v>2.79</v>
      </c>
      <c r="M6" s="42">
        <v>0</v>
      </c>
      <c r="N6" s="42">
        <v>0</v>
      </c>
      <c r="O6" s="42">
        <v>0</v>
      </c>
      <c r="P6" s="42">
        <v>2.79</v>
      </c>
      <c r="Q6" s="42">
        <v>0</v>
      </c>
      <c r="R6" s="42">
        <v>2.79</v>
      </c>
      <c r="S6" s="42">
        <v>1.36</v>
      </c>
      <c r="T6" s="42">
        <v>0.55000000000000004</v>
      </c>
      <c r="U6" s="42">
        <v>0.01</v>
      </c>
      <c r="V6" s="42">
        <v>0</v>
      </c>
      <c r="W6" s="42">
        <v>1.92</v>
      </c>
      <c r="X6" s="42">
        <v>0.87</v>
      </c>
      <c r="Y6" s="42">
        <v>395.18</v>
      </c>
      <c r="Z6" s="42">
        <v>0</v>
      </c>
      <c r="AA6" s="42">
        <v>3</v>
      </c>
      <c r="AB6" s="42">
        <v>0</v>
      </c>
      <c r="AC6" s="42">
        <v>0</v>
      </c>
      <c r="AD6" s="42">
        <v>0</v>
      </c>
      <c r="AE6" s="33">
        <v>0</v>
      </c>
      <c r="AF6" s="42">
        <v>0</v>
      </c>
      <c r="AG6" s="42">
        <v>0</v>
      </c>
      <c r="AH6" s="42">
        <v>0</v>
      </c>
      <c r="AI6" s="42">
        <v>0</v>
      </c>
      <c r="AJ6" s="42">
        <v>0</v>
      </c>
      <c r="AK6" s="42">
        <v>0</v>
      </c>
      <c r="AL6" s="42">
        <v>0.55000000000000004</v>
      </c>
      <c r="AM6" s="42">
        <v>0.55000000000000004</v>
      </c>
      <c r="AN6" s="42">
        <v>0.17</v>
      </c>
      <c r="AO6" s="42">
        <v>0</v>
      </c>
      <c r="AP6" s="42">
        <v>0.17</v>
      </c>
      <c r="AQ6" s="42">
        <v>0</v>
      </c>
      <c r="AR6" s="42">
        <v>0.89</v>
      </c>
      <c r="AS6" s="42">
        <v>0.04</v>
      </c>
      <c r="AT6" s="42">
        <v>0</v>
      </c>
      <c r="AU6" s="33">
        <v>0.04</v>
      </c>
      <c r="AV6" s="42">
        <v>0</v>
      </c>
      <c r="AW6" s="42">
        <v>0</v>
      </c>
      <c r="AX6" s="42">
        <v>0</v>
      </c>
      <c r="AY6" s="42">
        <v>0.04</v>
      </c>
      <c r="AZ6" s="42">
        <v>0</v>
      </c>
      <c r="BA6" s="42">
        <v>0.04</v>
      </c>
      <c r="BB6" s="42">
        <v>44.94</v>
      </c>
      <c r="BC6" s="42">
        <v>7.06</v>
      </c>
      <c r="BD6" s="42">
        <v>1.36</v>
      </c>
      <c r="BE6" s="42">
        <v>192.63</v>
      </c>
      <c r="BF6" s="42">
        <v>1.4</v>
      </c>
      <c r="BG6" s="42">
        <v>0.48</v>
      </c>
      <c r="BH6" s="42">
        <v>0</v>
      </c>
      <c r="BI6" s="42">
        <v>0.48</v>
      </c>
      <c r="BJ6" s="42">
        <v>0</v>
      </c>
      <c r="BK6" s="42">
        <v>0</v>
      </c>
      <c r="BL6" s="33">
        <v>0</v>
      </c>
      <c r="BM6" s="42">
        <v>0.01</v>
      </c>
      <c r="BN6" s="42">
        <v>0</v>
      </c>
      <c r="BO6" s="42">
        <v>0.01</v>
      </c>
      <c r="BP6" s="42">
        <v>0.01</v>
      </c>
      <c r="BQ6" s="42">
        <v>0</v>
      </c>
      <c r="BR6" s="42">
        <v>0.01</v>
      </c>
      <c r="BS6" s="42">
        <v>0.01</v>
      </c>
      <c r="BT6" s="42">
        <v>0.02</v>
      </c>
      <c r="BU6" s="42">
        <v>0.01</v>
      </c>
      <c r="BV6" s="42">
        <v>0</v>
      </c>
      <c r="BW6" s="42">
        <v>0.01</v>
      </c>
      <c r="BX6" s="42">
        <v>0</v>
      </c>
      <c r="BY6" s="42">
        <v>122</v>
      </c>
      <c r="BZ6" s="42">
        <v>2</v>
      </c>
      <c r="CA6" s="42">
        <v>0</v>
      </c>
      <c r="CB6" s="42">
        <v>0</v>
      </c>
      <c r="CC6" s="1">
        <v>0</v>
      </c>
      <c r="CD6" s="42">
        <v>0</v>
      </c>
      <c r="CE6" s="42">
        <v>0</v>
      </c>
      <c r="CF6" s="42">
        <v>0</v>
      </c>
      <c r="CG6" s="42">
        <v>0</v>
      </c>
      <c r="CH6" s="42">
        <v>0</v>
      </c>
      <c r="CI6" s="42">
        <v>0</v>
      </c>
      <c r="CJ6" s="42">
        <v>0</v>
      </c>
      <c r="CK6" s="42">
        <v>0</v>
      </c>
      <c r="CL6" s="42">
        <v>0</v>
      </c>
      <c r="CM6" s="42">
        <v>0</v>
      </c>
      <c r="CN6" s="42">
        <v>0</v>
      </c>
      <c r="CO6" s="42">
        <v>0</v>
      </c>
      <c r="CP6" s="42">
        <v>0</v>
      </c>
      <c r="CQ6" s="42">
        <v>0</v>
      </c>
      <c r="CR6" s="42">
        <v>0</v>
      </c>
      <c r="CS6" s="42">
        <v>0</v>
      </c>
      <c r="CT6" s="42">
        <v>0</v>
      </c>
      <c r="CU6" s="33">
        <v>0</v>
      </c>
      <c r="CV6" s="42">
        <v>0</v>
      </c>
      <c r="CW6" s="42">
        <v>0</v>
      </c>
      <c r="CX6" s="42">
        <v>0</v>
      </c>
      <c r="CY6" s="42">
        <v>0</v>
      </c>
      <c r="CZ6" s="42">
        <v>0</v>
      </c>
      <c r="DA6" s="42">
        <v>0</v>
      </c>
      <c r="DB6" s="42">
        <v>0</v>
      </c>
      <c r="DC6" s="42">
        <v>0</v>
      </c>
      <c r="DD6" s="42">
        <v>0</v>
      </c>
      <c r="DE6" s="42">
        <v>0</v>
      </c>
      <c r="DF6" s="42">
        <v>0</v>
      </c>
      <c r="DG6" s="42">
        <v>0</v>
      </c>
      <c r="DH6" s="42">
        <v>0</v>
      </c>
      <c r="DI6" s="42">
        <v>0</v>
      </c>
      <c r="DJ6" s="42">
        <v>0</v>
      </c>
      <c r="DK6" s="42">
        <v>0</v>
      </c>
      <c r="DL6" s="42">
        <v>0</v>
      </c>
      <c r="DM6" s="33">
        <v>0</v>
      </c>
      <c r="DN6" s="42">
        <v>0</v>
      </c>
      <c r="DO6" s="42">
        <v>0</v>
      </c>
      <c r="DP6" s="42">
        <v>0</v>
      </c>
      <c r="DQ6" s="42">
        <v>0</v>
      </c>
      <c r="DR6" s="42">
        <v>0</v>
      </c>
      <c r="DS6" s="42">
        <v>0</v>
      </c>
      <c r="DT6" s="42">
        <v>0</v>
      </c>
      <c r="DU6" s="42">
        <v>0</v>
      </c>
      <c r="DV6" s="42">
        <v>0</v>
      </c>
      <c r="DW6" s="42">
        <v>0</v>
      </c>
      <c r="DX6" s="42">
        <v>0</v>
      </c>
      <c r="DY6" s="42">
        <v>0</v>
      </c>
      <c r="DZ6" s="42">
        <v>0</v>
      </c>
      <c r="EA6" s="42">
        <v>0</v>
      </c>
      <c r="EB6" s="42">
        <v>0</v>
      </c>
      <c r="EC6" s="42">
        <v>0</v>
      </c>
      <c r="ED6" s="42">
        <v>0</v>
      </c>
      <c r="EE6" s="33">
        <v>0</v>
      </c>
      <c r="EF6" s="42">
        <v>0</v>
      </c>
      <c r="EG6" s="42">
        <v>0</v>
      </c>
      <c r="EH6" s="42">
        <v>0</v>
      </c>
      <c r="EI6" s="42">
        <v>0</v>
      </c>
      <c r="EJ6" s="42">
        <v>0</v>
      </c>
      <c r="EK6" s="42">
        <v>0</v>
      </c>
      <c r="EL6" s="42">
        <v>0</v>
      </c>
      <c r="EM6" s="42">
        <v>0</v>
      </c>
      <c r="EN6" s="42">
        <v>0</v>
      </c>
      <c r="EO6" s="42">
        <v>0</v>
      </c>
      <c r="EP6" s="42">
        <v>0</v>
      </c>
      <c r="EQ6" s="42">
        <v>0</v>
      </c>
      <c r="ER6" s="42">
        <v>0</v>
      </c>
      <c r="ES6" s="42">
        <v>0</v>
      </c>
      <c r="ET6" s="42">
        <v>0</v>
      </c>
      <c r="EU6" s="42">
        <v>0.04</v>
      </c>
      <c r="EV6" s="42">
        <v>0</v>
      </c>
      <c r="EW6" s="33">
        <v>0.04</v>
      </c>
      <c r="EX6" s="42">
        <v>0.85</v>
      </c>
      <c r="EY6" s="42">
        <v>0</v>
      </c>
      <c r="EZ6" s="42">
        <v>0.85</v>
      </c>
      <c r="FA6" s="42">
        <v>0.89</v>
      </c>
      <c r="FB6" s="42">
        <v>0</v>
      </c>
      <c r="FC6" s="42">
        <v>0.89</v>
      </c>
      <c r="FD6" s="42">
        <v>0.87</v>
      </c>
      <c r="FE6" s="42">
        <v>0</v>
      </c>
      <c r="FF6" s="42">
        <v>0.87</v>
      </c>
      <c r="FG6" s="42">
        <v>0</v>
      </c>
      <c r="FH6" s="42">
        <v>0</v>
      </c>
      <c r="FI6" s="42">
        <v>0</v>
      </c>
      <c r="FJ6" s="42">
        <v>0</v>
      </c>
      <c r="FK6" s="42">
        <v>1.36</v>
      </c>
      <c r="FL6" s="42">
        <v>0</v>
      </c>
      <c r="FM6" s="42">
        <v>1.36</v>
      </c>
      <c r="FN6" s="42">
        <v>1.36</v>
      </c>
      <c r="FO6" s="42">
        <v>0</v>
      </c>
      <c r="FP6" s="42">
        <v>1.36</v>
      </c>
      <c r="FQ6" s="42">
        <v>0.05</v>
      </c>
      <c r="FR6" s="42">
        <v>0</v>
      </c>
      <c r="FS6" s="42">
        <v>0.05</v>
      </c>
      <c r="FT6" s="42">
        <v>0</v>
      </c>
      <c r="FU6" s="42">
        <v>0</v>
      </c>
      <c r="FV6" s="42">
        <v>0</v>
      </c>
      <c r="FW6" s="42">
        <v>0.06</v>
      </c>
      <c r="FX6" s="42">
        <v>0</v>
      </c>
      <c r="FY6" s="42">
        <v>0.06</v>
      </c>
      <c r="FZ6" s="42">
        <v>0.06</v>
      </c>
      <c r="GA6" s="42">
        <v>0</v>
      </c>
      <c r="GB6" s="42">
        <v>0.06</v>
      </c>
      <c r="GC6" s="42">
        <v>0.04</v>
      </c>
      <c r="GD6" s="42">
        <v>0</v>
      </c>
      <c r="GE6" s="42">
        <v>0.04</v>
      </c>
      <c r="GF6" s="42">
        <v>0</v>
      </c>
      <c r="GG6" s="42">
        <v>0</v>
      </c>
      <c r="GH6" s="42">
        <v>0</v>
      </c>
      <c r="GI6" s="42">
        <v>1.3</v>
      </c>
      <c r="GJ6" s="42">
        <v>0</v>
      </c>
      <c r="GK6" s="42">
        <v>1.3</v>
      </c>
      <c r="GL6" s="42">
        <v>1.3</v>
      </c>
      <c r="GM6" s="42">
        <v>0</v>
      </c>
      <c r="GN6" s="42">
        <v>1.3</v>
      </c>
      <c r="GO6" s="42">
        <v>0.01</v>
      </c>
      <c r="GP6" s="42">
        <v>0</v>
      </c>
      <c r="GQ6" s="42">
        <v>0.01</v>
      </c>
      <c r="GR6" s="42">
        <v>0</v>
      </c>
      <c r="GS6" s="42">
        <v>0</v>
      </c>
      <c r="GT6" s="42">
        <v>0</v>
      </c>
      <c r="GU6" s="42">
        <v>12.28</v>
      </c>
      <c r="GV6" s="42">
        <v>0</v>
      </c>
      <c r="GW6" s="42">
        <v>12.28</v>
      </c>
      <c r="GX6" s="42">
        <v>12.28</v>
      </c>
      <c r="GY6" s="42">
        <v>0</v>
      </c>
      <c r="GZ6" s="42">
        <v>12.28</v>
      </c>
      <c r="HA6" s="42">
        <v>6.62</v>
      </c>
      <c r="HB6" s="42">
        <v>0</v>
      </c>
      <c r="HC6" s="42">
        <v>6.62</v>
      </c>
      <c r="HD6" s="42">
        <v>2.14</v>
      </c>
      <c r="HE6" s="42">
        <v>1.68</v>
      </c>
      <c r="HF6" s="42">
        <v>0</v>
      </c>
      <c r="HG6" s="42">
        <v>1.45</v>
      </c>
      <c r="HH6" s="42">
        <v>3.13</v>
      </c>
      <c r="HI6" s="42">
        <v>0.03</v>
      </c>
      <c r="HJ6" s="42">
        <v>0</v>
      </c>
      <c r="HK6" s="42">
        <v>0</v>
      </c>
      <c r="HL6" s="42">
        <v>0</v>
      </c>
      <c r="HM6" s="42">
        <v>0</v>
      </c>
      <c r="HN6" s="42">
        <v>0</v>
      </c>
      <c r="HO6" s="42">
        <v>0</v>
      </c>
      <c r="HP6" s="42">
        <v>0</v>
      </c>
      <c r="HQ6" s="42">
        <v>0</v>
      </c>
      <c r="HR6" s="42">
        <v>0</v>
      </c>
      <c r="HS6" s="42">
        <v>0</v>
      </c>
      <c r="HT6" s="42">
        <v>0</v>
      </c>
      <c r="HU6" s="42">
        <v>0</v>
      </c>
      <c r="HV6" s="42">
        <v>0</v>
      </c>
      <c r="HW6" s="42">
        <v>0.68</v>
      </c>
      <c r="HX6" s="42">
        <v>1</v>
      </c>
      <c r="HY6" s="42">
        <v>0</v>
      </c>
      <c r="HZ6" s="42">
        <v>0.03</v>
      </c>
      <c r="IA6" s="42">
        <v>1</v>
      </c>
      <c r="IB6" s="42">
        <v>2</v>
      </c>
      <c r="IC6" s="42">
        <v>0</v>
      </c>
      <c r="ID6" s="42">
        <v>0</v>
      </c>
      <c r="IE6" s="42">
        <v>2.87</v>
      </c>
      <c r="IF6" s="42">
        <v>0</v>
      </c>
      <c r="IG6" s="33">
        <v>2.87</v>
      </c>
      <c r="IH6" s="42">
        <v>14.5</v>
      </c>
      <c r="II6" s="42">
        <v>0</v>
      </c>
      <c r="IJ6" s="42">
        <v>14.5</v>
      </c>
      <c r="IK6" s="42">
        <v>17.37</v>
      </c>
      <c r="IL6" s="42">
        <v>0</v>
      </c>
      <c r="IM6" s="42">
        <v>17.37</v>
      </c>
      <c r="IN6" s="42">
        <v>8.1999999999999993</v>
      </c>
      <c r="IO6" s="42">
        <v>0</v>
      </c>
      <c r="IP6" s="42">
        <v>8.1999999999999993</v>
      </c>
      <c r="IQ6" s="42">
        <v>0.03</v>
      </c>
      <c r="IR6" s="42">
        <v>2.14</v>
      </c>
      <c r="IS6" s="32">
        <v>1</v>
      </c>
      <c r="IT6" s="34">
        <v>0</v>
      </c>
      <c r="IU6" s="34">
        <v>1</v>
      </c>
      <c r="IW6" s="42" t="s">
        <v>24</v>
      </c>
      <c r="IX6" s="28">
        <v>1.3898191976951727E-2</v>
      </c>
      <c r="IY6" s="28">
        <v>-9.834719211151454E-4</v>
      </c>
      <c r="IZ6" s="41">
        <v>3217.27</v>
      </c>
      <c r="JA6" s="63">
        <v>4068.0982728141785</v>
      </c>
      <c r="JB6" s="63">
        <v>5215.4250724933181</v>
      </c>
    </row>
    <row r="7" spans="1:262" x14ac:dyDescent="0.25">
      <c r="A7" s="42">
        <v>1995</v>
      </c>
      <c r="B7" s="42" t="s">
        <v>3</v>
      </c>
      <c r="C7" s="42">
        <v>49</v>
      </c>
      <c r="D7" s="42">
        <v>14040106</v>
      </c>
      <c r="E7" s="42" t="s">
        <v>131</v>
      </c>
      <c r="F7" s="42">
        <v>0.77</v>
      </c>
      <c r="G7" s="42">
        <v>0.59</v>
      </c>
      <c r="H7" s="42">
        <v>0.09</v>
      </c>
      <c r="I7" s="42">
        <v>0.68</v>
      </c>
      <c r="J7" s="42">
        <v>0.25</v>
      </c>
      <c r="K7" s="42">
        <v>0</v>
      </c>
      <c r="L7" s="33">
        <v>0.25</v>
      </c>
      <c r="M7" s="42">
        <v>0.21</v>
      </c>
      <c r="N7" s="42">
        <v>0</v>
      </c>
      <c r="O7" s="42">
        <v>0.21</v>
      </c>
      <c r="P7" s="42">
        <v>0.46</v>
      </c>
      <c r="Q7" s="42">
        <v>0</v>
      </c>
      <c r="R7" s="42">
        <v>0.46</v>
      </c>
      <c r="S7" s="42">
        <v>0.38</v>
      </c>
      <c r="T7" s="42">
        <v>7.0000000000000007E-2</v>
      </c>
      <c r="U7" s="42">
        <v>0</v>
      </c>
      <c r="V7" s="42">
        <v>0</v>
      </c>
      <c r="W7" s="42">
        <v>0.45</v>
      </c>
      <c r="X7" s="42">
        <v>0.01</v>
      </c>
      <c r="Y7" s="42">
        <v>676.47</v>
      </c>
      <c r="Z7" s="42">
        <v>0</v>
      </c>
      <c r="AA7" s="42">
        <v>4</v>
      </c>
      <c r="AB7" s="42">
        <v>0</v>
      </c>
      <c r="AC7" s="42">
        <v>0</v>
      </c>
      <c r="AD7" s="42">
        <v>0</v>
      </c>
      <c r="AE7" s="33">
        <v>0</v>
      </c>
      <c r="AF7" s="42">
        <v>0</v>
      </c>
      <c r="AG7" s="42">
        <v>0</v>
      </c>
      <c r="AH7" s="42">
        <v>0</v>
      </c>
      <c r="AI7" s="42">
        <v>0</v>
      </c>
      <c r="AJ7" s="42">
        <v>0</v>
      </c>
      <c r="AK7" s="42">
        <v>0</v>
      </c>
      <c r="AL7" s="42">
        <v>7.0000000000000007E-2</v>
      </c>
      <c r="AM7" s="42">
        <v>7.0000000000000007E-2</v>
      </c>
      <c r="AN7" s="42">
        <v>0.02</v>
      </c>
      <c r="AO7" s="42">
        <v>0</v>
      </c>
      <c r="AP7" s="42">
        <v>0.02</v>
      </c>
      <c r="AQ7" s="42">
        <v>0</v>
      </c>
      <c r="AR7" s="42">
        <v>0.09</v>
      </c>
      <c r="AS7" s="42">
        <v>0.01</v>
      </c>
      <c r="AT7" s="42">
        <v>0</v>
      </c>
      <c r="AU7" s="33">
        <v>0.01</v>
      </c>
      <c r="AV7" s="42">
        <v>0</v>
      </c>
      <c r="AW7" s="42">
        <v>0</v>
      </c>
      <c r="AX7" s="42">
        <v>0</v>
      </c>
      <c r="AY7" s="42">
        <v>0.01</v>
      </c>
      <c r="AZ7" s="42">
        <v>0</v>
      </c>
      <c r="BA7" s="42">
        <v>0.01</v>
      </c>
      <c r="BB7" s="42">
        <v>111.11</v>
      </c>
      <c r="BC7" s="42">
        <v>0.68</v>
      </c>
      <c r="BD7" s="42">
        <v>0.38</v>
      </c>
      <c r="BE7" s="42">
        <v>558.82000000000005</v>
      </c>
      <c r="BF7" s="42">
        <v>0.39</v>
      </c>
      <c r="BG7" s="42">
        <v>0.13</v>
      </c>
      <c r="BH7" s="42">
        <v>0</v>
      </c>
      <c r="BI7" s="42">
        <v>0.13</v>
      </c>
      <c r="BJ7" s="42">
        <v>0</v>
      </c>
      <c r="BK7" s="42">
        <v>0</v>
      </c>
      <c r="BL7" s="33">
        <v>0</v>
      </c>
      <c r="BM7" s="42">
        <v>0</v>
      </c>
      <c r="BN7" s="42">
        <v>0</v>
      </c>
      <c r="BO7" s="42">
        <v>0</v>
      </c>
      <c r="BP7" s="42">
        <v>0</v>
      </c>
      <c r="BQ7" s="42">
        <v>0</v>
      </c>
      <c r="BR7" s="42">
        <v>0</v>
      </c>
      <c r="BS7" s="42">
        <v>0</v>
      </c>
      <c r="BT7" s="42">
        <v>0</v>
      </c>
      <c r="BU7" s="42">
        <v>0</v>
      </c>
      <c r="BV7" s="42">
        <v>0</v>
      </c>
      <c r="BW7" s="42">
        <v>0</v>
      </c>
      <c r="BX7" s="42">
        <v>0</v>
      </c>
      <c r="BY7" s="42">
        <v>0</v>
      </c>
      <c r="BZ7" s="42">
        <v>0</v>
      </c>
      <c r="CA7" s="42">
        <v>0</v>
      </c>
      <c r="CB7" s="42">
        <v>0</v>
      </c>
      <c r="CC7" s="1">
        <v>0</v>
      </c>
      <c r="CD7" s="42">
        <v>0</v>
      </c>
      <c r="CE7" s="42">
        <v>0</v>
      </c>
      <c r="CF7" s="42">
        <v>0</v>
      </c>
      <c r="CG7" s="42">
        <v>0</v>
      </c>
      <c r="CH7" s="42">
        <v>0</v>
      </c>
      <c r="CI7" s="42">
        <v>0</v>
      </c>
      <c r="CJ7" s="42">
        <v>0</v>
      </c>
      <c r="CK7" s="42">
        <v>0</v>
      </c>
      <c r="CL7" s="42">
        <v>0</v>
      </c>
      <c r="CM7" s="42">
        <v>0</v>
      </c>
      <c r="CN7" s="42">
        <v>0</v>
      </c>
      <c r="CO7" s="42">
        <v>0</v>
      </c>
      <c r="CP7" s="42">
        <v>0</v>
      </c>
      <c r="CQ7" s="42">
        <v>0</v>
      </c>
      <c r="CR7" s="42">
        <v>0</v>
      </c>
      <c r="CS7" s="42">
        <v>0</v>
      </c>
      <c r="CT7" s="42">
        <v>0</v>
      </c>
      <c r="CU7" s="33">
        <v>0</v>
      </c>
      <c r="CV7" s="42">
        <v>0</v>
      </c>
      <c r="CW7" s="42">
        <v>0</v>
      </c>
      <c r="CX7" s="42">
        <v>0</v>
      </c>
      <c r="CY7" s="42">
        <v>0</v>
      </c>
      <c r="CZ7" s="42">
        <v>0</v>
      </c>
      <c r="DA7" s="42">
        <v>0</v>
      </c>
      <c r="DB7" s="42">
        <v>0</v>
      </c>
      <c r="DC7" s="42">
        <v>0</v>
      </c>
      <c r="DD7" s="42">
        <v>0</v>
      </c>
      <c r="DE7" s="42">
        <v>0</v>
      </c>
      <c r="DF7" s="42">
        <v>0</v>
      </c>
      <c r="DG7" s="42">
        <v>0</v>
      </c>
      <c r="DH7" s="42">
        <v>0</v>
      </c>
      <c r="DI7" s="42">
        <v>0</v>
      </c>
      <c r="DJ7" s="42">
        <v>0</v>
      </c>
      <c r="DK7" s="42">
        <v>0</v>
      </c>
      <c r="DL7" s="42">
        <v>0</v>
      </c>
      <c r="DM7" s="33">
        <v>0</v>
      </c>
      <c r="DN7" s="42">
        <v>0</v>
      </c>
      <c r="DO7" s="42">
        <v>0</v>
      </c>
      <c r="DP7" s="42">
        <v>0</v>
      </c>
      <c r="DQ7" s="42">
        <v>0</v>
      </c>
      <c r="DR7" s="42">
        <v>0</v>
      </c>
      <c r="DS7" s="42">
        <v>0</v>
      </c>
      <c r="DT7" s="42">
        <v>0</v>
      </c>
      <c r="DU7" s="42">
        <v>0</v>
      </c>
      <c r="DV7" s="42">
        <v>0</v>
      </c>
      <c r="DW7" s="42">
        <v>0</v>
      </c>
      <c r="DX7" s="42">
        <v>0</v>
      </c>
      <c r="DY7" s="42">
        <v>0</v>
      </c>
      <c r="DZ7" s="42">
        <v>0</v>
      </c>
      <c r="EA7" s="42">
        <v>0</v>
      </c>
      <c r="EB7" s="42">
        <v>0</v>
      </c>
      <c r="EC7" s="42">
        <v>0</v>
      </c>
      <c r="ED7" s="42">
        <v>0</v>
      </c>
      <c r="EE7" s="33">
        <v>0</v>
      </c>
      <c r="EF7" s="42">
        <v>0</v>
      </c>
      <c r="EG7" s="42">
        <v>0</v>
      </c>
      <c r="EH7" s="42">
        <v>0</v>
      </c>
      <c r="EI7" s="42">
        <v>0</v>
      </c>
      <c r="EJ7" s="42">
        <v>0</v>
      </c>
      <c r="EK7" s="42">
        <v>0</v>
      </c>
      <c r="EL7" s="42">
        <v>0</v>
      </c>
      <c r="EM7" s="42">
        <v>0</v>
      </c>
      <c r="EN7" s="42">
        <v>0</v>
      </c>
      <c r="EO7" s="42">
        <v>0</v>
      </c>
      <c r="EP7" s="42">
        <v>0</v>
      </c>
      <c r="EQ7" s="42">
        <v>0</v>
      </c>
      <c r="ER7" s="42">
        <v>0</v>
      </c>
      <c r="ES7" s="42">
        <v>0</v>
      </c>
      <c r="ET7" s="42">
        <v>0</v>
      </c>
      <c r="EU7" s="42">
        <v>0</v>
      </c>
      <c r="EV7" s="42">
        <v>0</v>
      </c>
      <c r="EW7" s="33">
        <v>0</v>
      </c>
      <c r="EX7" s="42">
        <v>0</v>
      </c>
      <c r="EY7" s="42">
        <v>0</v>
      </c>
      <c r="EZ7" s="42">
        <v>0</v>
      </c>
      <c r="FA7" s="42">
        <v>0</v>
      </c>
      <c r="FB7" s="42">
        <v>0</v>
      </c>
      <c r="FC7" s="42">
        <v>0</v>
      </c>
      <c r="FD7" s="42">
        <v>0</v>
      </c>
      <c r="FE7" s="42">
        <v>0</v>
      </c>
      <c r="FF7" s="42">
        <v>0</v>
      </c>
      <c r="FG7" s="42">
        <v>0</v>
      </c>
      <c r="FH7" s="42">
        <v>0</v>
      </c>
      <c r="FI7" s="42">
        <v>0</v>
      </c>
      <c r="FJ7" s="42">
        <v>0</v>
      </c>
      <c r="FK7" s="42">
        <v>0.05</v>
      </c>
      <c r="FL7" s="42">
        <v>0</v>
      </c>
      <c r="FM7" s="42">
        <v>0.05</v>
      </c>
      <c r="FN7" s="42">
        <v>0.05</v>
      </c>
      <c r="FO7" s="42">
        <v>0</v>
      </c>
      <c r="FP7" s="42">
        <v>0.05</v>
      </c>
      <c r="FQ7" s="42">
        <v>0.04</v>
      </c>
      <c r="FR7" s="42">
        <v>0</v>
      </c>
      <c r="FS7" s="42">
        <v>0.04</v>
      </c>
      <c r="FT7" s="42">
        <v>0</v>
      </c>
      <c r="FU7" s="42">
        <v>0</v>
      </c>
      <c r="FV7" s="42">
        <v>0</v>
      </c>
      <c r="FW7" s="42">
        <v>0.05</v>
      </c>
      <c r="FX7" s="42">
        <v>0</v>
      </c>
      <c r="FY7" s="42">
        <v>0.05</v>
      </c>
      <c r="FZ7" s="42">
        <v>0.05</v>
      </c>
      <c r="GA7" s="42">
        <v>0</v>
      </c>
      <c r="GB7" s="42">
        <v>0.05</v>
      </c>
      <c r="GC7" s="42">
        <v>0.04</v>
      </c>
      <c r="GD7" s="42">
        <v>0</v>
      </c>
      <c r="GE7" s="42">
        <v>0.04</v>
      </c>
      <c r="GF7" s="42">
        <v>0</v>
      </c>
      <c r="GG7" s="42">
        <v>0</v>
      </c>
      <c r="GH7" s="42">
        <v>0</v>
      </c>
      <c r="GI7" s="42">
        <v>0</v>
      </c>
      <c r="GJ7" s="42">
        <v>0</v>
      </c>
      <c r="GK7" s="42">
        <v>0</v>
      </c>
      <c r="GL7" s="42">
        <v>0</v>
      </c>
      <c r="GM7" s="42">
        <v>0</v>
      </c>
      <c r="GN7" s="42">
        <v>0</v>
      </c>
      <c r="GO7" s="42">
        <v>0</v>
      </c>
      <c r="GP7" s="42">
        <v>0</v>
      </c>
      <c r="GQ7" s="42">
        <v>0</v>
      </c>
      <c r="GR7" s="42">
        <v>0</v>
      </c>
      <c r="GS7" s="42">
        <v>0</v>
      </c>
      <c r="GT7" s="42">
        <v>0</v>
      </c>
      <c r="GU7" s="42">
        <v>14.83</v>
      </c>
      <c r="GV7" s="42">
        <v>0</v>
      </c>
      <c r="GW7" s="42">
        <v>14.83</v>
      </c>
      <c r="GX7" s="42">
        <v>14.83</v>
      </c>
      <c r="GY7" s="42">
        <v>0</v>
      </c>
      <c r="GZ7" s="42">
        <v>14.83</v>
      </c>
      <c r="HA7" s="42">
        <v>8</v>
      </c>
      <c r="HB7" s="42">
        <v>0</v>
      </c>
      <c r="HC7" s="42">
        <v>8</v>
      </c>
      <c r="HD7" s="42">
        <v>2.59</v>
      </c>
      <c r="HE7" s="42">
        <v>0.69</v>
      </c>
      <c r="HF7" s="42">
        <v>0</v>
      </c>
      <c r="HG7" s="42">
        <v>6.2</v>
      </c>
      <c r="HH7" s="42">
        <v>6.89</v>
      </c>
      <c r="HI7" s="42">
        <v>0</v>
      </c>
      <c r="HJ7" s="42">
        <v>1159.9100000000001</v>
      </c>
      <c r="HK7" s="42">
        <v>0</v>
      </c>
      <c r="HL7" s="42">
        <v>0</v>
      </c>
      <c r="HM7" s="42">
        <v>0</v>
      </c>
      <c r="HN7" s="42">
        <v>484.29</v>
      </c>
      <c r="HO7" s="42">
        <v>0</v>
      </c>
      <c r="HP7" s="42">
        <v>484.29</v>
      </c>
      <c r="HQ7" s="42">
        <v>1</v>
      </c>
      <c r="HR7" s="42">
        <v>0</v>
      </c>
      <c r="HS7" s="42">
        <v>1</v>
      </c>
      <c r="HT7" s="42">
        <v>1</v>
      </c>
      <c r="HU7" s="42">
        <v>0</v>
      </c>
      <c r="HV7" s="42">
        <v>1</v>
      </c>
      <c r="HW7" s="42">
        <v>0</v>
      </c>
      <c r="HX7" s="42">
        <v>0</v>
      </c>
      <c r="HY7" s="42">
        <v>0</v>
      </c>
      <c r="HZ7" s="42">
        <v>0</v>
      </c>
      <c r="IA7" s="42">
        <v>0</v>
      </c>
      <c r="IB7" s="42">
        <v>4</v>
      </c>
      <c r="IC7" s="42">
        <v>14.01</v>
      </c>
      <c r="ID7" s="42">
        <v>30.13</v>
      </c>
      <c r="IE7" s="42">
        <v>0.26</v>
      </c>
      <c r="IF7" s="42">
        <v>0</v>
      </c>
      <c r="IG7" s="33">
        <v>0.26</v>
      </c>
      <c r="IH7" s="42">
        <v>15.09</v>
      </c>
      <c r="II7" s="42">
        <v>0</v>
      </c>
      <c r="IJ7" s="42">
        <v>15.09</v>
      </c>
      <c r="IK7" s="42">
        <v>15.35</v>
      </c>
      <c r="IL7" s="42">
        <v>0</v>
      </c>
      <c r="IM7" s="42">
        <v>15.35</v>
      </c>
      <c r="IN7" s="42">
        <v>8.19</v>
      </c>
      <c r="IO7" s="42">
        <v>0</v>
      </c>
      <c r="IP7" s="42">
        <v>8.19</v>
      </c>
      <c r="IQ7" s="42">
        <v>0</v>
      </c>
      <c r="IR7" s="42">
        <v>2.59</v>
      </c>
      <c r="IS7" s="32">
        <v>1</v>
      </c>
      <c r="IT7" s="34">
        <v>0</v>
      </c>
      <c r="IU7" s="34">
        <v>1</v>
      </c>
      <c r="IW7" s="42" t="s">
        <v>24</v>
      </c>
      <c r="IX7" s="28">
        <v>1.3898191976951727E-2</v>
      </c>
      <c r="IY7" s="28">
        <v>-9.834719211151454E-4</v>
      </c>
      <c r="IZ7" s="41">
        <v>291.46000000000004</v>
      </c>
      <c r="JA7" s="63">
        <v>368.53851948839247</v>
      </c>
      <c r="JB7" s="63">
        <v>472.47753269974305</v>
      </c>
    </row>
    <row r="8" spans="1:262" x14ac:dyDescent="0.25">
      <c r="A8" s="42">
        <v>1995</v>
      </c>
      <c r="B8" s="42" t="s">
        <v>3</v>
      </c>
      <c r="C8" s="42">
        <v>49</v>
      </c>
      <c r="D8" s="42">
        <v>14040107</v>
      </c>
      <c r="E8" s="42" t="s">
        <v>132</v>
      </c>
      <c r="F8" s="42">
        <v>0.05</v>
      </c>
      <c r="G8" s="42">
        <v>0</v>
      </c>
      <c r="H8" s="42">
        <v>0</v>
      </c>
      <c r="I8" s="42">
        <v>0</v>
      </c>
      <c r="J8" s="42">
        <v>0</v>
      </c>
      <c r="K8" s="42">
        <v>0</v>
      </c>
      <c r="L8" s="33">
        <v>0</v>
      </c>
      <c r="M8" s="42">
        <v>0</v>
      </c>
      <c r="N8" s="42">
        <v>0</v>
      </c>
      <c r="O8" s="42">
        <v>0</v>
      </c>
      <c r="P8" s="42">
        <v>0</v>
      </c>
      <c r="Q8" s="42">
        <v>0</v>
      </c>
      <c r="R8" s="42">
        <v>0</v>
      </c>
      <c r="S8" s="42">
        <v>0</v>
      </c>
      <c r="T8" s="42">
        <v>0</v>
      </c>
      <c r="U8" s="42">
        <v>0</v>
      </c>
      <c r="V8" s="42">
        <v>0</v>
      </c>
      <c r="W8" s="42">
        <v>0</v>
      </c>
      <c r="X8" s="42">
        <v>0</v>
      </c>
      <c r="Y8" s="42">
        <v>0</v>
      </c>
      <c r="Z8" s="42">
        <v>0</v>
      </c>
      <c r="AA8" s="42">
        <v>0</v>
      </c>
      <c r="AB8" s="42">
        <v>0</v>
      </c>
      <c r="AC8" s="42">
        <v>0</v>
      </c>
      <c r="AD8" s="42">
        <v>0</v>
      </c>
      <c r="AE8" s="33">
        <v>0</v>
      </c>
      <c r="AF8" s="42">
        <v>0</v>
      </c>
      <c r="AG8" s="42">
        <v>0</v>
      </c>
      <c r="AH8" s="42">
        <v>0</v>
      </c>
      <c r="AI8" s="42">
        <v>0</v>
      </c>
      <c r="AJ8" s="42">
        <v>0</v>
      </c>
      <c r="AK8" s="42">
        <v>0</v>
      </c>
      <c r="AL8" s="42">
        <v>0</v>
      </c>
      <c r="AM8" s="42">
        <v>0</v>
      </c>
      <c r="AN8" s="42">
        <v>0</v>
      </c>
      <c r="AO8" s="42">
        <v>0</v>
      </c>
      <c r="AP8" s="42">
        <v>0</v>
      </c>
      <c r="AQ8" s="42">
        <v>0</v>
      </c>
      <c r="AR8" s="42">
        <v>0.05</v>
      </c>
      <c r="AS8" s="42">
        <v>0.01</v>
      </c>
      <c r="AT8" s="42">
        <v>0</v>
      </c>
      <c r="AU8" s="33">
        <v>0.01</v>
      </c>
      <c r="AV8" s="42">
        <v>0</v>
      </c>
      <c r="AW8" s="42">
        <v>0</v>
      </c>
      <c r="AX8" s="42">
        <v>0</v>
      </c>
      <c r="AY8" s="42">
        <v>0.01</v>
      </c>
      <c r="AZ8" s="42">
        <v>0</v>
      </c>
      <c r="BA8" s="42">
        <v>0.01</v>
      </c>
      <c r="BB8" s="42">
        <v>196.08</v>
      </c>
      <c r="BC8" s="42">
        <v>0</v>
      </c>
      <c r="BD8" s="42">
        <v>0</v>
      </c>
      <c r="BE8" s="42">
        <v>0</v>
      </c>
      <c r="BF8" s="42">
        <v>0.01</v>
      </c>
      <c r="BG8" s="42">
        <v>0.01</v>
      </c>
      <c r="BH8" s="42">
        <v>0</v>
      </c>
      <c r="BI8" s="42">
        <v>0.01</v>
      </c>
      <c r="BJ8" s="42">
        <v>0</v>
      </c>
      <c r="BK8" s="42">
        <v>0</v>
      </c>
      <c r="BL8" s="33">
        <v>0</v>
      </c>
      <c r="BM8" s="42">
        <v>0</v>
      </c>
      <c r="BN8" s="42">
        <v>0</v>
      </c>
      <c r="BO8" s="42">
        <v>0</v>
      </c>
      <c r="BP8" s="42">
        <v>0</v>
      </c>
      <c r="BQ8" s="42">
        <v>0</v>
      </c>
      <c r="BR8" s="42">
        <v>0</v>
      </c>
      <c r="BS8" s="42">
        <v>0</v>
      </c>
      <c r="BT8" s="42">
        <v>0</v>
      </c>
      <c r="BU8" s="42">
        <v>0</v>
      </c>
      <c r="BV8" s="42">
        <v>0</v>
      </c>
      <c r="BW8" s="42">
        <v>0</v>
      </c>
      <c r="BX8" s="42">
        <v>0</v>
      </c>
      <c r="BY8" s="42">
        <v>0</v>
      </c>
      <c r="BZ8" s="42">
        <v>0</v>
      </c>
      <c r="CA8" s="42">
        <v>0</v>
      </c>
      <c r="CB8" s="42">
        <v>0</v>
      </c>
      <c r="CC8" s="1">
        <v>0</v>
      </c>
      <c r="CD8" s="42">
        <v>0</v>
      </c>
      <c r="CE8" s="42">
        <v>0</v>
      </c>
      <c r="CF8" s="42">
        <v>0</v>
      </c>
      <c r="CG8" s="42">
        <v>0</v>
      </c>
      <c r="CH8" s="42">
        <v>0</v>
      </c>
      <c r="CI8" s="42">
        <v>0</v>
      </c>
      <c r="CJ8" s="42">
        <v>0</v>
      </c>
      <c r="CK8" s="42">
        <v>0</v>
      </c>
      <c r="CL8" s="42">
        <v>0</v>
      </c>
      <c r="CM8" s="42">
        <v>0</v>
      </c>
      <c r="CN8" s="42">
        <v>0</v>
      </c>
      <c r="CO8" s="42">
        <v>0</v>
      </c>
      <c r="CP8" s="42">
        <v>0</v>
      </c>
      <c r="CQ8" s="42">
        <v>0</v>
      </c>
      <c r="CR8" s="42">
        <v>0</v>
      </c>
      <c r="CS8" s="42">
        <v>0</v>
      </c>
      <c r="CT8" s="42">
        <v>0</v>
      </c>
      <c r="CU8" s="33">
        <v>0</v>
      </c>
      <c r="CV8" s="42">
        <v>0</v>
      </c>
      <c r="CW8" s="42">
        <v>0</v>
      </c>
      <c r="CX8" s="42">
        <v>0</v>
      </c>
      <c r="CY8" s="42">
        <v>0</v>
      </c>
      <c r="CZ8" s="42">
        <v>0</v>
      </c>
      <c r="DA8" s="42">
        <v>0</v>
      </c>
      <c r="DB8" s="42">
        <v>0</v>
      </c>
      <c r="DC8" s="42">
        <v>0</v>
      </c>
      <c r="DD8" s="42">
        <v>0</v>
      </c>
      <c r="DE8" s="42">
        <v>0</v>
      </c>
      <c r="DF8" s="42">
        <v>0</v>
      </c>
      <c r="DG8" s="42">
        <v>0</v>
      </c>
      <c r="DH8" s="42">
        <v>0</v>
      </c>
      <c r="DI8" s="42">
        <v>0</v>
      </c>
      <c r="DJ8" s="42">
        <v>0</v>
      </c>
      <c r="DK8" s="42">
        <v>0</v>
      </c>
      <c r="DL8" s="42">
        <v>0</v>
      </c>
      <c r="DM8" s="33">
        <v>0</v>
      </c>
      <c r="DN8" s="42">
        <v>0</v>
      </c>
      <c r="DO8" s="42">
        <v>0</v>
      </c>
      <c r="DP8" s="42">
        <v>0</v>
      </c>
      <c r="DQ8" s="42">
        <v>0</v>
      </c>
      <c r="DR8" s="42">
        <v>0</v>
      </c>
      <c r="DS8" s="42">
        <v>0</v>
      </c>
      <c r="DT8" s="42">
        <v>0</v>
      </c>
      <c r="DU8" s="42">
        <v>0</v>
      </c>
      <c r="DV8" s="42">
        <v>0</v>
      </c>
      <c r="DW8" s="42">
        <v>0</v>
      </c>
      <c r="DX8" s="42">
        <v>0</v>
      </c>
      <c r="DY8" s="42">
        <v>0</v>
      </c>
      <c r="DZ8" s="42">
        <v>0</v>
      </c>
      <c r="EA8" s="42">
        <v>0</v>
      </c>
      <c r="EB8" s="42">
        <v>0</v>
      </c>
      <c r="EC8" s="42">
        <v>0</v>
      </c>
      <c r="ED8" s="42">
        <v>0</v>
      </c>
      <c r="EE8" s="33">
        <v>0</v>
      </c>
      <c r="EF8" s="42">
        <v>0</v>
      </c>
      <c r="EG8" s="42">
        <v>0</v>
      </c>
      <c r="EH8" s="42">
        <v>0</v>
      </c>
      <c r="EI8" s="42">
        <v>0</v>
      </c>
      <c r="EJ8" s="42">
        <v>0</v>
      </c>
      <c r="EK8" s="42">
        <v>0</v>
      </c>
      <c r="EL8" s="42">
        <v>0</v>
      </c>
      <c r="EM8" s="42">
        <v>0</v>
      </c>
      <c r="EN8" s="42">
        <v>0</v>
      </c>
      <c r="EO8" s="42">
        <v>0</v>
      </c>
      <c r="EP8" s="42">
        <v>0</v>
      </c>
      <c r="EQ8" s="42">
        <v>0</v>
      </c>
      <c r="ER8" s="42">
        <v>0</v>
      </c>
      <c r="ES8" s="42">
        <v>0</v>
      </c>
      <c r="ET8" s="42">
        <v>0</v>
      </c>
      <c r="EU8" s="42">
        <v>0</v>
      </c>
      <c r="EV8" s="42">
        <v>0</v>
      </c>
      <c r="EW8" s="33">
        <v>0</v>
      </c>
      <c r="EX8" s="42">
        <v>0</v>
      </c>
      <c r="EY8" s="42">
        <v>0</v>
      </c>
      <c r="EZ8" s="42">
        <v>0</v>
      </c>
      <c r="FA8" s="42">
        <v>0</v>
      </c>
      <c r="FB8" s="42">
        <v>0</v>
      </c>
      <c r="FC8" s="42">
        <v>0</v>
      </c>
      <c r="FD8" s="42">
        <v>0</v>
      </c>
      <c r="FE8" s="42">
        <v>0</v>
      </c>
      <c r="FF8" s="42">
        <v>0</v>
      </c>
      <c r="FG8" s="42">
        <v>0</v>
      </c>
      <c r="FH8" s="42">
        <v>0</v>
      </c>
      <c r="FI8" s="42">
        <v>0</v>
      </c>
      <c r="FJ8" s="42">
        <v>0</v>
      </c>
      <c r="FK8" s="42">
        <v>0</v>
      </c>
      <c r="FL8" s="42">
        <v>0</v>
      </c>
      <c r="FM8" s="42">
        <v>0</v>
      </c>
      <c r="FN8" s="42">
        <v>0</v>
      </c>
      <c r="FO8" s="42">
        <v>0</v>
      </c>
      <c r="FP8" s="42">
        <v>0</v>
      </c>
      <c r="FQ8" s="42">
        <v>0</v>
      </c>
      <c r="FR8" s="42">
        <v>0</v>
      </c>
      <c r="FS8" s="42">
        <v>0</v>
      </c>
      <c r="FT8" s="42">
        <v>0</v>
      </c>
      <c r="FU8" s="42">
        <v>0</v>
      </c>
      <c r="FV8" s="42">
        <v>0</v>
      </c>
      <c r="FW8" s="42">
        <v>0</v>
      </c>
      <c r="FX8" s="42">
        <v>0</v>
      </c>
      <c r="FY8" s="42">
        <v>0</v>
      </c>
      <c r="FZ8" s="42">
        <v>0</v>
      </c>
      <c r="GA8" s="42">
        <v>0</v>
      </c>
      <c r="GB8" s="42">
        <v>0</v>
      </c>
      <c r="GC8" s="42">
        <v>0</v>
      </c>
      <c r="GD8" s="42">
        <v>0</v>
      </c>
      <c r="GE8" s="42">
        <v>0</v>
      </c>
      <c r="GF8" s="42">
        <v>0</v>
      </c>
      <c r="GG8" s="42">
        <v>0</v>
      </c>
      <c r="GH8" s="42">
        <v>0</v>
      </c>
      <c r="GI8" s="42">
        <v>0</v>
      </c>
      <c r="GJ8" s="42">
        <v>0</v>
      </c>
      <c r="GK8" s="42">
        <v>0</v>
      </c>
      <c r="GL8" s="42">
        <v>0</v>
      </c>
      <c r="GM8" s="42">
        <v>0</v>
      </c>
      <c r="GN8" s="42">
        <v>0</v>
      </c>
      <c r="GO8" s="42">
        <v>0</v>
      </c>
      <c r="GP8" s="42">
        <v>0</v>
      </c>
      <c r="GQ8" s="42">
        <v>0</v>
      </c>
      <c r="GR8" s="42">
        <v>0</v>
      </c>
      <c r="GS8" s="42">
        <v>0</v>
      </c>
      <c r="GT8" s="42">
        <v>0</v>
      </c>
      <c r="GU8" s="42">
        <v>0</v>
      </c>
      <c r="GV8" s="42">
        <v>0</v>
      </c>
      <c r="GW8" s="42">
        <v>0</v>
      </c>
      <c r="GX8" s="42">
        <v>0</v>
      </c>
      <c r="GY8" s="42">
        <v>0</v>
      </c>
      <c r="GZ8" s="42">
        <v>0</v>
      </c>
      <c r="HA8" s="42">
        <v>0</v>
      </c>
      <c r="HB8" s="42">
        <v>0</v>
      </c>
      <c r="HC8" s="42">
        <v>0</v>
      </c>
      <c r="HD8" s="42">
        <v>0</v>
      </c>
      <c r="HE8" s="42">
        <v>0</v>
      </c>
      <c r="HF8" s="42">
        <v>0</v>
      </c>
      <c r="HG8" s="42">
        <v>0</v>
      </c>
      <c r="HH8" s="42">
        <v>0</v>
      </c>
      <c r="HI8" s="42">
        <v>0</v>
      </c>
      <c r="HJ8" s="42">
        <v>0</v>
      </c>
      <c r="HK8" s="42">
        <v>0</v>
      </c>
      <c r="HL8" s="42">
        <v>0</v>
      </c>
      <c r="HM8" s="42">
        <v>0</v>
      </c>
      <c r="HN8" s="42">
        <v>0</v>
      </c>
      <c r="HO8" s="42">
        <v>0</v>
      </c>
      <c r="HP8" s="42">
        <v>0</v>
      </c>
      <c r="HQ8" s="42">
        <v>0</v>
      </c>
      <c r="HR8" s="42">
        <v>0</v>
      </c>
      <c r="HS8" s="42">
        <v>0</v>
      </c>
      <c r="HT8" s="42">
        <v>0</v>
      </c>
      <c r="HU8" s="42">
        <v>0</v>
      </c>
      <c r="HV8" s="42">
        <v>0</v>
      </c>
      <c r="HW8" s="42">
        <v>0</v>
      </c>
      <c r="HX8" s="42">
        <v>0</v>
      </c>
      <c r="HY8" s="42">
        <v>0</v>
      </c>
      <c r="HZ8" s="42">
        <v>0</v>
      </c>
      <c r="IA8" s="42">
        <v>0</v>
      </c>
      <c r="IB8" s="42">
        <v>0</v>
      </c>
      <c r="IC8" s="42">
        <v>0.19</v>
      </c>
      <c r="ID8" s="42">
        <v>0.46</v>
      </c>
      <c r="IE8" s="42">
        <v>0.01</v>
      </c>
      <c r="IF8" s="42">
        <v>0</v>
      </c>
      <c r="IG8" s="33">
        <v>0.01</v>
      </c>
      <c r="IH8" s="42">
        <v>0</v>
      </c>
      <c r="II8" s="42">
        <v>0</v>
      </c>
      <c r="IJ8" s="42">
        <v>0</v>
      </c>
      <c r="IK8" s="42">
        <v>0.01</v>
      </c>
      <c r="IL8" s="42">
        <v>0</v>
      </c>
      <c r="IM8" s="42">
        <v>0.01</v>
      </c>
      <c r="IN8" s="42">
        <v>0.01</v>
      </c>
      <c r="IO8" s="42">
        <v>0</v>
      </c>
      <c r="IP8" s="42">
        <v>0.01</v>
      </c>
      <c r="IQ8" s="42">
        <v>0</v>
      </c>
      <c r="IR8" s="42">
        <v>0</v>
      </c>
      <c r="IS8" s="32">
        <v>1</v>
      </c>
      <c r="IT8" s="34">
        <v>0</v>
      </c>
      <c r="IU8" s="34">
        <v>1</v>
      </c>
      <c r="IW8" s="42" t="s">
        <v>5</v>
      </c>
      <c r="IX8" s="28">
        <v>1.8001795368660284E-2</v>
      </c>
      <c r="IY8" s="28">
        <v>-5.0353181754570213E-4</v>
      </c>
      <c r="IZ8" s="41">
        <v>11.21</v>
      </c>
      <c r="JA8" s="63">
        <v>15.18206545343431</v>
      </c>
      <c r="JB8" s="63">
        <v>20.931707159843484</v>
      </c>
    </row>
    <row r="9" spans="1:262" x14ac:dyDescent="0.25">
      <c r="A9" s="42">
        <v>1995</v>
      </c>
      <c r="B9" s="42" t="s">
        <v>3</v>
      </c>
      <c r="C9" s="42">
        <v>49</v>
      </c>
      <c r="D9" s="42">
        <v>14040108</v>
      </c>
      <c r="E9" s="42" t="s">
        <v>133</v>
      </c>
      <c r="F9" s="42">
        <v>0</v>
      </c>
      <c r="G9" s="42">
        <v>0</v>
      </c>
      <c r="H9" s="42">
        <v>0</v>
      </c>
      <c r="I9" s="42">
        <v>0</v>
      </c>
      <c r="J9" s="42">
        <v>0</v>
      </c>
      <c r="K9" s="42">
        <v>0</v>
      </c>
      <c r="L9" s="33">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33">
        <v>0</v>
      </c>
      <c r="AF9" s="42">
        <v>0</v>
      </c>
      <c r="AG9" s="42">
        <v>0</v>
      </c>
      <c r="AH9" s="42">
        <v>0</v>
      </c>
      <c r="AI9" s="42">
        <v>0</v>
      </c>
      <c r="AJ9" s="42">
        <v>0</v>
      </c>
      <c r="AK9" s="42">
        <v>0</v>
      </c>
      <c r="AL9" s="42">
        <v>0</v>
      </c>
      <c r="AM9" s="42">
        <v>0</v>
      </c>
      <c r="AN9" s="42">
        <v>0</v>
      </c>
      <c r="AO9" s="42">
        <v>0</v>
      </c>
      <c r="AP9" s="42">
        <v>0</v>
      </c>
      <c r="AQ9" s="42">
        <v>0</v>
      </c>
      <c r="AR9" s="42">
        <v>0</v>
      </c>
      <c r="AS9" s="42">
        <v>0</v>
      </c>
      <c r="AT9" s="42">
        <v>0</v>
      </c>
      <c r="AU9" s="33">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33">
        <v>0</v>
      </c>
      <c r="BM9" s="42">
        <v>0</v>
      </c>
      <c r="BN9" s="42">
        <v>0</v>
      </c>
      <c r="BO9" s="42">
        <v>0</v>
      </c>
      <c r="BP9" s="42">
        <v>0</v>
      </c>
      <c r="BQ9" s="42">
        <v>0</v>
      </c>
      <c r="BR9" s="42">
        <v>0</v>
      </c>
      <c r="BS9" s="42">
        <v>0</v>
      </c>
      <c r="BT9" s="42">
        <v>0</v>
      </c>
      <c r="BU9" s="42">
        <v>0</v>
      </c>
      <c r="BV9" s="42">
        <v>0</v>
      </c>
      <c r="BW9" s="42">
        <v>0</v>
      </c>
      <c r="BX9" s="42">
        <v>0</v>
      </c>
      <c r="BY9" s="42">
        <v>0</v>
      </c>
      <c r="BZ9" s="42">
        <v>0</v>
      </c>
      <c r="CA9" s="42">
        <v>0</v>
      </c>
      <c r="CB9" s="42">
        <v>0</v>
      </c>
      <c r="CC9" s="1">
        <v>0</v>
      </c>
      <c r="CD9" s="42">
        <v>0</v>
      </c>
      <c r="CE9" s="42">
        <v>0</v>
      </c>
      <c r="CF9" s="42">
        <v>0</v>
      </c>
      <c r="CG9" s="42">
        <v>0</v>
      </c>
      <c r="CH9" s="42">
        <v>0</v>
      </c>
      <c r="CI9" s="42">
        <v>0</v>
      </c>
      <c r="CJ9" s="42">
        <v>0</v>
      </c>
      <c r="CK9" s="42">
        <v>0</v>
      </c>
      <c r="CL9" s="42">
        <v>0</v>
      </c>
      <c r="CM9" s="42">
        <v>0</v>
      </c>
      <c r="CN9" s="42">
        <v>0</v>
      </c>
      <c r="CO9" s="42">
        <v>0</v>
      </c>
      <c r="CP9" s="42">
        <v>0</v>
      </c>
      <c r="CQ9" s="42">
        <v>0</v>
      </c>
      <c r="CR9" s="42">
        <v>0</v>
      </c>
      <c r="CS9" s="42">
        <v>0</v>
      </c>
      <c r="CT9" s="42">
        <v>0</v>
      </c>
      <c r="CU9" s="33">
        <v>0</v>
      </c>
      <c r="CV9" s="42">
        <v>0</v>
      </c>
      <c r="CW9" s="42">
        <v>0</v>
      </c>
      <c r="CX9" s="42">
        <v>0</v>
      </c>
      <c r="CY9" s="42">
        <v>0</v>
      </c>
      <c r="CZ9" s="42">
        <v>0</v>
      </c>
      <c r="DA9" s="42">
        <v>0</v>
      </c>
      <c r="DB9" s="42">
        <v>0</v>
      </c>
      <c r="DC9" s="42">
        <v>0</v>
      </c>
      <c r="DD9" s="42">
        <v>0</v>
      </c>
      <c r="DE9" s="42">
        <v>0</v>
      </c>
      <c r="DF9" s="42">
        <v>0</v>
      </c>
      <c r="DG9" s="42">
        <v>0</v>
      </c>
      <c r="DH9" s="42">
        <v>0</v>
      </c>
      <c r="DI9" s="42">
        <v>0</v>
      </c>
      <c r="DJ9" s="42">
        <v>0</v>
      </c>
      <c r="DK9" s="42">
        <v>0</v>
      </c>
      <c r="DL9" s="42">
        <v>0</v>
      </c>
      <c r="DM9" s="33">
        <v>0</v>
      </c>
      <c r="DN9" s="42">
        <v>0</v>
      </c>
      <c r="DO9" s="42">
        <v>0</v>
      </c>
      <c r="DP9" s="42">
        <v>0</v>
      </c>
      <c r="DQ9" s="42">
        <v>0</v>
      </c>
      <c r="DR9" s="42">
        <v>0</v>
      </c>
      <c r="DS9" s="42">
        <v>0</v>
      </c>
      <c r="DT9" s="42">
        <v>0</v>
      </c>
      <c r="DU9" s="42">
        <v>0</v>
      </c>
      <c r="DV9" s="42">
        <v>0</v>
      </c>
      <c r="DW9" s="42">
        <v>0</v>
      </c>
      <c r="DX9" s="42">
        <v>0</v>
      </c>
      <c r="DY9" s="42">
        <v>0</v>
      </c>
      <c r="DZ9" s="42">
        <v>0</v>
      </c>
      <c r="EA9" s="42">
        <v>0</v>
      </c>
      <c r="EB9" s="42">
        <v>0</v>
      </c>
      <c r="EC9" s="42">
        <v>0</v>
      </c>
      <c r="ED9" s="42">
        <v>0</v>
      </c>
      <c r="EE9" s="33">
        <v>0</v>
      </c>
      <c r="EF9" s="42">
        <v>0</v>
      </c>
      <c r="EG9" s="42">
        <v>0</v>
      </c>
      <c r="EH9" s="42">
        <v>0</v>
      </c>
      <c r="EI9" s="42">
        <v>0</v>
      </c>
      <c r="EJ9" s="42">
        <v>0</v>
      </c>
      <c r="EK9" s="42">
        <v>0</v>
      </c>
      <c r="EL9" s="42">
        <v>0</v>
      </c>
      <c r="EM9" s="42">
        <v>0</v>
      </c>
      <c r="EN9" s="42">
        <v>0</v>
      </c>
      <c r="EO9" s="42">
        <v>0</v>
      </c>
      <c r="EP9" s="42">
        <v>0</v>
      </c>
      <c r="EQ9" s="42">
        <v>0</v>
      </c>
      <c r="ER9" s="42">
        <v>0</v>
      </c>
      <c r="ES9" s="42">
        <v>0</v>
      </c>
      <c r="ET9" s="42">
        <v>0</v>
      </c>
      <c r="EU9" s="42">
        <v>0</v>
      </c>
      <c r="EV9" s="42">
        <v>0</v>
      </c>
      <c r="EW9" s="33">
        <v>0</v>
      </c>
      <c r="EX9" s="42">
        <v>0</v>
      </c>
      <c r="EY9" s="42">
        <v>0</v>
      </c>
      <c r="EZ9" s="42">
        <v>0</v>
      </c>
      <c r="FA9" s="42">
        <v>0</v>
      </c>
      <c r="FB9" s="42">
        <v>0</v>
      </c>
      <c r="FC9" s="42">
        <v>0</v>
      </c>
      <c r="FD9" s="42">
        <v>0</v>
      </c>
      <c r="FE9" s="42">
        <v>0</v>
      </c>
      <c r="FF9" s="42">
        <v>0</v>
      </c>
      <c r="FG9" s="42">
        <v>0</v>
      </c>
      <c r="FH9" s="42">
        <v>0</v>
      </c>
      <c r="FI9" s="42">
        <v>0</v>
      </c>
      <c r="FJ9" s="42">
        <v>0</v>
      </c>
      <c r="FK9" s="42">
        <v>0</v>
      </c>
      <c r="FL9" s="42">
        <v>0</v>
      </c>
      <c r="FM9" s="42">
        <v>0</v>
      </c>
      <c r="FN9" s="42">
        <v>0</v>
      </c>
      <c r="FO9" s="42">
        <v>0</v>
      </c>
      <c r="FP9" s="42">
        <v>0</v>
      </c>
      <c r="FQ9" s="42">
        <v>0</v>
      </c>
      <c r="FR9" s="42">
        <v>0</v>
      </c>
      <c r="FS9" s="42">
        <v>0</v>
      </c>
      <c r="FT9" s="42">
        <v>0</v>
      </c>
      <c r="FU9" s="42">
        <v>0</v>
      </c>
      <c r="FV9" s="42">
        <v>0</v>
      </c>
      <c r="FW9" s="42">
        <v>0</v>
      </c>
      <c r="FX9" s="42">
        <v>0</v>
      </c>
      <c r="FY9" s="42">
        <v>0</v>
      </c>
      <c r="FZ9" s="42">
        <v>0</v>
      </c>
      <c r="GA9" s="42">
        <v>0</v>
      </c>
      <c r="GB9" s="42">
        <v>0</v>
      </c>
      <c r="GC9" s="42">
        <v>0</v>
      </c>
      <c r="GD9" s="42">
        <v>0</v>
      </c>
      <c r="GE9" s="42">
        <v>0</v>
      </c>
      <c r="GF9" s="42">
        <v>0</v>
      </c>
      <c r="GG9" s="42">
        <v>0</v>
      </c>
      <c r="GH9" s="42">
        <v>0</v>
      </c>
      <c r="GI9" s="42">
        <v>0</v>
      </c>
      <c r="GJ9" s="42">
        <v>0</v>
      </c>
      <c r="GK9" s="42">
        <v>0</v>
      </c>
      <c r="GL9" s="42">
        <v>0</v>
      </c>
      <c r="GM9" s="42">
        <v>0</v>
      </c>
      <c r="GN9" s="42">
        <v>0</v>
      </c>
      <c r="GO9" s="42">
        <v>0</v>
      </c>
      <c r="GP9" s="42">
        <v>0</v>
      </c>
      <c r="GQ9" s="42">
        <v>0</v>
      </c>
      <c r="GR9" s="42">
        <v>0</v>
      </c>
      <c r="GS9" s="42">
        <v>0</v>
      </c>
      <c r="GT9" s="42">
        <v>0</v>
      </c>
      <c r="GU9" s="42">
        <v>0</v>
      </c>
      <c r="GV9" s="42">
        <v>0</v>
      </c>
      <c r="GW9" s="42">
        <v>0</v>
      </c>
      <c r="GX9" s="42">
        <v>0</v>
      </c>
      <c r="GY9" s="42">
        <v>0</v>
      </c>
      <c r="GZ9" s="42">
        <v>0</v>
      </c>
      <c r="HA9" s="42">
        <v>0</v>
      </c>
      <c r="HB9" s="42">
        <v>0</v>
      </c>
      <c r="HC9" s="42">
        <v>0</v>
      </c>
      <c r="HD9" s="42">
        <v>0</v>
      </c>
      <c r="HE9" s="42">
        <v>0</v>
      </c>
      <c r="HF9" s="42">
        <v>0</v>
      </c>
      <c r="HG9" s="42">
        <v>0</v>
      </c>
      <c r="HH9" s="42">
        <v>0</v>
      </c>
      <c r="HI9" s="42">
        <v>0</v>
      </c>
      <c r="HJ9" s="42">
        <v>0</v>
      </c>
      <c r="HK9" s="42">
        <v>0</v>
      </c>
      <c r="HL9" s="42">
        <v>0</v>
      </c>
      <c r="HM9" s="42">
        <v>0</v>
      </c>
      <c r="HN9" s="42">
        <v>0</v>
      </c>
      <c r="HO9" s="42">
        <v>0</v>
      </c>
      <c r="HP9" s="42">
        <v>0</v>
      </c>
      <c r="HQ9" s="42">
        <v>0</v>
      </c>
      <c r="HR9" s="42">
        <v>0</v>
      </c>
      <c r="HS9" s="42">
        <v>0</v>
      </c>
      <c r="HT9" s="42">
        <v>0</v>
      </c>
      <c r="HU9" s="42">
        <v>0</v>
      </c>
      <c r="HV9" s="42">
        <v>0</v>
      </c>
      <c r="HW9" s="42">
        <v>0</v>
      </c>
      <c r="HX9" s="42">
        <v>0</v>
      </c>
      <c r="HY9" s="42">
        <v>0</v>
      </c>
      <c r="HZ9" s="42">
        <v>0</v>
      </c>
      <c r="IA9" s="42">
        <v>0</v>
      </c>
      <c r="IB9" s="42">
        <v>0</v>
      </c>
      <c r="IC9" s="42">
        <v>0</v>
      </c>
      <c r="ID9" s="42">
        <v>0</v>
      </c>
      <c r="IE9" s="42">
        <v>0</v>
      </c>
      <c r="IF9" s="42">
        <v>0</v>
      </c>
      <c r="IG9" s="33">
        <v>0</v>
      </c>
      <c r="IH9" s="42">
        <v>0</v>
      </c>
      <c r="II9" s="42">
        <v>0</v>
      </c>
      <c r="IJ9" s="42">
        <v>0</v>
      </c>
      <c r="IK9" s="42">
        <v>0</v>
      </c>
      <c r="IL9" s="42">
        <v>0</v>
      </c>
      <c r="IM9" s="42">
        <v>0</v>
      </c>
      <c r="IN9" s="42">
        <v>0</v>
      </c>
      <c r="IO9" s="42">
        <v>0</v>
      </c>
      <c r="IP9" s="42">
        <v>0</v>
      </c>
      <c r="IQ9" s="42">
        <v>0</v>
      </c>
      <c r="IR9" s="42">
        <v>0</v>
      </c>
      <c r="IS9" s="32" t="e">
        <v>#DIV/0!</v>
      </c>
      <c r="IT9" s="34" t="e">
        <v>#DIV/0!</v>
      </c>
      <c r="IU9" s="34">
        <v>0</v>
      </c>
      <c r="IW9" s="42" t="s">
        <v>5</v>
      </c>
      <c r="IX9" s="28">
        <v>1.8001795368660284E-2</v>
      </c>
      <c r="IY9" s="28">
        <v>-5.0353181754570213E-4</v>
      </c>
      <c r="IZ9" s="41">
        <v>0</v>
      </c>
      <c r="JA9" s="63">
        <v>0</v>
      </c>
      <c r="JB9" s="63">
        <v>0</v>
      </c>
    </row>
    <row r="10" spans="1:262" x14ac:dyDescent="0.25">
      <c r="A10" s="42">
        <v>1995</v>
      </c>
      <c r="B10" s="42" t="s">
        <v>3</v>
      </c>
      <c r="C10" s="42">
        <v>49</v>
      </c>
      <c r="D10" s="42">
        <v>14050007</v>
      </c>
      <c r="E10" s="42" t="s">
        <v>134</v>
      </c>
      <c r="F10" s="42">
        <v>0.01</v>
      </c>
      <c r="G10" s="42">
        <v>0</v>
      </c>
      <c r="H10" s="42">
        <v>0</v>
      </c>
      <c r="I10" s="42">
        <v>0</v>
      </c>
      <c r="J10" s="42">
        <v>0</v>
      </c>
      <c r="K10" s="42">
        <v>0</v>
      </c>
      <c r="L10" s="33">
        <v>0</v>
      </c>
      <c r="M10" s="42">
        <v>0</v>
      </c>
      <c r="N10" s="42">
        <v>0</v>
      </c>
      <c r="O10" s="42">
        <v>0</v>
      </c>
      <c r="P10" s="42">
        <v>0</v>
      </c>
      <c r="Q10" s="42">
        <v>0</v>
      </c>
      <c r="R10" s="42">
        <v>0</v>
      </c>
      <c r="S10" s="42">
        <v>0</v>
      </c>
      <c r="T10" s="42">
        <v>0</v>
      </c>
      <c r="U10" s="42">
        <v>0</v>
      </c>
      <c r="V10" s="42">
        <v>0</v>
      </c>
      <c r="W10" s="42">
        <v>0</v>
      </c>
      <c r="X10" s="42">
        <v>0</v>
      </c>
      <c r="Y10" s="42">
        <v>0</v>
      </c>
      <c r="Z10" s="42">
        <v>0</v>
      </c>
      <c r="AA10" s="42">
        <v>0</v>
      </c>
      <c r="AB10" s="42">
        <v>0</v>
      </c>
      <c r="AC10" s="42">
        <v>0</v>
      </c>
      <c r="AD10" s="42">
        <v>0</v>
      </c>
      <c r="AE10" s="33">
        <v>0</v>
      </c>
      <c r="AF10" s="42">
        <v>0</v>
      </c>
      <c r="AG10" s="42">
        <v>0</v>
      </c>
      <c r="AH10" s="42">
        <v>0</v>
      </c>
      <c r="AI10" s="42">
        <v>0</v>
      </c>
      <c r="AJ10" s="42">
        <v>0</v>
      </c>
      <c r="AK10" s="42">
        <v>0</v>
      </c>
      <c r="AL10" s="42">
        <v>0</v>
      </c>
      <c r="AM10" s="42">
        <v>0</v>
      </c>
      <c r="AN10" s="42">
        <v>0</v>
      </c>
      <c r="AO10" s="42">
        <v>0</v>
      </c>
      <c r="AP10" s="42">
        <v>0</v>
      </c>
      <c r="AQ10" s="42">
        <v>0</v>
      </c>
      <c r="AR10" s="42">
        <v>0.01</v>
      </c>
      <c r="AS10" s="42">
        <v>0.01</v>
      </c>
      <c r="AT10" s="42">
        <v>0</v>
      </c>
      <c r="AU10" s="33">
        <v>0.01</v>
      </c>
      <c r="AV10" s="42">
        <v>0</v>
      </c>
      <c r="AW10" s="42">
        <v>0</v>
      </c>
      <c r="AX10" s="42">
        <v>0</v>
      </c>
      <c r="AY10" s="42">
        <v>0.01</v>
      </c>
      <c r="AZ10" s="42">
        <v>0</v>
      </c>
      <c r="BA10" s="42">
        <v>0.01</v>
      </c>
      <c r="BB10" s="42">
        <v>1000</v>
      </c>
      <c r="BC10" s="42">
        <v>0</v>
      </c>
      <c r="BD10" s="42">
        <v>0</v>
      </c>
      <c r="BE10" s="42">
        <v>0</v>
      </c>
      <c r="BF10" s="42">
        <v>0.01</v>
      </c>
      <c r="BG10" s="42">
        <v>0</v>
      </c>
      <c r="BH10" s="42">
        <v>0</v>
      </c>
      <c r="BI10" s="42">
        <v>0</v>
      </c>
      <c r="BJ10" s="42">
        <v>0.18</v>
      </c>
      <c r="BK10" s="42">
        <v>0</v>
      </c>
      <c r="BL10" s="33">
        <v>0.18</v>
      </c>
      <c r="BM10" s="42">
        <v>0</v>
      </c>
      <c r="BN10" s="42">
        <v>0</v>
      </c>
      <c r="BO10" s="42">
        <v>0</v>
      </c>
      <c r="BP10" s="42">
        <v>0.18</v>
      </c>
      <c r="BQ10" s="42">
        <v>0</v>
      </c>
      <c r="BR10" s="42">
        <v>0.18</v>
      </c>
      <c r="BS10" s="42">
        <v>0</v>
      </c>
      <c r="BT10" s="42">
        <v>0.18</v>
      </c>
      <c r="BU10" s="42">
        <v>0.08</v>
      </c>
      <c r="BV10" s="42">
        <v>0</v>
      </c>
      <c r="BW10" s="42">
        <v>0.08</v>
      </c>
      <c r="BX10" s="42">
        <v>0</v>
      </c>
      <c r="BY10" s="42">
        <v>12</v>
      </c>
      <c r="BZ10" s="42">
        <v>2</v>
      </c>
      <c r="CA10" s="42">
        <v>0</v>
      </c>
      <c r="CB10" s="42">
        <v>0</v>
      </c>
      <c r="CC10" s="1">
        <v>0</v>
      </c>
      <c r="CD10" s="42">
        <v>2.78</v>
      </c>
      <c r="CE10" s="42">
        <v>0</v>
      </c>
      <c r="CF10" s="42">
        <v>2.78</v>
      </c>
      <c r="CG10" s="42">
        <v>2.78</v>
      </c>
      <c r="CH10" s="42">
        <v>0</v>
      </c>
      <c r="CI10" s="42">
        <v>2.78</v>
      </c>
      <c r="CJ10" s="42">
        <v>0</v>
      </c>
      <c r="CK10" s="42">
        <v>2.78</v>
      </c>
      <c r="CL10" s="42">
        <v>2.78</v>
      </c>
      <c r="CM10" s="42">
        <v>0</v>
      </c>
      <c r="CN10" s="42">
        <v>2.78</v>
      </c>
      <c r="CO10" s="42">
        <v>2348.5</v>
      </c>
      <c r="CP10" s="42">
        <v>0</v>
      </c>
      <c r="CQ10" s="42">
        <v>1</v>
      </c>
      <c r="CR10" s="42">
        <v>1</v>
      </c>
      <c r="CS10" s="42">
        <v>0</v>
      </c>
      <c r="CT10" s="42">
        <v>0</v>
      </c>
      <c r="CU10" s="33">
        <v>0</v>
      </c>
      <c r="CV10" s="42">
        <v>2.78</v>
      </c>
      <c r="CW10" s="42">
        <v>0</v>
      </c>
      <c r="CX10" s="42">
        <v>2.78</v>
      </c>
      <c r="CY10" s="42">
        <v>2.78</v>
      </c>
      <c r="CZ10" s="42">
        <v>0</v>
      </c>
      <c r="DA10" s="42">
        <v>2.78</v>
      </c>
      <c r="DB10" s="42">
        <v>0</v>
      </c>
      <c r="DC10" s="42">
        <v>2.78</v>
      </c>
      <c r="DD10" s="42">
        <v>2.78</v>
      </c>
      <c r="DE10" s="42">
        <v>0</v>
      </c>
      <c r="DF10" s="42">
        <v>2.78</v>
      </c>
      <c r="DG10" s="42">
        <v>2348.5</v>
      </c>
      <c r="DH10" s="42">
        <v>0</v>
      </c>
      <c r="DI10" s="42">
        <v>1</v>
      </c>
      <c r="DJ10" s="42">
        <v>1</v>
      </c>
      <c r="DK10" s="42">
        <v>0</v>
      </c>
      <c r="DL10" s="42">
        <v>0</v>
      </c>
      <c r="DM10" s="33">
        <v>0</v>
      </c>
      <c r="DN10" s="42">
        <v>0</v>
      </c>
      <c r="DO10" s="42">
        <v>0</v>
      </c>
      <c r="DP10" s="42">
        <v>0</v>
      </c>
      <c r="DQ10" s="42">
        <v>0</v>
      </c>
      <c r="DR10" s="42">
        <v>0</v>
      </c>
      <c r="DS10" s="42">
        <v>0</v>
      </c>
      <c r="DT10" s="42">
        <v>0</v>
      </c>
      <c r="DU10" s="42">
        <v>0</v>
      </c>
      <c r="DV10" s="42">
        <v>0</v>
      </c>
      <c r="DW10" s="42">
        <v>0</v>
      </c>
      <c r="DX10" s="42">
        <v>0</v>
      </c>
      <c r="DY10" s="42">
        <v>0</v>
      </c>
      <c r="DZ10" s="42">
        <v>0</v>
      </c>
      <c r="EA10" s="42">
        <v>0</v>
      </c>
      <c r="EB10" s="42">
        <v>0</v>
      </c>
      <c r="EC10" s="42">
        <v>0</v>
      </c>
      <c r="ED10" s="42">
        <v>0</v>
      </c>
      <c r="EE10" s="33">
        <v>0</v>
      </c>
      <c r="EF10" s="42">
        <v>0</v>
      </c>
      <c r="EG10" s="42">
        <v>0</v>
      </c>
      <c r="EH10" s="42">
        <v>0</v>
      </c>
      <c r="EI10" s="42">
        <v>0</v>
      </c>
      <c r="EJ10" s="42">
        <v>0</v>
      </c>
      <c r="EK10" s="42">
        <v>0</v>
      </c>
      <c r="EL10" s="42">
        <v>0</v>
      </c>
      <c r="EM10" s="42">
        <v>0</v>
      </c>
      <c r="EN10" s="42">
        <v>0</v>
      </c>
      <c r="EO10" s="42">
        <v>0</v>
      </c>
      <c r="EP10" s="42">
        <v>0</v>
      </c>
      <c r="EQ10" s="42">
        <v>0</v>
      </c>
      <c r="ER10" s="42">
        <v>0</v>
      </c>
      <c r="ES10" s="42">
        <v>0</v>
      </c>
      <c r="ET10" s="42">
        <v>0</v>
      </c>
      <c r="EU10" s="42">
        <v>0</v>
      </c>
      <c r="EV10" s="42">
        <v>0</v>
      </c>
      <c r="EW10" s="33">
        <v>0</v>
      </c>
      <c r="EX10" s="42">
        <v>0</v>
      </c>
      <c r="EY10" s="42">
        <v>0</v>
      </c>
      <c r="EZ10" s="42">
        <v>0</v>
      </c>
      <c r="FA10" s="42">
        <v>0</v>
      </c>
      <c r="FB10" s="42">
        <v>0</v>
      </c>
      <c r="FC10" s="42">
        <v>0</v>
      </c>
      <c r="FD10" s="42">
        <v>0</v>
      </c>
      <c r="FE10" s="42">
        <v>0</v>
      </c>
      <c r="FF10" s="42">
        <v>0</v>
      </c>
      <c r="FG10" s="42">
        <v>0</v>
      </c>
      <c r="FH10" s="42">
        <v>0</v>
      </c>
      <c r="FI10" s="42">
        <v>0</v>
      </c>
      <c r="FJ10" s="42">
        <v>0</v>
      </c>
      <c r="FK10" s="42">
        <v>0.05</v>
      </c>
      <c r="FL10" s="42">
        <v>0</v>
      </c>
      <c r="FM10" s="42">
        <v>0.05</v>
      </c>
      <c r="FN10" s="42">
        <v>0.05</v>
      </c>
      <c r="FO10" s="42">
        <v>0</v>
      </c>
      <c r="FP10" s="42">
        <v>0.05</v>
      </c>
      <c r="FQ10" s="42">
        <v>0.04</v>
      </c>
      <c r="FR10" s="42">
        <v>0</v>
      </c>
      <c r="FS10" s="42">
        <v>0.04</v>
      </c>
      <c r="FT10" s="42">
        <v>0</v>
      </c>
      <c r="FU10" s="42">
        <v>0</v>
      </c>
      <c r="FV10" s="42">
        <v>0</v>
      </c>
      <c r="FW10" s="42">
        <v>0.05</v>
      </c>
      <c r="FX10" s="42">
        <v>0</v>
      </c>
      <c r="FY10" s="42">
        <v>0.05</v>
      </c>
      <c r="FZ10" s="42">
        <v>0.05</v>
      </c>
      <c r="GA10" s="42">
        <v>0</v>
      </c>
      <c r="GB10" s="42">
        <v>0.05</v>
      </c>
      <c r="GC10" s="42">
        <v>0.04</v>
      </c>
      <c r="GD10" s="42">
        <v>0</v>
      </c>
      <c r="GE10" s="42">
        <v>0.04</v>
      </c>
      <c r="GF10" s="42">
        <v>0</v>
      </c>
      <c r="GG10" s="42">
        <v>0</v>
      </c>
      <c r="GH10" s="42">
        <v>0</v>
      </c>
      <c r="GI10" s="42">
        <v>0</v>
      </c>
      <c r="GJ10" s="42">
        <v>0</v>
      </c>
      <c r="GK10" s="42">
        <v>0</v>
      </c>
      <c r="GL10" s="42">
        <v>0</v>
      </c>
      <c r="GM10" s="42">
        <v>0</v>
      </c>
      <c r="GN10" s="42">
        <v>0</v>
      </c>
      <c r="GO10" s="42">
        <v>0</v>
      </c>
      <c r="GP10" s="42">
        <v>0</v>
      </c>
      <c r="GQ10" s="42">
        <v>0</v>
      </c>
      <c r="GR10" s="42">
        <v>0</v>
      </c>
      <c r="GS10" s="42">
        <v>0</v>
      </c>
      <c r="GT10" s="42">
        <v>0</v>
      </c>
      <c r="GU10" s="42">
        <v>4.38</v>
      </c>
      <c r="GV10" s="42">
        <v>0</v>
      </c>
      <c r="GW10" s="42">
        <v>4.38</v>
      </c>
      <c r="GX10" s="42">
        <v>4.38</v>
      </c>
      <c r="GY10" s="42">
        <v>0</v>
      </c>
      <c r="GZ10" s="42">
        <v>4.38</v>
      </c>
      <c r="HA10" s="42">
        <v>2.36</v>
      </c>
      <c r="HB10" s="42">
        <v>0</v>
      </c>
      <c r="HC10" s="42">
        <v>2.36</v>
      </c>
      <c r="HD10" s="42">
        <v>0.76</v>
      </c>
      <c r="HE10" s="42">
        <v>0.68</v>
      </c>
      <c r="HF10" s="42">
        <v>0</v>
      </c>
      <c r="HG10" s="42">
        <v>1.02</v>
      </c>
      <c r="HH10" s="42">
        <v>1.7</v>
      </c>
      <c r="HI10" s="42">
        <v>0</v>
      </c>
      <c r="HJ10" s="42">
        <v>0</v>
      </c>
      <c r="HK10" s="42">
        <v>0</v>
      </c>
      <c r="HL10" s="42">
        <v>0</v>
      </c>
      <c r="HM10" s="42">
        <v>0</v>
      </c>
      <c r="HN10" s="42">
        <v>0</v>
      </c>
      <c r="HO10" s="42">
        <v>0</v>
      </c>
      <c r="HP10" s="42">
        <v>0</v>
      </c>
      <c r="HQ10" s="42">
        <v>0</v>
      </c>
      <c r="HR10" s="42">
        <v>0</v>
      </c>
      <c r="HS10" s="42">
        <v>0</v>
      </c>
      <c r="HT10" s="42">
        <v>0</v>
      </c>
      <c r="HU10" s="42">
        <v>0</v>
      </c>
      <c r="HV10" s="42">
        <v>0</v>
      </c>
      <c r="HW10" s="42">
        <v>0</v>
      </c>
      <c r="HX10" s="42">
        <v>0</v>
      </c>
      <c r="HY10" s="42">
        <v>0</v>
      </c>
      <c r="HZ10" s="42">
        <v>0</v>
      </c>
      <c r="IA10" s="42">
        <v>0</v>
      </c>
      <c r="IB10" s="42">
        <v>2</v>
      </c>
      <c r="IC10" s="42">
        <v>0</v>
      </c>
      <c r="ID10" s="42">
        <v>0</v>
      </c>
      <c r="IE10" s="42">
        <v>0.19</v>
      </c>
      <c r="IF10" s="42">
        <v>0</v>
      </c>
      <c r="IG10" s="33">
        <v>0.19</v>
      </c>
      <c r="IH10" s="42">
        <v>7.21</v>
      </c>
      <c r="II10" s="42">
        <v>0</v>
      </c>
      <c r="IJ10" s="42">
        <v>7.21</v>
      </c>
      <c r="IK10" s="42">
        <v>7.4</v>
      </c>
      <c r="IL10" s="42">
        <v>0</v>
      </c>
      <c r="IM10" s="42">
        <v>7.4</v>
      </c>
      <c r="IN10" s="42">
        <v>5.26</v>
      </c>
      <c r="IO10" s="42">
        <v>0</v>
      </c>
      <c r="IP10" s="42">
        <v>5.26</v>
      </c>
      <c r="IQ10" s="42">
        <v>0</v>
      </c>
      <c r="IR10" s="42">
        <v>0.76</v>
      </c>
      <c r="IS10" s="32">
        <v>1</v>
      </c>
      <c r="IT10" s="34">
        <v>0</v>
      </c>
      <c r="IU10" s="34">
        <v>1</v>
      </c>
      <c r="IW10" s="42" t="s">
        <v>5</v>
      </c>
      <c r="IX10" s="28">
        <v>1.8001795368660284E-2</v>
      </c>
      <c r="IY10" s="28">
        <v>-5.0353181754570213E-4</v>
      </c>
      <c r="IZ10" s="41">
        <v>212.99</v>
      </c>
      <c r="JA10" s="63">
        <v>288.45924361525186</v>
      </c>
      <c r="JB10" s="63">
        <v>397.70243603702613</v>
      </c>
    </row>
    <row r="11" spans="1:262" x14ac:dyDescent="0.25">
      <c r="A11" s="42">
        <v>1995</v>
      </c>
      <c r="B11" s="42" t="s">
        <v>3</v>
      </c>
      <c r="C11" s="42">
        <v>49</v>
      </c>
      <c r="D11" s="42">
        <v>14060001</v>
      </c>
      <c r="E11" s="42" t="s">
        <v>135</v>
      </c>
      <c r="F11" s="42">
        <v>1.18</v>
      </c>
      <c r="G11" s="42">
        <v>0.62</v>
      </c>
      <c r="H11" s="42">
        <v>0</v>
      </c>
      <c r="I11" s="42">
        <v>0.62</v>
      </c>
      <c r="J11" s="42">
        <v>0.06</v>
      </c>
      <c r="K11" s="42">
        <v>0</v>
      </c>
      <c r="L11" s="33">
        <v>0.06</v>
      </c>
      <c r="M11" s="42">
        <v>0</v>
      </c>
      <c r="N11" s="42">
        <v>0</v>
      </c>
      <c r="O11" s="42">
        <v>0</v>
      </c>
      <c r="P11" s="42">
        <v>0.06</v>
      </c>
      <c r="Q11" s="42">
        <v>0</v>
      </c>
      <c r="R11" s="42">
        <v>0.06</v>
      </c>
      <c r="S11" s="42">
        <v>0.06</v>
      </c>
      <c r="T11" s="42">
        <v>0</v>
      </c>
      <c r="U11" s="42">
        <v>0</v>
      </c>
      <c r="V11" s="42">
        <v>0</v>
      </c>
      <c r="W11" s="42">
        <v>0.06</v>
      </c>
      <c r="X11" s="42">
        <v>0</v>
      </c>
      <c r="Y11" s="42">
        <v>96.77</v>
      </c>
      <c r="Z11" s="42">
        <v>0</v>
      </c>
      <c r="AA11" s="42">
        <v>1</v>
      </c>
      <c r="AB11" s="42">
        <v>0</v>
      </c>
      <c r="AC11" s="42">
        <v>0</v>
      </c>
      <c r="AD11" s="42">
        <v>0</v>
      </c>
      <c r="AE11" s="33">
        <v>0</v>
      </c>
      <c r="AF11" s="42">
        <v>0</v>
      </c>
      <c r="AG11" s="42">
        <v>0</v>
      </c>
      <c r="AH11" s="42">
        <v>0</v>
      </c>
      <c r="AI11" s="42">
        <v>0</v>
      </c>
      <c r="AJ11" s="42">
        <v>0</v>
      </c>
      <c r="AK11" s="42">
        <v>0</v>
      </c>
      <c r="AL11" s="42">
        <v>0</v>
      </c>
      <c r="AM11" s="42">
        <v>0</v>
      </c>
      <c r="AN11" s="42">
        <v>0</v>
      </c>
      <c r="AO11" s="42">
        <v>0</v>
      </c>
      <c r="AP11" s="42">
        <v>0</v>
      </c>
      <c r="AQ11" s="42">
        <v>0</v>
      </c>
      <c r="AR11" s="42">
        <v>0.56000000000000005</v>
      </c>
      <c r="AS11" s="42">
        <v>0.03</v>
      </c>
      <c r="AT11" s="42">
        <v>0</v>
      </c>
      <c r="AU11" s="33">
        <v>0.03</v>
      </c>
      <c r="AV11" s="42">
        <v>0.02</v>
      </c>
      <c r="AW11" s="42">
        <v>0</v>
      </c>
      <c r="AX11" s="42">
        <v>0.02</v>
      </c>
      <c r="AY11" s="42">
        <v>0.05</v>
      </c>
      <c r="AZ11" s="42">
        <v>0</v>
      </c>
      <c r="BA11" s="42">
        <v>0.05</v>
      </c>
      <c r="BB11" s="42">
        <v>89.29</v>
      </c>
      <c r="BC11" s="42">
        <v>0.62</v>
      </c>
      <c r="BD11" s="42">
        <v>0.06</v>
      </c>
      <c r="BE11" s="42">
        <v>96.77</v>
      </c>
      <c r="BF11" s="42">
        <v>0.11</v>
      </c>
      <c r="BG11" s="42">
        <v>0.03</v>
      </c>
      <c r="BH11" s="42">
        <v>0</v>
      </c>
      <c r="BI11" s="42">
        <v>0.03</v>
      </c>
      <c r="BJ11" s="42">
        <v>0.01</v>
      </c>
      <c r="BK11" s="42">
        <v>0</v>
      </c>
      <c r="BL11" s="33">
        <v>0.01</v>
      </c>
      <c r="BM11" s="42">
        <v>0</v>
      </c>
      <c r="BN11" s="42">
        <v>0</v>
      </c>
      <c r="BO11" s="42">
        <v>0</v>
      </c>
      <c r="BP11" s="42">
        <v>0.01</v>
      </c>
      <c r="BQ11" s="42">
        <v>0</v>
      </c>
      <c r="BR11" s="42">
        <v>0.01</v>
      </c>
      <c r="BS11" s="42">
        <v>0</v>
      </c>
      <c r="BT11" s="42">
        <v>0.01</v>
      </c>
      <c r="BU11" s="42">
        <v>0</v>
      </c>
      <c r="BV11" s="42">
        <v>0</v>
      </c>
      <c r="BW11" s="42">
        <v>0</v>
      </c>
      <c r="BX11" s="42">
        <v>0</v>
      </c>
      <c r="BY11" s="42">
        <v>1</v>
      </c>
      <c r="BZ11" s="42">
        <v>1</v>
      </c>
      <c r="CA11" s="42">
        <v>0</v>
      </c>
      <c r="CB11" s="42">
        <v>0</v>
      </c>
      <c r="CC11" s="1">
        <v>0</v>
      </c>
      <c r="CD11" s="42">
        <v>0</v>
      </c>
      <c r="CE11" s="42">
        <v>0</v>
      </c>
      <c r="CF11" s="42">
        <v>0</v>
      </c>
      <c r="CG11" s="42">
        <v>0</v>
      </c>
      <c r="CH11" s="42">
        <v>0</v>
      </c>
      <c r="CI11" s="42">
        <v>0</v>
      </c>
      <c r="CJ11" s="42">
        <v>0</v>
      </c>
      <c r="CK11" s="42">
        <v>0</v>
      </c>
      <c r="CL11" s="42">
        <v>0</v>
      </c>
      <c r="CM11" s="42">
        <v>0</v>
      </c>
      <c r="CN11" s="42">
        <v>0</v>
      </c>
      <c r="CO11" s="42">
        <v>0</v>
      </c>
      <c r="CP11" s="42">
        <v>0</v>
      </c>
      <c r="CQ11" s="42">
        <v>0</v>
      </c>
      <c r="CR11" s="42">
        <v>0</v>
      </c>
      <c r="CS11" s="42">
        <v>0</v>
      </c>
      <c r="CT11" s="42">
        <v>0</v>
      </c>
      <c r="CU11" s="33">
        <v>0</v>
      </c>
      <c r="CV11" s="42">
        <v>0</v>
      </c>
      <c r="CW11" s="42">
        <v>0</v>
      </c>
      <c r="CX11" s="42">
        <v>0</v>
      </c>
      <c r="CY11" s="42">
        <v>0</v>
      </c>
      <c r="CZ11" s="42">
        <v>0</v>
      </c>
      <c r="DA11" s="42">
        <v>0</v>
      </c>
      <c r="DB11" s="42">
        <v>0</v>
      </c>
      <c r="DC11" s="42">
        <v>0</v>
      </c>
      <c r="DD11" s="42">
        <v>0</v>
      </c>
      <c r="DE11" s="42">
        <v>0</v>
      </c>
      <c r="DF11" s="42">
        <v>0</v>
      </c>
      <c r="DG11" s="42">
        <v>0</v>
      </c>
      <c r="DH11" s="42">
        <v>0</v>
      </c>
      <c r="DI11" s="42">
        <v>0</v>
      </c>
      <c r="DJ11" s="42">
        <v>0</v>
      </c>
      <c r="DK11" s="42">
        <v>0</v>
      </c>
      <c r="DL11" s="42">
        <v>0</v>
      </c>
      <c r="DM11" s="33">
        <v>0</v>
      </c>
      <c r="DN11" s="42">
        <v>0</v>
      </c>
      <c r="DO11" s="42">
        <v>0</v>
      </c>
      <c r="DP11" s="42">
        <v>0</v>
      </c>
      <c r="DQ11" s="42">
        <v>0</v>
      </c>
      <c r="DR11" s="42">
        <v>0</v>
      </c>
      <c r="DS11" s="42">
        <v>0</v>
      </c>
      <c r="DT11" s="42">
        <v>0</v>
      </c>
      <c r="DU11" s="42">
        <v>0</v>
      </c>
      <c r="DV11" s="42">
        <v>0</v>
      </c>
      <c r="DW11" s="42">
        <v>0</v>
      </c>
      <c r="DX11" s="42">
        <v>0</v>
      </c>
      <c r="DY11" s="42">
        <v>0</v>
      </c>
      <c r="DZ11" s="42">
        <v>0</v>
      </c>
      <c r="EA11" s="42">
        <v>0</v>
      </c>
      <c r="EB11" s="42">
        <v>0</v>
      </c>
      <c r="EC11" s="42">
        <v>0</v>
      </c>
      <c r="ED11" s="42">
        <v>0</v>
      </c>
      <c r="EE11" s="33">
        <v>0</v>
      </c>
      <c r="EF11" s="42">
        <v>0</v>
      </c>
      <c r="EG11" s="42">
        <v>0</v>
      </c>
      <c r="EH11" s="42">
        <v>0</v>
      </c>
      <c r="EI11" s="42">
        <v>0</v>
      </c>
      <c r="EJ11" s="42">
        <v>0</v>
      </c>
      <c r="EK11" s="42">
        <v>0</v>
      </c>
      <c r="EL11" s="42">
        <v>0</v>
      </c>
      <c r="EM11" s="42">
        <v>0</v>
      </c>
      <c r="EN11" s="42">
        <v>0</v>
      </c>
      <c r="EO11" s="42">
        <v>0</v>
      </c>
      <c r="EP11" s="42">
        <v>0</v>
      </c>
      <c r="EQ11" s="42">
        <v>0</v>
      </c>
      <c r="ER11" s="42">
        <v>0</v>
      </c>
      <c r="ES11" s="42">
        <v>0</v>
      </c>
      <c r="ET11" s="42">
        <v>0</v>
      </c>
      <c r="EU11" s="42">
        <v>0.64</v>
      </c>
      <c r="EV11" s="42">
        <v>0</v>
      </c>
      <c r="EW11" s="33">
        <v>0.64</v>
      </c>
      <c r="EX11" s="42">
        <v>0</v>
      </c>
      <c r="EY11" s="42">
        <v>0</v>
      </c>
      <c r="EZ11" s="42">
        <v>0</v>
      </c>
      <c r="FA11" s="42">
        <v>0.64</v>
      </c>
      <c r="FB11" s="42">
        <v>0</v>
      </c>
      <c r="FC11" s="42">
        <v>0.64</v>
      </c>
      <c r="FD11" s="42">
        <v>0.4</v>
      </c>
      <c r="FE11" s="42">
        <v>0</v>
      </c>
      <c r="FF11" s="42">
        <v>0.4</v>
      </c>
      <c r="FG11" s="42">
        <v>0</v>
      </c>
      <c r="FH11" s="42">
        <v>0</v>
      </c>
      <c r="FI11" s="42">
        <v>0</v>
      </c>
      <c r="FJ11" s="42">
        <v>0</v>
      </c>
      <c r="FK11" s="42">
        <v>0.04</v>
      </c>
      <c r="FL11" s="42">
        <v>0</v>
      </c>
      <c r="FM11" s="42">
        <v>0.04</v>
      </c>
      <c r="FN11" s="42">
        <v>0.04</v>
      </c>
      <c r="FO11" s="42">
        <v>0</v>
      </c>
      <c r="FP11" s="42">
        <v>0.04</v>
      </c>
      <c r="FQ11" s="42">
        <v>0.03</v>
      </c>
      <c r="FR11" s="42">
        <v>0</v>
      </c>
      <c r="FS11" s="42">
        <v>0.03</v>
      </c>
      <c r="FT11" s="42">
        <v>0</v>
      </c>
      <c r="FU11" s="42">
        <v>0</v>
      </c>
      <c r="FV11" s="42">
        <v>0</v>
      </c>
      <c r="FW11" s="42">
        <v>0.04</v>
      </c>
      <c r="FX11" s="42">
        <v>0</v>
      </c>
      <c r="FY11" s="42">
        <v>0.04</v>
      </c>
      <c r="FZ11" s="42">
        <v>0.04</v>
      </c>
      <c r="GA11" s="42">
        <v>0</v>
      </c>
      <c r="GB11" s="42">
        <v>0.04</v>
      </c>
      <c r="GC11" s="42">
        <v>0.03</v>
      </c>
      <c r="GD11" s="42">
        <v>0</v>
      </c>
      <c r="GE11" s="42">
        <v>0.03</v>
      </c>
      <c r="GF11" s="42">
        <v>0</v>
      </c>
      <c r="GG11" s="42">
        <v>0</v>
      </c>
      <c r="GH11" s="42">
        <v>0</v>
      </c>
      <c r="GI11" s="42">
        <v>0</v>
      </c>
      <c r="GJ11" s="42">
        <v>0</v>
      </c>
      <c r="GK11" s="42">
        <v>0</v>
      </c>
      <c r="GL11" s="42">
        <v>0</v>
      </c>
      <c r="GM11" s="42">
        <v>0</v>
      </c>
      <c r="GN11" s="42">
        <v>0</v>
      </c>
      <c r="GO11" s="42">
        <v>0</v>
      </c>
      <c r="GP11" s="42">
        <v>0</v>
      </c>
      <c r="GQ11" s="42">
        <v>0</v>
      </c>
      <c r="GR11" s="42">
        <v>0</v>
      </c>
      <c r="GS11" s="42">
        <v>0</v>
      </c>
      <c r="GT11" s="42">
        <v>0</v>
      </c>
      <c r="GU11" s="42">
        <v>9.92</v>
      </c>
      <c r="GV11" s="42">
        <v>0</v>
      </c>
      <c r="GW11" s="42">
        <v>9.92</v>
      </c>
      <c r="GX11" s="42">
        <v>9.92</v>
      </c>
      <c r="GY11" s="42">
        <v>0</v>
      </c>
      <c r="GZ11" s="42">
        <v>9.92</v>
      </c>
      <c r="HA11" s="42">
        <v>5.35</v>
      </c>
      <c r="HB11" s="42">
        <v>0</v>
      </c>
      <c r="HC11" s="42">
        <v>5.35</v>
      </c>
      <c r="HD11" s="42">
        <v>1.73</v>
      </c>
      <c r="HE11" s="42">
        <v>1.56</v>
      </c>
      <c r="HF11" s="42">
        <v>0</v>
      </c>
      <c r="HG11" s="42">
        <v>2.34</v>
      </c>
      <c r="HH11" s="42">
        <v>3.9</v>
      </c>
      <c r="HI11" s="42">
        <v>0</v>
      </c>
      <c r="HJ11" s="42">
        <v>0</v>
      </c>
      <c r="HK11" s="42">
        <v>0</v>
      </c>
      <c r="HL11" s="42">
        <v>0</v>
      </c>
      <c r="HM11" s="42">
        <v>0</v>
      </c>
      <c r="HN11" s="42">
        <v>0</v>
      </c>
      <c r="HO11" s="42">
        <v>0</v>
      </c>
      <c r="HP11" s="42">
        <v>0</v>
      </c>
      <c r="HQ11" s="42">
        <v>0</v>
      </c>
      <c r="HR11" s="42">
        <v>0</v>
      </c>
      <c r="HS11" s="42">
        <v>0</v>
      </c>
      <c r="HT11" s="42">
        <v>0</v>
      </c>
      <c r="HU11" s="42">
        <v>0</v>
      </c>
      <c r="HV11" s="42">
        <v>0</v>
      </c>
      <c r="HW11" s="42">
        <v>0</v>
      </c>
      <c r="HX11" s="42">
        <v>0</v>
      </c>
      <c r="HY11" s="42">
        <v>0</v>
      </c>
      <c r="HZ11" s="42">
        <v>0</v>
      </c>
      <c r="IA11" s="42">
        <v>0</v>
      </c>
      <c r="IB11" s="42">
        <v>0</v>
      </c>
      <c r="IC11" s="42">
        <v>1.18</v>
      </c>
      <c r="ID11" s="42">
        <v>2.74</v>
      </c>
      <c r="IE11" s="42">
        <v>0.74</v>
      </c>
      <c r="IF11" s="42">
        <v>0</v>
      </c>
      <c r="IG11" s="33">
        <v>0.74</v>
      </c>
      <c r="IH11" s="42">
        <v>9.98</v>
      </c>
      <c r="II11" s="42">
        <v>0</v>
      </c>
      <c r="IJ11" s="42">
        <v>9.98</v>
      </c>
      <c r="IK11" s="42">
        <v>10.72</v>
      </c>
      <c r="IL11" s="42">
        <v>0</v>
      </c>
      <c r="IM11" s="42">
        <v>10.72</v>
      </c>
      <c r="IN11" s="42">
        <v>5.81</v>
      </c>
      <c r="IO11" s="42">
        <v>0</v>
      </c>
      <c r="IP11" s="42">
        <v>5.81</v>
      </c>
      <c r="IQ11" s="42">
        <v>0</v>
      </c>
      <c r="IR11" s="42">
        <v>1.73</v>
      </c>
      <c r="IS11" s="32">
        <v>1</v>
      </c>
      <c r="IT11" s="34">
        <v>0</v>
      </c>
      <c r="IU11" s="34">
        <v>1</v>
      </c>
      <c r="IW11" s="42" t="s">
        <v>126</v>
      </c>
      <c r="IX11" s="28">
        <v>1.8001795368660284E-2</v>
      </c>
      <c r="IY11" s="28">
        <v>-5.0353181754570213E-4</v>
      </c>
      <c r="IZ11" s="41">
        <v>829.54</v>
      </c>
      <c r="JA11" s="63">
        <v>1123.472843554139</v>
      </c>
      <c r="JB11" s="63">
        <v>1548.9463298284174</v>
      </c>
    </row>
    <row r="12" spans="1:262" x14ac:dyDescent="0.25">
      <c r="A12" s="42">
        <v>1995</v>
      </c>
      <c r="B12" s="42" t="s">
        <v>3</v>
      </c>
      <c r="C12" s="42">
        <v>49</v>
      </c>
      <c r="D12" s="42">
        <v>14060002</v>
      </c>
      <c r="E12" s="42" t="s">
        <v>136</v>
      </c>
      <c r="F12" s="42">
        <v>18.52</v>
      </c>
      <c r="G12" s="42">
        <v>11.36</v>
      </c>
      <c r="H12" s="42">
        <v>6.7</v>
      </c>
      <c r="I12" s="42">
        <v>18.059999999999999</v>
      </c>
      <c r="J12" s="42">
        <v>2.0299999999999998</v>
      </c>
      <c r="K12" s="42">
        <v>0</v>
      </c>
      <c r="L12" s="33">
        <v>2.0299999999999998</v>
      </c>
      <c r="M12" s="42">
        <v>2.06</v>
      </c>
      <c r="N12" s="42">
        <v>0</v>
      </c>
      <c r="O12" s="42">
        <v>2.06</v>
      </c>
      <c r="P12" s="42">
        <v>4.09</v>
      </c>
      <c r="Q12" s="42">
        <v>0</v>
      </c>
      <c r="R12" s="42">
        <v>4.09</v>
      </c>
      <c r="S12" s="42">
        <v>3.33</v>
      </c>
      <c r="T12" s="42">
        <v>1.1399999999999999</v>
      </c>
      <c r="U12" s="42">
        <v>0</v>
      </c>
      <c r="V12" s="42">
        <v>0</v>
      </c>
      <c r="W12" s="42">
        <v>4.47</v>
      </c>
      <c r="X12" s="42">
        <v>-0.38</v>
      </c>
      <c r="Y12" s="42">
        <v>226.47</v>
      </c>
      <c r="Z12" s="42">
        <v>0</v>
      </c>
      <c r="AA12" s="42">
        <v>4</v>
      </c>
      <c r="AB12" s="42">
        <v>0</v>
      </c>
      <c r="AC12" s="42">
        <v>0</v>
      </c>
      <c r="AD12" s="42">
        <v>0</v>
      </c>
      <c r="AE12" s="33">
        <v>0</v>
      </c>
      <c r="AF12" s="42">
        <v>0</v>
      </c>
      <c r="AG12" s="42">
        <v>0</v>
      </c>
      <c r="AH12" s="42">
        <v>0</v>
      </c>
      <c r="AI12" s="42">
        <v>0</v>
      </c>
      <c r="AJ12" s="42">
        <v>0</v>
      </c>
      <c r="AK12" s="42">
        <v>0</v>
      </c>
      <c r="AL12" s="42">
        <v>1.1399999999999999</v>
      </c>
      <c r="AM12" s="42">
        <v>1.1399999999999999</v>
      </c>
      <c r="AN12" s="42">
        <v>0.34</v>
      </c>
      <c r="AO12" s="42">
        <v>0</v>
      </c>
      <c r="AP12" s="42">
        <v>0.34</v>
      </c>
      <c r="AQ12" s="42">
        <v>0</v>
      </c>
      <c r="AR12" s="42">
        <v>0.46</v>
      </c>
      <c r="AS12" s="42">
        <v>0.03</v>
      </c>
      <c r="AT12" s="42">
        <v>0</v>
      </c>
      <c r="AU12" s="33">
        <v>0.03</v>
      </c>
      <c r="AV12" s="42">
        <v>0</v>
      </c>
      <c r="AW12" s="42">
        <v>0</v>
      </c>
      <c r="AX12" s="42">
        <v>0</v>
      </c>
      <c r="AY12" s="42">
        <v>0.03</v>
      </c>
      <c r="AZ12" s="42">
        <v>0</v>
      </c>
      <c r="BA12" s="42">
        <v>0.03</v>
      </c>
      <c r="BB12" s="42">
        <v>65.22</v>
      </c>
      <c r="BC12" s="42">
        <v>18.059999999999999</v>
      </c>
      <c r="BD12" s="42">
        <v>3.33</v>
      </c>
      <c r="BE12" s="42">
        <v>184.39</v>
      </c>
      <c r="BF12" s="42">
        <v>3.36</v>
      </c>
      <c r="BG12" s="42">
        <v>1.1399999999999999</v>
      </c>
      <c r="BH12" s="42">
        <v>0</v>
      </c>
      <c r="BI12" s="42">
        <v>1.1399999999999999</v>
      </c>
      <c r="BJ12" s="42">
        <v>0.11</v>
      </c>
      <c r="BK12" s="42">
        <v>0</v>
      </c>
      <c r="BL12" s="33">
        <v>0.11</v>
      </c>
      <c r="BM12" s="42">
        <v>0</v>
      </c>
      <c r="BN12" s="42">
        <v>0</v>
      </c>
      <c r="BO12" s="42">
        <v>0</v>
      </c>
      <c r="BP12" s="42">
        <v>0.11</v>
      </c>
      <c r="BQ12" s="42">
        <v>0</v>
      </c>
      <c r="BR12" s="42">
        <v>0.11</v>
      </c>
      <c r="BS12" s="42">
        <v>0</v>
      </c>
      <c r="BT12" s="42">
        <v>0.11</v>
      </c>
      <c r="BU12" s="42">
        <v>0.05</v>
      </c>
      <c r="BV12" s="42">
        <v>0</v>
      </c>
      <c r="BW12" s="42">
        <v>0.05</v>
      </c>
      <c r="BX12" s="42">
        <v>0</v>
      </c>
      <c r="BY12" s="42">
        <v>1</v>
      </c>
      <c r="BZ12" s="42">
        <v>1</v>
      </c>
      <c r="CA12" s="42">
        <v>0</v>
      </c>
      <c r="CB12" s="42">
        <v>0</v>
      </c>
      <c r="CC12" s="1">
        <v>0</v>
      </c>
      <c r="CD12" s="42">
        <v>0</v>
      </c>
      <c r="CE12" s="42">
        <v>0</v>
      </c>
      <c r="CF12" s="42">
        <v>0</v>
      </c>
      <c r="CG12" s="42">
        <v>0</v>
      </c>
      <c r="CH12" s="42">
        <v>0</v>
      </c>
      <c r="CI12" s="42">
        <v>0</v>
      </c>
      <c r="CJ12" s="42">
        <v>0</v>
      </c>
      <c r="CK12" s="42">
        <v>0</v>
      </c>
      <c r="CL12" s="42">
        <v>0</v>
      </c>
      <c r="CM12" s="42">
        <v>0</v>
      </c>
      <c r="CN12" s="42">
        <v>0</v>
      </c>
      <c r="CO12" s="42">
        <v>0</v>
      </c>
      <c r="CP12" s="42">
        <v>0</v>
      </c>
      <c r="CQ12" s="42">
        <v>0</v>
      </c>
      <c r="CR12" s="42">
        <v>0</v>
      </c>
      <c r="CS12" s="42">
        <v>0</v>
      </c>
      <c r="CT12" s="42">
        <v>0</v>
      </c>
      <c r="CU12" s="33">
        <v>0</v>
      </c>
      <c r="CV12" s="42">
        <v>0</v>
      </c>
      <c r="CW12" s="42">
        <v>0</v>
      </c>
      <c r="CX12" s="42">
        <v>0</v>
      </c>
      <c r="CY12" s="42">
        <v>0</v>
      </c>
      <c r="CZ12" s="42">
        <v>0</v>
      </c>
      <c r="DA12" s="42">
        <v>0</v>
      </c>
      <c r="DB12" s="42">
        <v>0</v>
      </c>
      <c r="DC12" s="42">
        <v>0</v>
      </c>
      <c r="DD12" s="42">
        <v>0</v>
      </c>
      <c r="DE12" s="42">
        <v>0</v>
      </c>
      <c r="DF12" s="42">
        <v>0</v>
      </c>
      <c r="DG12" s="42">
        <v>0</v>
      </c>
      <c r="DH12" s="42">
        <v>0</v>
      </c>
      <c r="DI12" s="42">
        <v>0</v>
      </c>
      <c r="DJ12" s="42">
        <v>0</v>
      </c>
      <c r="DK12" s="42">
        <v>0</v>
      </c>
      <c r="DL12" s="42">
        <v>0</v>
      </c>
      <c r="DM12" s="33">
        <v>0</v>
      </c>
      <c r="DN12" s="42">
        <v>0</v>
      </c>
      <c r="DO12" s="42">
        <v>0</v>
      </c>
      <c r="DP12" s="42">
        <v>0</v>
      </c>
      <c r="DQ12" s="42">
        <v>0</v>
      </c>
      <c r="DR12" s="42">
        <v>0</v>
      </c>
      <c r="DS12" s="42">
        <v>0</v>
      </c>
      <c r="DT12" s="42">
        <v>0</v>
      </c>
      <c r="DU12" s="42">
        <v>0</v>
      </c>
      <c r="DV12" s="42">
        <v>0</v>
      </c>
      <c r="DW12" s="42">
        <v>0</v>
      </c>
      <c r="DX12" s="42">
        <v>0</v>
      </c>
      <c r="DY12" s="42">
        <v>0</v>
      </c>
      <c r="DZ12" s="42">
        <v>0</v>
      </c>
      <c r="EA12" s="42">
        <v>0</v>
      </c>
      <c r="EB12" s="42">
        <v>0</v>
      </c>
      <c r="EC12" s="42">
        <v>0</v>
      </c>
      <c r="ED12" s="42">
        <v>0</v>
      </c>
      <c r="EE12" s="33">
        <v>0</v>
      </c>
      <c r="EF12" s="42">
        <v>0</v>
      </c>
      <c r="EG12" s="42">
        <v>0</v>
      </c>
      <c r="EH12" s="42">
        <v>0</v>
      </c>
      <c r="EI12" s="42">
        <v>0</v>
      </c>
      <c r="EJ12" s="42">
        <v>0</v>
      </c>
      <c r="EK12" s="42">
        <v>0</v>
      </c>
      <c r="EL12" s="42">
        <v>0</v>
      </c>
      <c r="EM12" s="42">
        <v>0</v>
      </c>
      <c r="EN12" s="42">
        <v>0</v>
      </c>
      <c r="EO12" s="42">
        <v>0</v>
      </c>
      <c r="EP12" s="42">
        <v>0</v>
      </c>
      <c r="EQ12" s="42">
        <v>0</v>
      </c>
      <c r="ER12" s="42">
        <v>0</v>
      </c>
      <c r="ES12" s="42">
        <v>0</v>
      </c>
      <c r="ET12" s="42">
        <v>0</v>
      </c>
      <c r="EU12" s="42">
        <v>2.08</v>
      </c>
      <c r="EV12" s="42">
        <v>0</v>
      </c>
      <c r="EW12" s="33">
        <v>2.08</v>
      </c>
      <c r="EX12" s="42">
        <v>0</v>
      </c>
      <c r="EY12" s="42">
        <v>0</v>
      </c>
      <c r="EZ12" s="42">
        <v>0</v>
      </c>
      <c r="FA12" s="42">
        <v>2.08</v>
      </c>
      <c r="FB12" s="42">
        <v>0</v>
      </c>
      <c r="FC12" s="42">
        <v>2.08</v>
      </c>
      <c r="FD12" s="42">
        <v>1.31</v>
      </c>
      <c r="FE12" s="42">
        <v>0</v>
      </c>
      <c r="FF12" s="42">
        <v>1.31</v>
      </c>
      <c r="FG12" s="42">
        <v>0</v>
      </c>
      <c r="FH12" s="42">
        <v>0</v>
      </c>
      <c r="FI12" s="42">
        <v>0</v>
      </c>
      <c r="FJ12" s="42">
        <v>0</v>
      </c>
      <c r="FK12" s="42">
        <v>0.48</v>
      </c>
      <c r="FL12" s="42">
        <v>0</v>
      </c>
      <c r="FM12" s="42">
        <v>0.48</v>
      </c>
      <c r="FN12" s="42">
        <v>0.48</v>
      </c>
      <c r="FO12" s="42">
        <v>0</v>
      </c>
      <c r="FP12" s="42">
        <v>0.48</v>
      </c>
      <c r="FQ12" s="42">
        <v>0.37</v>
      </c>
      <c r="FR12" s="42">
        <v>0</v>
      </c>
      <c r="FS12" s="42">
        <v>0.37</v>
      </c>
      <c r="FT12" s="42">
        <v>0</v>
      </c>
      <c r="FU12" s="42">
        <v>0</v>
      </c>
      <c r="FV12" s="42">
        <v>0</v>
      </c>
      <c r="FW12" s="42">
        <v>0.46</v>
      </c>
      <c r="FX12" s="42">
        <v>0</v>
      </c>
      <c r="FY12" s="42">
        <v>0.46</v>
      </c>
      <c r="FZ12" s="42">
        <v>0.46</v>
      </c>
      <c r="GA12" s="42">
        <v>0</v>
      </c>
      <c r="GB12" s="42">
        <v>0.46</v>
      </c>
      <c r="GC12" s="42">
        <v>0.35</v>
      </c>
      <c r="GD12" s="42">
        <v>0</v>
      </c>
      <c r="GE12" s="42">
        <v>0.35</v>
      </c>
      <c r="GF12" s="42">
        <v>0</v>
      </c>
      <c r="GG12" s="42">
        <v>0</v>
      </c>
      <c r="GH12" s="42">
        <v>0</v>
      </c>
      <c r="GI12" s="42">
        <v>0.02</v>
      </c>
      <c r="GJ12" s="42">
        <v>0</v>
      </c>
      <c r="GK12" s="42">
        <v>0.02</v>
      </c>
      <c r="GL12" s="42">
        <v>0.02</v>
      </c>
      <c r="GM12" s="42">
        <v>0</v>
      </c>
      <c r="GN12" s="42">
        <v>0.02</v>
      </c>
      <c r="GO12" s="42">
        <v>0.02</v>
      </c>
      <c r="GP12" s="42">
        <v>0</v>
      </c>
      <c r="GQ12" s="42">
        <v>0.02</v>
      </c>
      <c r="GR12" s="42">
        <v>3.88</v>
      </c>
      <c r="GS12" s="42">
        <v>0</v>
      </c>
      <c r="GT12" s="42">
        <v>3.88</v>
      </c>
      <c r="GU12" s="42">
        <v>155.71</v>
      </c>
      <c r="GV12" s="42">
        <v>0</v>
      </c>
      <c r="GW12" s="42">
        <v>155.71</v>
      </c>
      <c r="GX12" s="42">
        <v>159.59</v>
      </c>
      <c r="GY12" s="42">
        <v>0</v>
      </c>
      <c r="GZ12" s="42">
        <v>159.59</v>
      </c>
      <c r="HA12" s="42">
        <v>86.07</v>
      </c>
      <c r="HB12" s="42">
        <v>0</v>
      </c>
      <c r="HC12" s="42">
        <v>86.07</v>
      </c>
      <c r="HD12" s="42">
        <v>27.84</v>
      </c>
      <c r="HE12" s="42">
        <v>24.36</v>
      </c>
      <c r="HF12" s="42">
        <v>0</v>
      </c>
      <c r="HG12" s="42">
        <v>36.54</v>
      </c>
      <c r="HH12" s="42">
        <v>60.9</v>
      </c>
      <c r="HI12" s="42">
        <v>0</v>
      </c>
      <c r="HJ12" s="42">
        <v>0</v>
      </c>
      <c r="HK12" s="42">
        <v>0</v>
      </c>
      <c r="HL12" s="42">
        <v>0</v>
      </c>
      <c r="HM12" s="42">
        <v>0</v>
      </c>
      <c r="HN12" s="42">
        <v>0</v>
      </c>
      <c r="HO12" s="42">
        <v>0</v>
      </c>
      <c r="HP12" s="42">
        <v>0</v>
      </c>
      <c r="HQ12" s="42">
        <v>0</v>
      </c>
      <c r="HR12" s="42">
        <v>0</v>
      </c>
      <c r="HS12" s="42">
        <v>0</v>
      </c>
      <c r="HT12" s="42">
        <v>0</v>
      </c>
      <c r="HU12" s="42">
        <v>0</v>
      </c>
      <c r="HV12" s="42">
        <v>0</v>
      </c>
      <c r="HW12" s="42">
        <v>2.65</v>
      </c>
      <c r="HX12" s="42">
        <v>1</v>
      </c>
      <c r="HY12" s="42">
        <v>0</v>
      </c>
      <c r="HZ12" s="42">
        <v>0</v>
      </c>
      <c r="IA12" s="42">
        <v>1</v>
      </c>
      <c r="IB12" s="42">
        <v>9</v>
      </c>
      <c r="IC12" s="42">
        <v>1.1399999999999999</v>
      </c>
      <c r="ID12" s="42">
        <v>2.65</v>
      </c>
      <c r="IE12" s="42">
        <v>8.1300000000000008</v>
      </c>
      <c r="IF12" s="42">
        <v>0</v>
      </c>
      <c r="IG12" s="33">
        <v>8.1300000000000008</v>
      </c>
      <c r="IH12" s="42">
        <v>158.25</v>
      </c>
      <c r="II12" s="42">
        <v>0</v>
      </c>
      <c r="IJ12" s="42">
        <v>158.25</v>
      </c>
      <c r="IK12" s="42">
        <v>166.38</v>
      </c>
      <c r="IL12" s="42">
        <v>0</v>
      </c>
      <c r="IM12" s="42">
        <v>166.38</v>
      </c>
      <c r="IN12" s="42">
        <v>89.28</v>
      </c>
      <c r="IO12" s="42">
        <v>0</v>
      </c>
      <c r="IP12" s="42">
        <v>89.28</v>
      </c>
      <c r="IQ12" s="42">
        <v>0</v>
      </c>
      <c r="IR12" s="42">
        <v>27.84</v>
      </c>
      <c r="IS12" s="32">
        <v>0.52275522755227544</v>
      </c>
      <c r="IT12" s="34">
        <v>0.4772447724477244</v>
      </c>
      <c r="IU12" s="34">
        <v>0.99999999999999978</v>
      </c>
      <c r="IW12" s="42" t="s">
        <v>64</v>
      </c>
      <c r="IX12" s="28">
        <v>2.8304164126116395E-2</v>
      </c>
      <c r="IY12" s="28">
        <v>-5.2143665879840553E-3</v>
      </c>
      <c r="IZ12" s="41">
        <v>9113.73</v>
      </c>
      <c r="JA12" s="63">
        <v>11636.648291647271</v>
      </c>
      <c r="JB12" s="63">
        <v>16276.835927746984</v>
      </c>
    </row>
    <row r="13" spans="1:262" x14ac:dyDescent="0.25">
      <c r="A13" s="42">
        <v>1995</v>
      </c>
      <c r="B13" s="42" t="s">
        <v>3</v>
      </c>
      <c r="C13" s="42">
        <v>49</v>
      </c>
      <c r="D13" s="42">
        <v>14060003</v>
      </c>
      <c r="E13" s="42" t="s">
        <v>137</v>
      </c>
      <c r="F13" s="42">
        <v>17.18</v>
      </c>
      <c r="G13" s="42">
        <v>2.52</v>
      </c>
      <c r="H13" s="42">
        <v>6.26</v>
      </c>
      <c r="I13" s="42">
        <v>8.7799999999999994</v>
      </c>
      <c r="J13" s="42">
        <v>0.46</v>
      </c>
      <c r="K13" s="42">
        <v>0</v>
      </c>
      <c r="L13" s="33">
        <v>0.46</v>
      </c>
      <c r="M13" s="42">
        <v>0.87</v>
      </c>
      <c r="N13" s="42">
        <v>0</v>
      </c>
      <c r="O13" s="42">
        <v>0.87</v>
      </c>
      <c r="P13" s="42">
        <v>1.33</v>
      </c>
      <c r="Q13" s="42">
        <v>0</v>
      </c>
      <c r="R13" s="42">
        <v>1.33</v>
      </c>
      <c r="S13" s="42">
        <v>0.55000000000000004</v>
      </c>
      <c r="T13" s="42">
        <v>0.12</v>
      </c>
      <c r="U13" s="42">
        <v>0.42</v>
      </c>
      <c r="V13" s="42">
        <v>0</v>
      </c>
      <c r="W13" s="42">
        <v>1.0900000000000001</v>
      </c>
      <c r="X13" s="42">
        <v>0.24</v>
      </c>
      <c r="Y13" s="42">
        <v>151.47999999999999</v>
      </c>
      <c r="Z13" s="42">
        <v>0</v>
      </c>
      <c r="AA13" s="42">
        <v>3</v>
      </c>
      <c r="AB13" s="42">
        <v>0</v>
      </c>
      <c r="AC13" s="42">
        <v>0</v>
      </c>
      <c r="AD13" s="42">
        <v>0</v>
      </c>
      <c r="AE13" s="33">
        <v>0</v>
      </c>
      <c r="AF13" s="42">
        <v>0</v>
      </c>
      <c r="AG13" s="42">
        <v>0</v>
      </c>
      <c r="AH13" s="42">
        <v>0</v>
      </c>
      <c r="AI13" s="42">
        <v>0</v>
      </c>
      <c r="AJ13" s="42">
        <v>0</v>
      </c>
      <c r="AK13" s="42">
        <v>0</v>
      </c>
      <c r="AL13" s="42">
        <v>0.12</v>
      </c>
      <c r="AM13" s="42">
        <v>0.12</v>
      </c>
      <c r="AN13" s="42">
        <v>0.04</v>
      </c>
      <c r="AO13" s="42">
        <v>0</v>
      </c>
      <c r="AP13" s="42">
        <v>0.04</v>
      </c>
      <c r="AQ13" s="42">
        <v>0</v>
      </c>
      <c r="AR13" s="42">
        <v>8.4</v>
      </c>
      <c r="AS13" s="42">
        <v>0.33</v>
      </c>
      <c r="AT13" s="42">
        <v>0</v>
      </c>
      <c r="AU13" s="33">
        <v>0.33</v>
      </c>
      <c r="AV13" s="42">
        <v>0.08</v>
      </c>
      <c r="AW13" s="42">
        <v>0</v>
      </c>
      <c r="AX13" s="42">
        <v>0.08</v>
      </c>
      <c r="AY13" s="42">
        <v>0.41</v>
      </c>
      <c r="AZ13" s="42">
        <v>0</v>
      </c>
      <c r="BA13" s="42">
        <v>0.41</v>
      </c>
      <c r="BB13" s="42">
        <v>48.81</v>
      </c>
      <c r="BC13" s="42">
        <v>8.7799999999999994</v>
      </c>
      <c r="BD13" s="42">
        <v>0.55000000000000004</v>
      </c>
      <c r="BE13" s="42">
        <v>62.64</v>
      </c>
      <c r="BF13" s="42">
        <v>0.96</v>
      </c>
      <c r="BG13" s="42">
        <v>0.33</v>
      </c>
      <c r="BH13" s="42">
        <v>0</v>
      </c>
      <c r="BI13" s="42">
        <v>0.33</v>
      </c>
      <c r="BJ13" s="42">
        <v>0.03</v>
      </c>
      <c r="BK13" s="42">
        <v>0</v>
      </c>
      <c r="BL13" s="33">
        <v>0.03</v>
      </c>
      <c r="BM13" s="42">
        <v>0</v>
      </c>
      <c r="BN13" s="42">
        <v>0</v>
      </c>
      <c r="BO13" s="42">
        <v>0</v>
      </c>
      <c r="BP13" s="42">
        <v>0.03</v>
      </c>
      <c r="BQ13" s="42">
        <v>0</v>
      </c>
      <c r="BR13" s="42">
        <v>0.03</v>
      </c>
      <c r="BS13" s="42">
        <v>0.42</v>
      </c>
      <c r="BT13" s="42">
        <v>0.45</v>
      </c>
      <c r="BU13" s="42">
        <v>0.2</v>
      </c>
      <c r="BV13" s="42">
        <v>0</v>
      </c>
      <c r="BW13" s="42">
        <v>0.2</v>
      </c>
      <c r="BX13" s="42">
        <v>0</v>
      </c>
      <c r="BY13" s="42">
        <v>186</v>
      </c>
      <c r="BZ13" s="42">
        <v>1</v>
      </c>
      <c r="CA13" s="42">
        <v>0</v>
      </c>
      <c r="CB13" s="42">
        <v>0</v>
      </c>
      <c r="CC13" s="1">
        <v>0</v>
      </c>
      <c r="CD13" s="42">
        <v>0</v>
      </c>
      <c r="CE13" s="42">
        <v>0</v>
      </c>
      <c r="CF13" s="42">
        <v>0</v>
      </c>
      <c r="CG13" s="42">
        <v>0</v>
      </c>
      <c r="CH13" s="42">
        <v>0</v>
      </c>
      <c r="CI13" s="42">
        <v>0</v>
      </c>
      <c r="CJ13" s="42">
        <v>0</v>
      </c>
      <c r="CK13" s="42">
        <v>0</v>
      </c>
      <c r="CL13" s="42">
        <v>0</v>
      </c>
      <c r="CM13" s="42">
        <v>0</v>
      </c>
      <c r="CN13" s="42">
        <v>0</v>
      </c>
      <c r="CO13" s="42">
        <v>0</v>
      </c>
      <c r="CP13" s="42">
        <v>0</v>
      </c>
      <c r="CQ13" s="42">
        <v>0</v>
      </c>
      <c r="CR13" s="42">
        <v>0</v>
      </c>
      <c r="CS13" s="42">
        <v>0</v>
      </c>
      <c r="CT13" s="42">
        <v>0</v>
      </c>
      <c r="CU13" s="33">
        <v>0</v>
      </c>
      <c r="CV13" s="42">
        <v>0</v>
      </c>
      <c r="CW13" s="42">
        <v>0</v>
      </c>
      <c r="CX13" s="42">
        <v>0</v>
      </c>
      <c r="CY13" s="42">
        <v>0</v>
      </c>
      <c r="CZ13" s="42">
        <v>0</v>
      </c>
      <c r="DA13" s="42">
        <v>0</v>
      </c>
      <c r="DB13" s="42">
        <v>0</v>
      </c>
      <c r="DC13" s="42">
        <v>0</v>
      </c>
      <c r="DD13" s="42">
        <v>0</v>
      </c>
      <c r="DE13" s="42">
        <v>0</v>
      </c>
      <c r="DF13" s="42">
        <v>0</v>
      </c>
      <c r="DG13" s="42">
        <v>0</v>
      </c>
      <c r="DH13" s="42">
        <v>0</v>
      </c>
      <c r="DI13" s="42">
        <v>0</v>
      </c>
      <c r="DJ13" s="42">
        <v>0</v>
      </c>
      <c r="DK13" s="42">
        <v>0</v>
      </c>
      <c r="DL13" s="42">
        <v>0</v>
      </c>
      <c r="DM13" s="33">
        <v>0</v>
      </c>
      <c r="DN13" s="42">
        <v>0</v>
      </c>
      <c r="DO13" s="42">
        <v>0</v>
      </c>
      <c r="DP13" s="42">
        <v>0</v>
      </c>
      <c r="DQ13" s="42">
        <v>0</v>
      </c>
      <c r="DR13" s="42">
        <v>0</v>
      </c>
      <c r="DS13" s="42">
        <v>0</v>
      </c>
      <c r="DT13" s="42">
        <v>0</v>
      </c>
      <c r="DU13" s="42">
        <v>0</v>
      </c>
      <c r="DV13" s="42">
        <v>0</v>
      </c>
      <c r="DW13" s="42">
        <v>0</v>
      </c>
      <c r="DX13" s="42">
        <v>0</v>
      </c>
      <c r="DY13" s="42">
        <v>0</v>
      </c>
      <c r="DZ13" s="42">
        <v>0</v>
      </c>
      <c r="EA13" s="42">
        <v>0</v>
      </c>
      <c r="EB13" s="42">
        <v>0</v>
      </c>
      <c r="EC13" s="42">
        <v>0</v>
      </c>
      <c r="ED13" s="42">
        <v>0</v>
      </c>
      <c r="EE13" s="33">
        <v>0</v>
      </c>
      <c r="EF13" s="42">
        <v>0</v>
      </c>
      <c r="EG13" s="42">
        <v>0</v>
      </c>
      <c r="EH13" s="42">
        <v>0</v>
      </c>
      <c r="EI13" s="42">
        <v>0</v>
      </c>
      <c r="EJ13" s="42">
        <v>0</v>
      </c>
      <c r="EK13" s="42">
        <v>0</v>
      </c>
      <c r="EL13" s="42">
        <v>0</v>
      </c>
      <c r="EM13" s="42">
        <v>0</v>
      </c>
      <c r="EN13" s="42">
        <v>0</v>
      </c>
      <c r="EO13" s="42">
        <v>0</v>
      </c>
      <c r="EP13" s="42">
        <v>0</v>
      </c>
      <c r="EQ13" s="42">
        <v>0</v>
      </c>
      <c r="ER13" s="42">
        <v>0</v>
      </c>
      <c r="ES13" s="42">
        <v>0</v>
      </c>
      <c r="ET13" s="42">
        <v>0</v>
      </c>
      <c r="EU13" s="42">
        <v>0.01</v>
      </c>
      <c r="EV13" s="42">
        <v>0</v>
      </c>
      <c r="EW13" s="33">
        <v>0.01</v>
      </c>
      <c r="EX13" s="42">
        <v>0</v>
      </c>
      <c r="EY13" s="42">
        <v>0</v>
      </c>
      <c r="EZ13" s="42">
        <v>0</v>
      </c>
      <c r="FA13" s="42">
        <v>0.01</v>
      </c>
      <c r="FB13" s="42">
        <v>0</v>
      </c>
      <c r="FC13" s="42">
        <v>0.01</v>
      </c>
      <c r="FD13" s="42">
        <v>0</v>
      </c>
      <c r="FE13" s="42">
        <v>0</v>
      </c>
      <c r="FF13" s="42">
        <v>0</v>
      </c>
      <c r="FG13" s="42">
        <v>0</v>
      </c>
      <c r="FH13" s="42">
        <v>0.69</v>
      </c>
      <c r="FI13" s="42">
        <v>0</v>
      </c>
      <c r="FJ13" s="42">
        <v>0.69</v>
      </c>
      <c r="FK13" s="42">
        <v>0.82</v>
      </c>
      <c r="FL13" s="42">
        <v>0</v>
      </c>
      <c r="FM13" s="42">
        <v>0.82</v>
      </c>
      <c r="FN13" s="42">
        <v>1.51</v>
      </c>
      <c r="FO13" s="42">
        <v>0</v>
      </c>
      <c r="FP13" s="42">
        <v>1.51</v>
      </c>
      <c r="FQ13" s="42">
        <v>0.64</v>
      </c>
      <c r="FR13" s="42">
        <v>0</v>
      </c>
      <c r="FS13" s="42">
        <v>0.64</v>
      </c>
      <c r="FT13" s="42">
        <v>0.04</v>
      </c>
      <c r="FU13" s="42">
        <v>0</v>
      </c>
      <c r="FV13" s="42">
        <v>0.04</v>
      </c>
      <c r="FW13" s="42">
        <v>0.78</v>
      </c>
      <c r="FX13" s="42">
        <v>0</v>
      </c>
      <c r="FY13" s="42">
        <v>0.78</v>
      </c>
      <c r="FZ13" s="42">
        <v>0.82</v>
      </c>
      <c r="GA13" s="42">
        <v>0</v>
      </c>
      <c r="GB13" s="42">
        <v>0.82</v>
      </c>
      <c r="GC13" s="42">
        <v>0.61</v>
      </c>
      <c r="GD13" s="42">
        <v>0</v>
      </c>
      <c r="GE13" s="42">
        <v>0.61</v>
      </c>
      <c r="GF13" s="42">
        <v>0.65</v>
      </c>
      <c r="GG13" s="42">
        <v>0</v>
      </c>
      <c r="GH13" s="42">
        <v>0.65</v>
      </c>
      <c r="GI13" s="42">
        <v>0.04</v>
      </c>
      <c r="GJ13" s="42">
        <v>0</v>
      </c>
      <c r="GK13" s="42">
        <v>0.04</v>
      </c>
      <c r="GL13" s="42">
        <v>0.69</v>
      </c>
      <c r="GM13" s="42">
        <v>0</v>
      </c>
      <c r="GN13" s="42">
        <v>0.69</v>
      </c>
      <c r="GO13" s="42">
        <v>0.03</v>
      </c>
      <c r="GP13" s="42">
        <v>0</v>
      </c>
      <c r="GQ13" s="42">
        <v>0.03</v>
      </c>
      <c r="GR13" s="42">
        <v>0.14000000000000001</v>
      </c>
      <c r="GS13" s="42">
        <v>0</v>
      </c>
      <c r="GT13" s="42">
        <v>0.14000000000000001</v>
      </c>
      <c r="GU13" s="42">
        <v>62.36</v>
      </c>
      <c r="GV13" s="42">
        <v>0</v>
      </c>
      <c r="GW13" s="42">
        <v>62.36</v>
      </c>
      <c r="GX13" s="42">
        <v>62.5</v>
      </c>
      <c r="GY13" s="42">
        <v>0</v>
      </c>
      <c r="GZ13" s="42">
        <v>62.5</v>
      </c>
      <c r="HA13" s="42">
        <v>33.700000000000003</v>
      </c>
      <c r="HB13" s="42">
        <v>0</v>
      </c>
      <c r="HC13" s="42">
        <v>33.700000000000003</v>
      </c>
      <c r="HD13" s="42">
        <v>10.9</v>
      </c>
      <c r="HE13" s="42">
        <v>19.98</v>
      </c>
      <c r="HF13" s="42">
        <v>0</v>
      </c>
      <c r="HG13" s="42">
        <v>20.68</v>
      </c>
      <c r="HH13" s="42">
        <v>40.659999999999997</v>
      </c>
      <c r="HI13" s="42">
        <v>0.2</v>
      </c>
      <c r="HJ13" s="42">
        <v>40.880000000000003</v>
      </c>
      <c r="HK13" s="42">
        <v>0</v>
      </c>
      <c r="HL13" s="42">
        <v>0</v>
      </c>
      <c r="HM13" s="42">
        <v>0</v>
      </c>
      <c r="HN13" s="42">
        <v>11.94</v>
      </c>
      <c r="HO13" s="42">
        <v>0</v>
      </c>
      <c r="HP13" s="42">
        <v>11.94</v>
      </c>
      <c r="HQ13" s="42">
        <v>2</v>
      </c>
      <c r="HR13" s="42">
        <v>0</v>
      </c>
      <c r="HS13" s="42">
        <v>2</v>
      </c>
      <c r="HT13" s="42">
        <v>2</v>
      </c>
      <c r="HU13" s="42">
        <v>0</v>
      </c>
      <c r="HV13" s="42">
        <v>2</v>
      </c>
      <c r="HW13" s="42">
        <v>0.26</v>
      </c>
      <c r="HX13" s="42">
        <v>2</v>
      </c>
      <c r="HY13" s="42">
        <v>0</v>
      </c>
      <c r="HZ13" s="42">
        <v>0.2</v>
      </c>
      <c r="IA13" s="42">
        <v>2</v>
      </c>
      <c r="IB13" s="42">
        <v>6</v>
      </c>
      <c r="IC13" s="42">
        <v>2.12</v>
      </c>
      <c r="ID13" s="42">
        <v>4.96</v>
      </c>
      <c r="IE13" s="42">
        <v>1.66</v>
      </c>
      <c r="IF13" s="42">
        <v>0</v>
      </c>
      <c r="IG13" s="33">
        <v>1.66</v>
      </c>
      <c r="IH13" s="42">
        <v>64.13</v>
      </c>
      <c r="II13" s="42">
        <v>0</v>
      </c>
      <c r="IJ13" s="42">
        <v>64.13</v>
      </c>
      <c r="IK13" s="42">
        <v>65.790000000000006</v>
      </c>
      <c r="IL13" s="42">
        <v>0</v>
      </c>
      <c r="IM13" s="42">
        <v>65.790000000000006</v>
      </c>
      <c r="IN13" s="42">
        <v>34.909999999999997</v>
      </c>
      <c r="IO13" s="42">
        <v>0</v>
      </c>
      <c r="IP13" s="42">
        <v>34.909999999999997</v>
      </c>
      <c r="IQ13" s="42">
        <v>0.2</v>
      </c>
      <c r="IR13" s="42">
        <v>10.9</v>
      </c>
      <c r="IS13" s="32">
        <v>0.50000000000000011</v>
      </c>
      <c r="IT13" s="34">
        <v>0.5</v>
      </c>
      <c r="IU13" s="34">
        <v>1</v>
      </c>
      <c r="IW13" s="42" t="s">
        <v>64</v>
      </c>
      <c r="IX13" s="28">
        <v>2.8304164126116395E-2</v>
      </c>
      <c r="IY13" s="28">
        <v>-5.2143665879840553E-3</v>
      </c>
      <c r="IZ13" s="41">
        <v>1860.8600000000001</v>
      </c>
      <c r="JA13" s="63">
        <v>2346.6825891731232</v>
      </c>
      <c r="JB13" s="63">
        <v>3246.227642571323</v>
      </c>
    </row>
    <row r="14" spans="1:262" x14ac:dyDescent="0.25">
      <c r="A14" s="42">
        <v>1995</v>
      </c>
      <c r="B14" s="42" t="s">
        <v>3</v>
      </c>
      <c r="C14" s="42">
        <v>49</v>
      </c>
      <c r="D14" s="42">
        <v>14060004</v>
      </c>
      <c r="E14" s="42" t="s">
        <v>138</v>
      </c>
      <c r="F14" s="42">
        <v>1.42</v>
      </c>
      <c r="G14" s="42">
        <v>0</v>
      </c>
      <c r="H14" s="42">
        <v>0.11</v>
      </c>
      <c r="I14" s="42">
        <v>0.11</v>
      </c>
      <c r="J14" s="42">
        <v>0</v>
      </c>
      <c r="K14" s="42">
        <v>0</v>
      </c>
      <c r="L14" s="33">
        <v>0</v>
      </c>
      <c r="M14" s="42">
        <v>0.01</v>
      </c>
      <c r="N14" s="42">
        <v>0</v>
      </c>
      <c r="O14" s="42">
        <v>0.01</v>
      </c>
      <c r="P14" s="42">
        <v>0.01</v>
      </c>
      <c r="Q14" s="42">
        <v>0</v>
      </c>
      <c r="R14" s="42">
        <v>0.01</v>
      </c>
      <c r="S14" s="42">
        <v>0.28000000000000003</v>
      </c>
      <c r="T14" s="42">
        <v>0.04</v>
      </c>
      <c r="U14" s="42">
        <v>0.01</v>
      </c>
      <c r="V14" s="42">
        <v>0</v>
      </c>
      <c r="W14" s="42">
        <v>0.33</v>
      </c>
      <c r="X14" s="42">
        <v>-0.32</v>
      </c>
      <c r="Y14" s="42">
        <v>90.91</v>
      </c>
      <c r="Z14" s="42">
        <v>0</v>
      </c>
      <c r="AA14" s="42">
        <v>4</v>
      </c>
      <c r="AB14" s="42">
        <v>0</v>
      </c>
      <c r="AC14" s="42">
        <v>0</v>
      </c>
      <c r="AD14" s="42">
        <v>0</v>
      </c>
      <c r="AE14" s="33">
        <v>0</v>
      </c>
      <c r="AF14" s="42">
        <v>0</v>
      </c>
      <c r="AG14" s="42">
        <v>0</v>
      </c>
      <c r="AH14" s="42">
        <v>0</v>
      </c>
      <c r="AI14" s="42">
        <v>0</v>
      </c>
      <c r="AJ14" s="42">
        <v>0</v>
      </c>
      <c r="AK14" s="42">
        <v>0</v>
      </c>
      <c r="AL14" s="42">
        <v>0.04</v>
      </c>
      <c r="AM14" s="42">
        <v>0.04</v>
      </c>
      <c r="AN14" s="42">
        <v>0.01</v>
      </c>
      <c r="AO14" s="42">
        <v>0</v>
      </c>
      <c r="AP14" s="42">
        <v>0.01</v>
      </c>
      <c r="AQ14" s="42">
        <v>0</v>
      </c>
      <c r="AR14" s="42">
        <v>1.31</v>
      </c>
      <c r="AS14" s="42">
        <v>0.13</v>
      </c>
      <c r="AT14" s="42">
        <v>0</v>
      </c>
      <c r="AU14" s="33">
        <v>0.13</v>
      </c>
      <c r="AV14" s="42">
        <v>0.04</v>
      </c>
      <c r="AW14" s="42">
        <v>0</v>
      </c>
      <c r="AX14" s="42">
        <v>0.04</v>
      </c>
      <c r="AY14" s="42">
        <v>0.17</v>
      </c>
      <c r="AZ14" s="42">
        <v>0</v>
      </c>
      <c r="BA14" s="42">
        <v>0.17</v>
      </c>
      <c r="BB14" s="42">
        <v>129.77000000000001</v>
      </c>
      <c r="BC14" s="42">
        <v>0.11</v>
      </c>
      <c r="BD14" s="42">
        <v>0.28000000000000003</v>
      </c>
      <c r="BE14" s="42">
        <v>2545.4499999999998</v>
      </c>
      <c r="BF14" s="42">
        <v>0.45</v>
      </c>
      <c r="BG14" s="42">
        <v>0.14000000000000001</v>
      </c>
      <c r="BH14" s="42">
        <v>0</v>
      </c>
      <c r="BI14" s="42">
        <v>0.14000000000000001</v>
      </c>
      <c r="BJ14" s="42">
        <v>0</v>
      </c>
      <c r="BK14" s="42">
        <v>0</v>
      </c>
      <c r="BL14" s="33">
        <v>0</v>
      </c>
      <c r="BM14" s="42">
        <v>0</v>
      </c>
      <c r="BN14" s="42">
        <v>0</v>
      </c>
      <c r="BO14" s="42">
        <v>0</v>
      </c>
      <c r="BP14" s="42">
        <v>0</v>
      </c>
      <c r="BQ14" s="42">
        <v>0</v>
      </c>
      <c r="BR14" s="42">
        <v>0</v>
      </c>
      <c r="BS14" s="42">
        <v>0.01</v>
      </c>
      <c r="BT14" s="42">
        <v>0.01</v>
      </c>
      <c r="BU14" s="42">
        <v>0.01</v>
      </c>
      <c r="BV14" s="42">
        <v>0</v>
      </c>
      <c r="BW14" s="42">
        <v>0.01</v>
      </c>
      <c r="BX14" s="42">
        <v>0</v>
      </c>
      <c r="BY14" s="42">
        <v>0</v>
      </c>
      <c r="BZ14" s="42">
        <v>0</v>
      </c>
      <c r="CA14" s="42">
        <v>0</v>
      </c>
      <c r="CB14" s="42">
        <v>0</v>
      </c>
      <c r="CC14" s="1">
        <v>0</v>
      </c>
      <c r="CD14" s="42">
        <v>0</v>
      </c>
      <c r="CE14" s="42">
        <v>0</v>
      </c>
      <c r="CF14" s="42">
        <v>0</v>
      </c>
      <c r="CG14" s="42">
        <v>0</v>
      </c>
      <c r="CH14" s="42">
        <v>0</v>
      </c>
      <c r="CI14" s="42">
        <v>0</v>
      </c>
      <c r="CJ14" s="42">
        <v>0</v>
      </c>
      <c r="CK14" s="42">
        <v>0</v>
      </c>
      <c r="CL14" s="42">
        <v>0</v>
      </c>
      <c r="CM14" s="42">
        <v>0</v>
      </c>
      <c r="CN14" s="42">
        <v>0</v>
      </c>
      <c r="CO14" s="42">
        <v>0</v>
      </c>
      <c r="CP14" s="42">
        <v>0</v>
      </c>
      <c r="CQ14" s="42">
        <v>0</v>
      </c>
      <c r="CR14" s="42">
        <v>0</v>
      </c>
      <c r="CS14" s="42">
        <v>0</v>
      </c>
      <c r="CT14" s="42">
        <v>0</v>
      </c>
      <c r="CU14" s="33">
        <v>0</v>
      </c>
      <c r="CV14" s="42">
        <v>0</v>
      </c>
      <c r="CW14" s="42">
        <v>0</v>
      </c>
      <c r="CX14" s="42">
        <v>0</v>
      </c>
      <c r="CY14" s="42">
        <v>0</v>
      </c>
      <c r="CZ14" s="42">
        <v>0</v>
      </c>
      <c r="DA14" s="42">
        <v>0</v>
      </c>
      <c r="DB14" s="42">
        <v>0</v>
      </c>
      <c r="DC14" s="42">
        <v>0</v>
      </c>
      <c r="DD14" s="42">
        <v>0</v>
      </c>
      <c r="DE14" s="42">
        <v>0</v>
      </c>
      <c r="DF14" s="42">
        <v>0</v>
      </c>
      <c r="DG14" s="42">
        <v>0</v>
      </c>
      <c r="DH14" s="42">
        <v>0</v>
      </c>
      <c r="DI14" s="42">
        <v>0</v>
      </c>
      <c r="DJ14" s="42">
        <v>0</v>
      </c>
      <c r="DK14" s="42">
        <v>0</v>
      </c>
      <c r="DL14" s="42">
        <v>0</v>
      </c>
      <c r="DM14" s="33">
        <v>0</v>
      </c>
      <c r="DN14" s="42">
        <v>0</v>
      </c>
      <c r="DO14" s="42">
        <v>0</v>
      </c>
      <c r="DP14" s="42">
        <v>0</v>
      </c>
      <c r="DQ14" s="42">
        <v>0</v>
      </c>
      <c r="DR14" s="42">
        <v>0</v>
      </c>
      <c r="DS14" s="42">
        <v>0</v>
      </c>
      <c r="DT14" s="42">
        <v>0</v>
      </c>
      <c r="DU14" s="42">
        <v>0</v>
      </c>
      <c r="DV14" s="42">
        <v>0</v>
      </c>
      <c r="DW14" s="42">
        <v>0</v>
      </c>
      <c r="DX14" s="42">
        <v>0</v>
      </c>
      <c r="DY14" s="42">
        <v>0</v>
      </c>
      <c r="DZ14" s="42">
        <v>0</v>
      </c>
      <c r="EA14" s="42">
        <v>0</v>
      </c>
      <c r="EB14" s="42">
        <v>0</v>
      </c>
      <c r="EC14" s="42">
        <v>0</v>
      </c>
      <c r="ED14" s="42">
        <v>0</v>
      </c>
      <c r="EE14" s="33">
        <v>0</v>
      </c>
      <c r="EF14" s="42">
        <v>0</v>
      </c>
      <c r="EG14" s="42">
        <v>0</v>
      </c>
      <c r="EH14" s="42">
        <v>0</v>
      </c>
      <c r="EI14" s="42">
        <v>0</v>
      </c>
      <c r="EJ14" s="42">
        <v>0</v>
      </c>
      <c r="EK14" s="42">
        <v>0</v>
      </c>
      <c r="EL14" s="42">
        <v>0</v>
      </c>
      <c r="EM14" s="42">
        <v>0</v>
      </c>
      <c r="EN14" s="42">
        <v>0</v>
      </c>
      <c r="EO14" s="42">
        <v>0</v>
      </c>
      <c r="EP14" s="42">
        <v>0</v>
      </c>
      <c r="EQ14" s="42">
        <v>0</v>
      </c>
      <c r="ER14" s="42">
        <v>0</v>
      </c>
      <c r="ES14" s="42">
        <v>0</v>
      </c>
      <c r="ET14" s="42">
        <v>0</v>
      </c>
      <c r="EU14" s="42">
        <v>0</v>
      </c>
      <c r="EV14" s="42">
        <v>0</v>
      </c>
      <c r="EW14" s="33">
        <v>0</v>
      </c>
      <c r="EX14" s="42">
        <v>0</v>
      </c>
      <c r="EY14" s="42">
        <v>0</v>
      </c>
      <c r="EZ14" s="42">
        <v>0</v>
      </c>
      <c r="FA14" s="42">
        <v>0</v>
      </c>
      <c r="FB14" s="42">
        <v>0</v>
      </c>
      <c r="FC14" s="42">
        <v>0</v>
      </c>
      <c r="FD14" s="42">
        <v>0</v>
      </c>
      <c r="FE14" s="42">
        <v>0</v>
      </c>
      <c r="FF14" s="42">
        <v>0</v>
      </c>
      <c r="FG14" s="42">
        <v>0</v>
      </c>
      <c r="FH14" s="42">
        <v>0</v>
      </c>
      <c r="FI14" s="42">
        <v>0</v>
      </c>
      <c r="FJ14" s="42">
        <v>0</v>
      </c>
      <c r="FK14" s="42">
        <v>7.0000000000000007E-2</v>
      </c>
      <c r="FL14" s="42">
        <v>0</v>
      </c>
      <c r="FM14" s="42">
        <v>7.0000000000000007E-2</v>
      </c>
      <c r="FN14" s="42">
        <v>7.0000000000000007E-2</v>
      </c>
      <c r="FO14" s="42">
        <v>0</v>
      </c>
      <c r="FP14" s="42">
        <v>7.0000000000000007E-2</v>
      </c>
      <c r="FQ14" s="42">
        <v>0.05</v>
      </c>
      <c r="FR14" s="42">
        <v>0</v>
      </c>
      <c r="FS14" s="42">
        <v>0.05</v>
      </c>
      <c r="FT14" s="42">
        <v>0</v>
      </c>
      <c r="FU14" s="42">
        <v>0</v>
      </c>
      <c r="FV14" s="42">
        <v>0</v>
      </c>
      <c r="FW14" s="42">
        <v>7.0000000000000007E-2</v>
      </c>
      <c r="FX14" s="42">
        <v>0</v>
      </c>
      <c r="FY14" s="42">
        <v>7.0000000000000007E-2</v>
      </c>
      <c r="FZ14" s="42">
        <v>7.0000000000000007E-2</v>
      </c>
      <c r="GA14" s="42">
        <v>0</v>
      </c>
      <c r="GB14" s="42">
        <v>7.0000000000000007E-2</v>
      </c>
      <c r="GC14" s="42">
        <v>0.05</v>
      </c>
      <c r="GD14" s="42">
        <v>0</v>
      </c>
      <c r="GE14" s="42">
        <v>0.05</v>
      </c>
      <c r="GF14" s="42">
        <v>0</v>
      </c>
      <c r="GG14" s="42">
        <v>0</v>
      </c>
      <c r="GH14" s="42">
        <v>0</v>
      </c>
      <c r="GI14" s="42">
        <v>0</v>
      </c>
      <c r="GJ14" s="42">
        <v>0</v>
      </c>
      <c r="GK14" s="42">
        <v>0</v>
      </c>
      <c r="GL14" s="42">
        <v>0</v>
      </c>
      <c r="GM14" s="42">
        <v>0</v>
      </c>
      <c r="GN14" s="42">
        <v>0</v>
      </c>
      <c r="GO14" s="42">
        <v>0</v>
      </c>
      <c r="GP14" s="42">
        <v>0</v>
      </c>
      <c r="GQ14" s="42">
        <v>0</v>
      </c>
      <c r="GR14" s="42">
        <v>7.0000000000000007E-2</v>
      </c>
      <c r="GS14" s="42">
        <v>0</v>
      </c>
      <c r="GT14" s="42">
        <v>7.0000000000000007E-2</v>
      </c>
      <c r="GU14" s="42">
        <v>115.18</v>
      </c>
      <c r="GV14" s="42">
        <v>0</v>
      </c>
      <c r="GW14" s="42">
        <v>115.18</v>
      </c>
      <c r="GX14" s="42">
        <v>115.25</v>
      </c>
      <c r="GY14" s="42">
        <v>0</v>
      </c>
      <c r="GZ14" s="42">
        <v>115.25</v>
      </c>
      <c r="HA14" s="42">
        <v>62.15</v>
      </c>
      <c r="HB14" s="42">
        <v>0</v>
      </c>
      <c r="HC14" s="42">
        <v>62.15</v>
      </c>
      <c r="HD14" s="42">
        <v>20.100000000000001</v>
      </c>
      <c r="HE14" s="42">
        <v>40.06</v>
      </c>
      <c r="HF14" s="42">
        <v>0</v>
      </c>
      <c r="HG14" s="42">
        <v>40.06</v>
      </c>
      <c r="HH14" s="42">
        <v>80.12</v>
      </c>
      <c r="HI14" s="42">
        <v>0</v>
      </c>
      <c r="HJ14" s="42">
        <v>0</v>
      </c>
      <c r="HK14" s="42">
        <v>0</v>
      </c>
      <c r="HL14" s="42">
        <v>0</v>
      </c>
      <c r="HM14" s="42">
        <v>0</v>
      </c>
      <c r="HN14" s="42">
        <v>0</v>
      </c>
      <c r="HO14" s="42">
        <v>0</v>
      </c>
      <c r="HP14" s="42">
        <v>0</v>
      </c>
      <c r="HQ14" s="42">
        <v>0</v>
      </c>
      <c r="HR14" s="42">
        <v>0</v>
      </c>
      <c r="HS14" s="42">
        <v>0</v>
      </c>
      <c r="HT14" s="42">
        <v>0</v>
      </c>
      <c r="HU14" s="42">
        <v>0</v>
      </c>
      <c r="HV14" s="42">
        <v>0</v>
      </c>
      <c r="HW14" s="42">
        <v>0</v>
      </c>
      <c r="HX14" s="42">
        <v>0</v>
      </c>
      <c r="HY14" s="42">
        <v>0</v>
      </c>
      <c r="HZ14" s="42">
        <v>0</v>
      </c>
      <c r="IA14" s="42">
        <v>0</v>
      </c>
      <c r="IB14" s="42">
        <v>1</v>
      </c>
      <c r="IC14" s="42">
        <v>16.32</v>
      </c>
      <c r="ID14" s="42">
        <v>38.07</v>
      </c>
      <c r="IE14" s="42">
        <v>0.2</v>
      </c>
      <c r="IF14" s="42">
        <v>0</v>
      </c>
      <c r="IG14" s="33">
        <v>0.2</v>
      </c>
      <c r="IH14" s="42">
        <v>115.3</v>
      </c>
      <c r="II14" s="42">
        <v>0</v>
      </c>
      <c r="IJ14" s="42">
        <v>115.3</v>
      </c>
      <c r="IK14" s="42">
        <v>115.5</v>
      </c>
      <c r="IL14" s="42">
        <v>0</v>
      </c>
      <c r="IM14" s="42">
        <v>115.5</v>
      </c>
      <c r="IN14" s="42">
        <v>62.36</v>
      </c>
      <c r="IO14" s="42">
        <v>0</v>
      </c>
      <c r="IP14" s="42">
        <v>62.36</v>
      </c>
      <c r="IQ14" s="42">
        <v>0</v>
      </c>
      <c r="IR14" s="42">
        <v>20.100000000000001</v>
      </c>
      <c r="IS14" s="32">
        <v>0.65</v>
      </c>
      <c r="IT14" s="34">
        <v>0.35000000000000003</v>
      </c>
      <c r="IU14" s="34">
        <v>1</v>
      </c>
      <c r="IW14" s="42" t="s">
        <v>64</v>
      </c>
      <c r="IX14" s="28">
        <v>2.8304164126116395E-2</v>
      </c>
      <c r="IY14" s="28">
        <v>-5.2143665879840553E-3</v>
      </c>
      <c r="IZ14" s="41">
        <v>224.20000000000002</v>
      </c>
      <c r="JA14" s="63">
        <v>306.01256015667531</v>
      </c>
      <c r="JB14" s="63">
        <v>452.43220434318852</v>
      </c>
    </row>
    <row r="15" spans="1:262" x14ac:dyDescent="0.25">
      <c r="A15" s="42">
        <v>1995</v>
      </c>
      <c r="B15" s="42" t="s">
        <v>3</v>
      </c>
      <c r="C15" s="42">
        <v>49</v>
      </c>
      <c r="D15" s="42">
        <v>14060005</v>
      </c>
      <c r="E15" s="42" t="s">
        <v>139</v>
      </c>
      <c r="F15" s="42">
        <v>0.47</v>
      </c>
      <c r="G15" s="42">
        <v>0</v>
      </c>
      <c r="H15" s="42">
        <v>0</v>
      </c>
      <c r="I15" s="42">
        <v>0</v>
      </c>
      <c r="J15" s="42">
        <v>0</v>
      </c>
      <c r="K15" s="42">
        <v>0</v>
      </c>
      <c r="L15" s="33">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33">
        <v>0</v>
      </c>
      <c r="AF15" s="42">
        <v>0</v>
      </c>
      <c r="AG15" s="42">
        <v>0</v>
      </c>
      <c r="AH15" s="42">
        <v>0</v>
      </c>
      <c r="AI15" s="42">
        <v>0</v>
      </c>
      <c r="AJ15" s="42">
        <v>0</v>
      </c>
      <c r="AK15" s="42">
        <v>0</v>
      </c>
      <c r="AL15" s="42">
        <v>0</v>
      </c>
      <c r="AM15" s="42">
        <v>0</v>
      </c>
      <c r="AN15" s="42">
        <v>0</v>
      </c>
      <c r="AO15" s="42">
        <v>0</v>
      </c>
      <c r="AP15" s="42">
        <v>0</v>
      </c>
      <c r="AQ15" s="42">
        <v>0</v>
      </c>
      <c r="AR15" s="42">
        <v>0.47</v>
      </c>
      <c r="AS15" s="42">
        <v>0.05</v>
      </c>
      <c r="AT15" s="42">
        <v>0</v>
      </c>
      <c r="AU15" s="33">
        <v>0.05</v>
      </c>
      <c r="AV15" s="42">
        <v>0</v>
      </c>
      <c r="AW15" s="42">
        <v>0</v>
      </c>
      <c r="AX15" s="42">
        <v>0</v>
      </c>
      <c r="AY15" s="42">
        <v>0.05</v>
      </c>
      <c r="AZ15" s="42">
        <v>0</v>
      </c>
      <c r="BA15" s="42">
        <v>0.05</v>
      </c>
      <c r="BB15" s="42">
        <v>106.38</v>
      </c>
      <c r="BC15" s="42">
        <v>0</v>
      </c>
      <c r="BD15" s="42">
        <v>0</v>
      </c>
      <c r="BE15" s="42">
        <v>0</v>
      </c>
      <c r="BF15" s="42">
        <v>0.05</v>
      </c>
      <c r="BG15" s="42">
        <v>0.02</v>
      </c>
      <c r="BH15" s="42">
        <v>0</v>
      </c>
      <c r="BI15" s="42">
        <v>0.02</v>
      </c>
      <c r="BJ15" s="42">
        <v>0</v>
      </c>
      <c r="BK15" s="42">
        <v>0</v>
      </c>
      <c r="BL15" s="33">
        <v>0</v>
      </c>
      <c r="BM15" s="42">
        <v>0</v>
      </c>
      <c r="BN15" s="42">
        <v>0</v>
      </c>
      <c r="BO15" s="42">
        <v>0</v>
      </c>
      <c r="BP15" s="42">
        <v>0</v>
      </c>
      <c r="BQ15" s="42">
        <v>0</v>
      </c>
      <c r="BR15" s="42">
        <v>0</v>
      </c>
      <c r="BS15" s="42">
        <v>0</v>
      </c>
      <c r="BT15" s="42">
        <v>0</v>
      </c>
      <c r="BU15" s="42">
        <v>0</v>
      </c>
      <c r="BV15" s="42">
        <v>0</v>
      </c>
      <c r="BW15" s="42">
        <v>0</v>
      </c>
      <c r="BX15" s="42">
        <v>0</v>
      </c>
      <c r="BY15" s="42">
        <v>0</v>
      </c>
      <c r="BZ15" s="42">
        <v>0</v>
      </c>
      <c r="CA15" s="42">
        <v>0</v>
      </c>
      <c r="CB15" s="42">
        <v>0</v>
      </c>
      <c r="CC15" s="1">
        <v>0</v>
      </c>
      <c r="CD15" s="42">
        <v>0</v>
      </c>
      <c r="CE15" s="42">
        <v>0</v>
      </c>
      <c r="CF15" s="42">
        <v>0</v>
      </c>
      <c r="CG15" s="42">
        <v>0</v>
      </c>
      <c r="CH15" s="42">
        <v>0</v>
      </c>
      <c r="CI15" s="42">
        <v>0</v>
      </c>
      <c r="CJ15" s="42">
        <v>0</v>
      </c>
      <c r="CK15" s="42">
        <v>0</v>
      </c>
      <c r="CL15" s="42">
        <v>0</v>
      </c>
      <c r="CM15" s="42">
        <v>0</v>
      </c>
      <c r="CN15" s="42">
        <v>0</v>
      </c>
      <c r="CO15" s="42">
        <v>0</v>
      </c>
      <c r="CP15" s="42">
        <v>0</v>
      </c>
      <c r="CQ15" s="42">
        <v>0</v>
      </c>
      <c r="CR15" s="42">
        <v>0</v>
      </c>
      <c r="CS15" s="42">
        <v>0</v>
      </c>
      <c r="CT15" s="42">
        <v>0</v>
      </c>
      <c r="CU15" s="33">
        <v>0</v>
      </c>
      <c r="CV15" s="42">
        <v>0</v>
      </c>
      <c r="CW15" s="42">
        <v>0</v>
      </c>
      <c r="CX15" s="42">
        <v>0</v>
      </c>
      <c r="CY15" s="42">
        <v>0</v>
      </c>
      <c r="CZ15" s="42">
        <v>0</v>
      </c>
      <c r="DA15" s="42">
        <v>0</v>
      </c>
      <c r="DB15" s="42">
        <v>0</v>
      </c>
      <c r="DC15" s="42">
        <v>0</v>
      </c>
      <c r="DD15" s="42">
        <v>0</v>
      </c>
      <c r="DE15" s="42">
        <v>0</v>
      </c>
      <c r="DF15" s="42">
        <v>0</v>
      </c>
      <c r="DG15" s="42">
        <v>0</v>
      </c>
      <c r="DH15" s="42">
        <v>0</v>
      </c>
      <c r="DI15" s="42">
        <v>0</v>
      </c>
      <c r="DJ15" s="42">
        <v>0</v>
      </c>
      <c r="DK15" s="42">
        <v>0</v>
      </c>
      <c r="DL15" s="42">
        <v>0</v>
      </c>
      <c r="DM15" s="33">
        <v>0</v>
      </c>
      <c r="DN15" s="42">
        <v>0</v>
      </c>
      <c r="DO15" s="42">
        <v>0</v>
      </c>
      <c r="DP15" s="42">
        <v>0</v>
      </c>
      <c r="DQ15" s="42">
        <v>0</v>
      </c>
      <c r="DR15" s="42">
        <v>0</v>
      </c>
      <c r="DS15" s="42">
        <v>0</v>
      </c>
      <c r="DT15" s="42">
        <v>0</v>
      </c>
      <c r="DU15" s="42">
        <v>0</v>
      </c>
      <c r="DV15" s="42">
        <v>0</v>
      </c>
      <c r="DW15" s="42">
        <v>0</v>
      </c>
      <c r="DX15" s="42">
        <v>0</v>
      </c>
      <c r="DY15" s="42">
        <v>0</v>
      </c>
      <c r="DZ15" s="42">
        <v>0</v>
      </c>
      <c r="EA15" s="42">
        <v>0</v>
      </c>
      <c r="EB15" s="42">
        <v>0</v>
      </c>
      <c r="EC15" s="42">
        <v>0</v>
      </c>
      <c r="ED15" s="42">
        <v>0</v>
      </c>
      <c r="EE15" s="33">
        <v>0</v>
      </c>
      <c r="EF15" s="42">
        <v>0</v>
      </c>
      <c r="EG15" s="42">
        <v>0</v>
      </c>
      <c r="EH15" s="42">
        <v>0</v>
      </c>
      <c r="EI15" s="42">
        <v>0</v>
      </c>
      <c r="EJ15" s="42">
        <v>0</v>
      </c>
      <c r="EK15" s="42">
        <v>0</v>
      </c>
      <c r="EL15" s="42">
        <v>0</v>
      </c>
      <c r="EM15" s="42">
        <v>0</v>
      </c>
      <c r="EN15" s="42">
        <v>0</v>
      </c>
      <c r="EO15" s="42">
        <v>0</v>
      </c>
      <c r="EP15" s="42">
        <v>0</v>
      </c>
      <c r="EQ15" s="42">
        <v>0</v>
      </c>
      <c r="ER15" s="42">
        <v>0</v>
      </c>
      <c r="ES15" s="42">
        <v>0</v>
      </c>
      <c r="ET15" s="42">
        <v>0</v>
      </c>
      <c r="EU15" s="42">
        <v>0</v>
      </c>
      <c r="EV15" s="42">
        <v>0</v>
      </c>
      <c r="EW15" s="33">
        <v>0</v>
      </c>
      <c r="EX15" s="42">
        <v>0</v>
      </c>
      <c r="EY15" s="42">
        <v>0</v>
      </c>
      <c r="EZ15" s="42">
        <v>0</v>
      </c>
      <c r="FA15" s="42">
        <v>0</v>
      </c>
      <c r="FB15" s="42">
        <v>0</v>
      </c>
      <c r="FC15" s="42">
        <v>0</v>
      </c>
      <c r="FD15" s="42">
        <v>0</v>
      </c>
      <c r="FE15" s="42">
        <v>0</v>
      </c>
      <c r="FF15" s="42">
        <v>0</v>
      </c>
      <c r="FG15" s="42">
        <v>0</v>
      </c>
      <c r="FH15" s="42">
        <v>0</v>
      </c>
      <c r="FI15" s="42">
        <v>0</v>
      </c>
      <c r="FJ15" s="42">
        <v>0</v>
      </c>
      <c r="FK15" s="42">
        <v>0.03</v>
      </c>
      <c r="FL15" s="42">
        <v>0</v>
      </c>
      <c r="FM15" s="42">
        <v>0.03</v>
      </c>
      <c r="FN15" s="42">
        <v>0.03</v>
      </c>
      <c r="FO15" s="42">
        <v>0</v>
      </c>
      <c r="FP15" s="42">
        <v>0.03</v>
      </c>
      <c r="FQ15" s="42">
        <v>0.02</v>
      </c>
      <c r="FR15" s="42">
        <v>0</v>
      </c>
      <c r="FS15" s="42">
        <v>0.02</v>
      </c>
      <c r="FT15" s="42">
        <v>0</v>
      </c>
      <c r="FU15" s="42">
        <v>0</v>
      </c>
      <c r="FV15" s="42">
        <v>0</v>
      </c>
      <c r="FW15" s="42">
        <v>0.03</v>
      </c>
      <c r="FX15" s="42">
        <v>0</v>
      </c>
      <c r="FY15" s="42">
        <v>0.03</v>
      </c>
      <c r="FZ15" s="42">
        <v>0.03</v>
      </c>
      <c r="GA15" s="42">
        <v>0</v>
      </c>
      <c r="GB15" s="42">
        <v>0.03</v>
      </c>
      <c r="GC15" s="42">
        <v>0.02</v>
      </c>
      <c r="GD15" s="42">
        <v>0</v>
      </c>
      <c r="GE15" s="42">
        <v>0.02</v>
      </c>
      <c r="GF15" s="42">
        <v>0</v>
      </c>
      <c r="GG15" s="42">
        <v>0</v>
      </c>
      <c r="GH15" s="42">
        <v>0</v>
      </c>
      <c r="GI15" s="42">
        <v>0</v>
      </c>
      <c r="GJ15" s="42">
        <v>0</v>
      </c>
      <c r="GK15" s="42">
        <v>0</v>
      </c>
      <c r="GL15" s="42">
        <v>0</v>
      </c>
      <c r="GM15" s="42">
        <v>0</v>
      </c>
      <c r="GN15" s="42">
        <v>0</v>
      </c>
      <c r="GO15" s="42">
        <v>0</v>
      </c>
      <c r="GP15" s="42">
        <v>0</v>
      </c>
      <c r="GQ15" s="42">
        <v>0</v>
      </c>
      <c r="GR15" s="42">
        <v>0</v>
      </c>
      <c r="GS15" s="42">
        <v>0</v>
      </c>
      <c r="GT15" s="42">
        <v>0</v>
      </c>
      <c r="GU15" s="42">
        <v>3.76</v>
      </c>
      <c r="GV15" s="42">
        <v>0</v>
      </c>
      <c r="GW15" s="42">
        <v>3.76</v>
      </c>
      <c r="GX15" s="42">
        <v>3.76</v>
      </c>
      <c r="GY15" s="42">
        <v>0</v>
      </c>
      <c r="GZ15" s="42">
        <v>3.76</v>
      </c>
      <c r="HA15" s="42">
        <v>2.0299999999999998</v>
      </c>
      <c r="HB15" s="42">
        <v>0</v>
      </c>
      <c r="HC15" s="42">
        <v>2.0299999999999998</v>
      </c>
      <c r="HD15" s="42">
        <v>0.66</v>
      </c>
      <c r="HE15" s="42">
        <v>0.02</v>
      </c>
      <c r="HF15" s="42">
        <v>0</v>
      </c>
      <c r="HG15" s="42">
        <v>0.45</v>
      </c>
      <c r="HH15" s="42">
        <v>0.47</v>
      </c>
      <c r="HI15" s="42">
        <v>0</v>
      </c>
      <c r="HJ15" s="42">
        <v>0</v>
      </c>
      <c r="HK15" s="42">
        <v>0</v>
      </c>
      <c r="HL15" s="42">
        <v>0</v>
      </c>
      <c r="HM15" s="42">
        <v>0</v>
      </c>
      <c r="HN15" s="42">
        <v>0</v>
      </c>
      <c r="HO15" s="42">
        <v>0</v>
      </c>
      <c r="HP15" s="42">
        <v>0</v>
      </c>
      <c r="HQ15" s="42">
        <v>0</v>
      </c>
      <c r="HR15" s="42">
        <v>0</v>
      </c>
      <c r="HS15" s="42">
        <v>0</v>
      </c>
      <c r="HT15" s="42">
        <v>0</v>
      </c>
      <c r="HU15" s="42">
        <v>0</v>
      </c>
      <c r="HV15" s="42">
        <v>0</v>
      </c>
      <c r="HW15" s="42">
        <v>0</v>
      </c>
      <c r="HX15" s="42">
        <v>0</v>
      </c>
      <c r="HY15" s="42">
        <v>0</v>
      </c>
      <c r="HZ15" s="42">
        <v>0</v>
      </c>
      <c r="IA15" s="42">
        <v>0</v>
      </c>
      <c r="IB15" s="42">
        <v>0</v>
      </c>
      <c r="IC15" s="42">
        <v>0</v>
      </c>
      <c r="ID15" s="42">
        <v>0</v>
      </c>
      <c r="IE15" s="42">
        <v>0.05</v>
      </c>
      <c r="IF15" s="42">
        <v>0</v>
      </c>
      <c r="IG15" s="33">
        <v>0.05</v>
      </c>
      <c r="IH15" s="42">
        <v>3.79</v>
      </c>
      <c r="II15" s="42">
        <v>0</v>
      </c>
      <c r="IJ15" s="42">
        <v>3.79</v>
      </c>
      <c r="IK15" s="42">
        <v>3.84</v>
      </c>
      <c r="IL15" s="42">
        <v>0</v>
      </c>
      <c r="IM15" s="42">
        <v>3.84</v>
      </c>
      <c r="IN15" s="42">
        <v>2.0699999999999998</v>
      </c>
      <c r="IO15" s="42">
        <v>0</v>
      </c>
      <c r="IP15" s="42">
        <v>2.0699999999999998</v>
      </c>
      <c r="IQ15" s="42">
        <v>0</v>
      </c>
      <c r="IR15" s="42">
        <v>0.66</v>
      </c>
      <c r="IS15" s="32">
        <v>1</v>
      </c>
      <c r="IT15" s="34">
        <v>0</v>
      </c>
      <c r="IU15" s="34">
        <v>1</v>
      </c>
      <c r="IW15" s="42" t="s">
        <v>64</v>
      </c>
      <c r="IX15" s="28">
        <v>2.8304164126116395E-2</v>
      </c>
      <c r="IY15" s="28">
        <v>-5.2143665879840553E-3</v>
      </c>
      <c r="IZ15" s="41">
        <v>56.050000000000004</v>
      </c>
      <c r="JA15" s="63">
        <v>90.082975590283041</v>
      </c>
      <c r="JB15" s="63">
        <v>148.87830785627895</v>
      </c>
    </row>
    <row r="16" spans="1:262" x14ac:dyDescent="0.25">
      <c r="A16" s="42">
        <v>1995</v>
      </c>
      <c r="B16" s="42" t="s">
        <v>3</v>
      </c>
      <c r="C16" s="42">
        <v>49</v>
      </c>
      <c r="D16" s="42">
        <v>14060006</v>
      </c>
      <c r="E16" s="42" t="s">
        <v>140</v>
      </c>
      <c r="F16" s="42">
        <v>0.05</v>
      </c>
      <c r="G16" s="42">
        <v>0</v>
      </c>
      <c r="H16" s="42">
        <v>0</v>
      </c>
      <c r="I16" s="42">
        <v>0</v>
      </c>
      <c r="J16" s="42">
        <v>0</v>
      </c>
      <c r="K16" s="42">
        <v>0</v>
      </c>
      <c r="L16" s="33">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33">
        <v>0</v>
      </c>
      <c r="AF16" s="42">
        <v>0</v>
      </c>
      <c r="AG16" s="42">
        <v>0</v>
      </c>
      <c r="AH16" s="42">
        <v>0</v>
      </c>
      <c r="AI16" s="42">
        <v>0</v>
      </c>
      <c r="AJ16" s="42">
        <v>0</v>
      </c>
      <c r="AK16" s="42">
        <v>0</v>
      </c>
      <c r="AL16" s="42">
        <v>0</v>
      </c>
      <c r="AM16" s="42">
        <v>0</v>
      </c>
      <c r="AN16" s="42">
        <v>0</v>
      </c>
      <c r="AO16" s="42">
        <v>0</v>
      </c>
      <c r="AP16" s="42">
        <v>0</v>
      </c>
      <c r="AQ16" s="42">
        <v>0</v>
      </c>
      <c r="AR16" s="42">
        <v>0.05</v>
      </c>
      <c r="AS16" s="42">
        <v>0.01</v>
      </c>
      <c r="AT16" s="42">
        <v>0</v>
      </c>
      <c r="AU16" s="33">
        <v>0.01</v>
      </c>
      <c r="AV16" s="42">
        <v>0</v>
      </c>
      <c r="AW16" s="42">
        <v>0</v>
      </c>
      <c r="AX16" s="42">
        <v>0</v>
      </c>
      <c r="AY16" s="42">
        <v>0.01</v>
      </c>
      <c r="AZ16" s="42">
        <v>0</v>
      </c>
      <c r="BA16" s="42">
        <v>0.01</v>
      </c>
      <c r="BB16" s="42">
        <v>200</v>
      </c>
      <c r="BC16" s="42">
        <v>0</v>
      </c>
      <c r="BD16" s="42">
        <v>0</v>
      </c>
      <c r="BE16" s="42">
        <v>0</v>
      </c>
      <c r="BF16" s="42">
        <v>0.01</v>
      </c>
      <c r="BG16" s="42">
        <v>0</v>
      </c>
      <c r="BH16" s="42">
        <v>0</v>
      </c>
      <c r="BI16" s="42">
        <v>0</v>
      </c>
      <c r="BJ16" s="42">
        <v>0</v>
      </c>
      <c r="BK16" s="42">
        <v>0</v>
      </c>
      <c r="BL16" s="33">
        <v>0</v>
      </c>
      <c r="BM16" s="42">
        <v>0</v>
      </c>
      <c r="BN16" s="42">
        <v>0</v>
      </c>
      <c r="BO16" s="42">
        <v>0</v>
      </c>
      <c r="BP16" s="42">
        <v>0</v>
      </c>
      <c r="BQ16" s="42">
        <v>0</v>
      </c>
      <c r="BR16" s="42">
        <v>0</v>
      </c>
      <c r="BS16" s="42">
        <v>0</v>
      </c>
      <c r="BT16" s="42">
        <v>0</v>
      </c>
      <c r="BU16" s="42">
        <v>0</v>
      </c>
      <c r="BV16" s="42">
        <v>0</v>
      </c>
      <c r="BW16" s="42">
        <v>0</v>
      </c>
      <c r="BX16" s="42">
        <v>0</v>
      </c>
      <c r="BY16" s="42">
        <v>0</v>
      </c>
      <c r="BZ16" s="42">
        <v>1</v>
      </c>
      <c r="CA16" s="42">
        <v>0</v>
      </c>
      <c r="CB16" s="42">
        <v>0</v>
      </c>
      <c r="CC16" s="1">
        <v>0</v>
      </c>
      <c r="CD16" s="42">
        <v>0</v>
      </c>
      <c r="CE16" s="42">
        <v>0</v>
      </c>
      <c r="CF16" s="42">
        <v>0</v>
      </c>
      <c r="CG16" s="42">
        <v>0</v>
      </c>
      <c r="CH16" s="42">
        <v>0</v>
      </c>
      <c r="CI16" s="42">
        <v>0</v>
      </c>
      <c r="CJ16" s="42">
        <v>0</v>
      </c>
      <c r="CK16" s="42">
        <v>0</v>
      </c>
      <c r="CL16" s="42">
        <v>0</v>
      </c>
      <c r="CM16" s="42">
        <v>0</v>
      </c>
      <c r="CN16" s="42">
        <v>0</v>
      </c>
      <c r="CO16" s="42">
        <v>0</v>
      </c>
      <c r="CP16" s="42">
        <v>0</v>
      </c>
      <c r="CQ16" s="42">
        <v>0</v>
      </c>
      <c r="CR16" s="42">
        <v>0</v>
      </c>
      <c r="CS16" s="42">
        <v>0</v>
      </c>
      <c r="CT16" s="42">
        <v>0</v>
      </c>
      <c r="CU16" s="33">
        <v>0</v>
      </c>
      <c r="CV16" s="42">
        <v>0</v>
      </c>
      <c r="CW16" s="42">
        <v>0</v>
      </c>
      <c r="CX16" s="42">
        <v>0</v>
      </c>
      <c r="CY16" s="42">
        <v>0</v>
      </c>
      <c r="CZ16" s="42">
        <v>0</v>
      </c>
      <c r="DA16" s="42">
        <v>0</v>
      </c>
      <c r="DB16" s="42">
        <v>0</v>
      </c>
      <c r="DC16" s="42">
        <v>0</v>
      </c>
      <c r="DD16" s="42">
        <v>0</v>
      </c>
      <c r="DE16" s="42">
        <v>0</v>
      </c>
      <c r="DF16" s="42">
        <v>0</v>
      </c>
      <c r="DG16" s="42">
        <v>0</v>
      </c>
      <c r="DH16" s="42">
        <v>0</v>
      </c>
      <c r="DI16" s="42">
        <v>0</v>
      </c>
      <c r="DJ16" s="42">
        <v>0</v>
      </c>
      <c r="DK16" s="42">
        <v>0</v>
      </c>
      <c r="DL16" s="42">
        <v>0</v>
      </c>
      <c r="DM16" s="33">
        <v>0</v>
      </c>
      <c r="DN16" s="42">
        <v>0</v>
      </c>
      <c r="DO16" s="42">
        <v>0</v>
      </c>
      <c r="DP16" s="42">
        <v>0</v>
      </c>
      <c r="DQ16" s="42">
        <v>0</v>
      </c>
      <c r="DR16" s="42">
        <v>0</v>
      </c>
      <c r="DS16" s="42">
        <v>0</v>
      </c>
      <c r="DT16" s="42">
        <v>0</v>
      </c>
      <c r="DU16" s="42">
        <v>0</v>
      </c>
      <c r="DV16" s="42">
        <v>0</v>
      </c>
      <c r="DW16" s="42">
        <v>0</v>
      </c>
      <c r="DX16" s="42">
        <v>0</v>
      </c>
      <c r="DY16" s="42">
        <v>0</v>
      </c>
      <c r="DZ16" s="42">
        <v>0</v>
      </c>
      <c r="EA16" s="42">
        <v>0</v>
      </c>
      <c r="EB16" s="42">
        <v>0</v>
      </c>
      <c r="EC16" s="42">
        <v>0</v>
      </c>
      <c r="ED16" s="42">
        <v>0</v>
      </c>
      <c r="EE16" s="33">
        <v>0</v>
      </c>
      <c r="EF16" s="42">
        <v>0</v>
      </c>
      <c r="EG16" s="42">
        <v>0</v>
      </c>
      <c r="EH16" s="42">
        <v>0</v>
      </c>
      <c r="EI16" s="42">
        <v>0</v>
      </c>
      <c r="EJ16" s="42">
        <v>0</v>
      </c>
      <c r="EK16" s="42">
        <v>0</v>
      </c>
      <c r="EL16" s="42">
        <v>0</v>
      </c>
      <c r="EM16" s="42">
        <v>0</v>
      </c>
      <c r="EN16" s="42">
        <v>0</v>
      </c>
      <c r="EO16" s="42">
        <v>0</v>
      </c>
      <c r="EP16" s="42">
        <v>0</v>
      </c>
      <c r="EQ16" s="42">
        <v>0</v>
      </c>
      <c r="ER16" s="42">
        <v>0</v>
      </c>
      <c r="ES16" s="42">
        <v>0</v>
      </c>
      <c r="ET16" s="42">
        <v>0</v>
      </c>
      <c r="EU16" s="42">
        <v>0</v>
      </c>
      <c r="EV16" s="42">
        <v>0</v>
      </c>
      <c r="EW16" s="33">
        <v>0</v>
      </c>
      <c r="EX16" s="42">
        <v>0</v>
      </c>
      <c r="EY16" s="42">
        <v>0</v>
      </c>
      <c r="EZ16" s="42">
        <v>0</v>
      </c>
      <c r="FA16" s="42">
        <v>0</v>
      </c>
      <c r="FB16" s="42">
        <v>0</v>
      </c>
      <c r="FC16" s="42">
        <v>0</v>
      </c>
      <c r="FD16" s="42">
        <v>0</v>
      </c>
      <c r="FE16" s="42">
        <v>0</v>
      </c>
      <c r="FF16" s="42">
        <v>0</v>
      </c>
      <c r="FG16" s="42">
        <v>0</v>
      </c>
      <c r="FH16" s="42">
        <v>0</v>
      </c>
      <c r="FI16" s="42">
        <v>0</v>
      </c>
      <c r="FJ16" s="42">
        <v>0</v>
      </c>
      <c r="FK16" s="42">
        <v>0.01</v>
      </c>
      <c r="FL16" s="42">
        <v>0</v>
      </c>
      <c r="FM16" s="42">
        <v>0.01</v>
      </c>
      <c r="FN16" s="42">
        <v>0.01</v>
      </c>
      <c r="FO16" s="42">
        <v>0</v>
      </c>
      <c r="FP16" s="42">
        <v>0.01</v>
      </c>
      <c r="FQ16" s="42">
        <v>0.01</v>
      </c>
      <c r="FR16" s="42">
        <v>0</v>
      </c>
      <c r="FS16" s="42">
        <v>0.01</v>
      </c>
      <c r="FT16" s="42">
        <v>0</v>
      </c>
      <c r="FU16" s="42">
        <v>0</v>
      </c>
      <c r="FV16" s="42">
        <v>0</v>
      </c>
      <c r="FW16" s="42">
        <v>0.01</v>
      </c>
      <c r="FX16" s="42">
        <v>0</v>
      </c>
      <c r="FY16" s="42">
        <v>0.01</v>
      </c>
      <c r="FZ16" s="42">
        <v>0.01</v>
      </c>
      <c r="GA16" s="42">
        <v>0</v>
      </c>
      <c r="GB16" s="42">
        <v>0.01</v>
      </c>
      <c r="GC16" s="42">
        <v>0.01</v>
      </c>
      <c r="GD16" s="42">
        <v>0</v>
      </c>
      <c r="GE16" s="42">
        <v>0.01</v>
      </c>
      <c r="GF16" s="42">
        <v>0</v>
      </c>
      <c r="GG16" s="42">
        <v>0</v>
      </c>
      <c r="GH16" s="42">
        <v>0</v>
      </c>
      <c r="GI16" s="42">
        <v>0</v>
      </c>
      <c r="GJ16" s="42">
        <v>0</v>
      </c>
      <c r="GK16" s="42">
        <v>0</v>
      </c>
      <c r="GL16" s="42">
        <v>0</v>
      </c>
      <c r="GM16" s="42">
        <v>0</v>
      </c>
      <c r="GN16" s="42">
        <v>0</v>
      </c>
      <c r="GO16" s="42">
        <v>0</v>
      </c>
      <c r="GP16" s="42">
        <v>0</v>
      </c>
      <c r="GQ16" s="42">
        <v>0</v>
      </c>
      <c r="GR16" s="42">
        <v>0</v>
      </c>
      <c r="GS16" s="42">
        <v>0</v>
      </c>
      <c r="GT16" s="42">
        <v>0</v>
      </c>
      <c r="GU16" s="42">
        <v>0</v>
      </c>
      <c r="GV16" s="42">
        <v>0</v>
      </c>
      <c r="GW16" s="42">
        <v>0</v>
      </c>
      <c r="GX16" s="42">
        <v>0</v>
      </c>
      <c r="GY16" s="42">
        <v>0</v>
      </c>
      <c r="GZ16" s="42">
        <v>0</v>
      </c>
      <c r="HA16" s="42">
        <v>0</v>
      </c>
      <c r="HB16" s="42">
        <v>0</v>
      </c>
      <c r="HC16" s="42">
        <v>0</v>
      </c>
      <c r="HD16" s="42">
        <v>0</v>
      </c>
      <c r="HE16" s="42">
        <v>0</v>
      </c>
      <c r="HF16" s="42">
        <v>0</v>
      </c>
      <c r="HG16" s="42">
        <v>0</v>
      </c>
      <c r="HH16" s="42">
        <v>0</v>
      </c>
      <c r="HI16" s="42">
        <v>0</v>
      </c>
      <c r="HJ16" s="42">
        <v>0</v>
      </c>
      <c r="HK16" s="42">
        <v>0</v>
      </c>
      <c r="HL16" s="42">
        <v>0</v>
      </c>
      <c r="HM16" s="42">
        <v>0</v>
      </c>
      <c r="HN16" s="42">
        <v>0</v>
      </c>
      <c r="HO16" s="42">
        <v>0</v>
      </c>
      <c r="HP16" s="42">
        <v>0</v>
      </c>
      <c r="HQ16" s="42">
        <v>0</v>
      </c>
      <c r="HR16" s="42">
        <v>0</v>
      </c>
      <c r="HS16" s="42">
        <v>0</v>
      </c>
      <c r="HT16" s="42">
        <v>0</v>
      </c>
      <c r="HU16" s="42">
        <v>0</v>
      </c>
      <c r="HV16" s="42">
        <v>0</v>
      </c>
      <c r="HW16" s="42">
        <v>0</v>
      </c>
      <c r="HX16" s="42">
        <v>0</v>
      </c>
      <c r="HY16" s="42">
        <v>0</v>
      </c>
      <c r="HZ16" s="42">
        <v>0</v>
      </c>
      <c r="IA16" s="42">
        <v>0</v>
      </c>
      <c r="IB16" s="42">
        <v>0</v>
      </c>
      <c r="IC16" s="42">
        <v>0</v>
      </c>
      <c r="ID16" s="42">
        <v>0</v>
      </c>
      <c r="IE16" s="42">
        <v>0.01</v>
      </c>
      <c r="IF16" s="42">
        <v>0</v>
      </c>
      <c r="IG16" s="33">
        <v>0.01</v>
      </c>
      <c r="IH16" s="42">
        <v>0.01</v>
      </c>
      <c r="II16" s="42">
        <v>0</v>
      </c>
      <c r="IJ16" s="42">
        <v>0.01</v>
      </c>
      <c r="IK16" s="42">
        <v>0.02</v>
      </c>
      <c r="IL16" s="42">
        <v>0</v>
      </c>
      <c r="IM16" s="42">
        <v>0.02</v>
      </c>
      <c r="IN16" s="42">
        <v>0.01</v>
      </c>
      <c r="IO16" s="42">
        <v>0</v>
      </c>
      <c r="IP16" s="42">
        <v>0.01</v>
      </c>
      <c r="IQ16" s="42">
        <v>0</v>
      </c>
      <c r="IR16" s="42">
        <v>0</v>
      </c>
      <c r="IS16" s="32">
        <v>1</v>
      </c>
      <c r="IT16" s="34">
        <v>0</v>
      </c>
      <c r="IU16" s="34">
        <v>1</v>
      </c>
      <c r="IW16" s="42" t="s">
        <v>64</v>
      </c>
      <c r="IX16" s="28">
        <v>2.8304164126116395E-2</v>
      </c>
      <c r="IY16" s="28">
        <v>-5.2143665879840553E-3</v>
      </c>
      <c r="IZ16" s="41">
        <v>11.21</v>
      </c>
      <c r="JA16" s="63">
        <v>18.016595118056607</v>
      </c>
      <c r="JB16" s="63">
        <v>29.775661571255789</v>
      </c>
    </row>
    <row r="17" spans="1:262" x14ac:dyDescent="0.25">
      <c r="A17" s="42">
        <v>1995</v>
      </c>
      <c r="B17" s="42" t="s">
        <v>3</v>
      </c>
      <c r="C17" s="42">
        <v>49</v>
      </c>
      <c r="D17" s="42">
        <v>14060007</v>
      </c>
      <c r="E17" s="42" t="s">
        <v>141</v>
      </c>
      <c r="F17" s="42">
        <v>22.16</v>
      </c>
      <c r="G17" s="42">
        <v>11.29</v>
      </c>
      <c r="H17" s="42">
        <v>5.87</v>
      </c>
      <c r="I17" s="42">
        <v>17.16</v>
      </c>
      <c r="J17" s="42">
        <v>3.81</v>
      </c>
      <c r="K17" s="42">
        <v>0</v>
      </c>
      <c r="L17" s="33">
        <v>3.81</v>
      </c>
      <c r="M17" s="42">
        <v>1.31</v>
      </c>
      <c r="N17" s="42">
        <v>0</v>
      </c>
      <c r="O17" s="42">
        <v>1.31</v>
      </c>
      <c r="P17" s="42">
        <v>5.12</v>
      </c>
      <c r="Q17" s="42">
        <v>0</v>
      </c>
      <c r="R17" s="42">
        <v>5.12</v>
      </c>
      <c r="S17" s="42">
        <v>3.78</v>
      </c>
      <c r="T17" s="42">
        <v>0.48</v>
      </c>
      <c r="U17" s="42">
        <v>0.11</v>
      </c>
      <c r="V17" s="42">
        <v>0</v>
      </c>
      <c r="W17" s="42">
        <v>4.37</v>
      </c>
      <c r="X17" s="42">
        <v>0.75</v>
      </c>
      <c r="Y17" s="42">
        <v>298.37</v>
      </c>
      <c r="Z17" s="42">
        <v>0</v>
      </c>
      <c r="AA17" s="42">
        <v>10</v>
      </c>
      <c r="AB17" s="42">
        <v>0</v>
      </c>
      <c r="AC17" s="42">
        <v>0</v>
      </c>
      <c r="AD17" s="42">
        <v>0</v>
      </c>
      <c r="AE17" s="33">
        <v>0</v>
      </c>
      <c r="AF17" s="42">
        <v>0</v>
      </c>
      <c r="AG17" s="42">
        <v>0</v>
      </c>
      <c r="AH17" s="42">
        <v>0</v>
      </c>
      <c r="AI17" s="42">
        <v>0</v>
      </c>
      <c r="AJ17" s="42">
        <v>0</v>
      </c>
      <c r="AK17" s="42">
        <v>0</v>
      </c>
      <c r="AL17" s="42">
        <v>0.48</v>
      </c>
      <c r="AM17" s="42">
        <v>0.48</v>
      </c>
      <c r="AN17" s="42">
        <v>0.15</v>
      </c>
      <c r="AO17" s="42">
        <v>0</v>
      </c>
      <c r="AP17" s="42">
        <v>0.15</v>
      </c>
      <c r="AQ17" s="42">
        <v>0</v>
      </c>
      <c r="AR17" s="42">
        <v>5</v>
      </c>
      <c r="AS17" s="42">
        <v>0.28000000000000003</v>
      </c>
      <c r="AT17" s="42">
        <v>0</v>
      </c>
      <c r="AU17" s="33">
        <v>0.28000000000000003</v>
      </c>
      <c r="AV17" s="42">
        <v>0.1</v>
      </c>
      <c r="AW17" s="42">
        <v>0</v>
      </c>
      <c r="AX17" s="42">
        <v>0.1</v>
      </c>
      <c r="AY17" s="42">
        <v>0.38</v>
      </c>
      <c r="AZ17" s="42">
        <v>0</v>
      </c>
      <c r="BA17" s="42">
        <v>0.38</v>
      </c>
      <c r="BB17" s="42">
        <v>76</v>
      </c>
      <c r="BC17" s="42">
        <v>17.16</v>
      </c>
      <c r="BD17" s="42">
        <v>3.78</v>
      </c>
      <c r="BE17" s="42">
        <v>220.28</v>
      </c>
      <c r="BF17" s="42">
        <v>4.16</v>
      </c>
      <c r="BG17" s="42">
        <v>1.41</v>
      </c>
      <c r="BH17" s="42">
        <v>0</v>
      </c>
      <c r="BI17" s="42">
        <v>1.41</v>
      </c>
      <c r="BJ17" s="42">
        <v>0.31</v>
      </c>
      <c r="BK17" s="42">
        <v>0</v>
      </c>
      <c r="BL17" s="33">
        <v>0.31</v>
      </c>
      <c r="BM17" s="42">
        <v>0.14000000000000001</v>
      </c>
      <c r="BN17" s="42">
        <v>0</v>
      </c>
      <c r="BO17" s="42">
        <v>0.14000000000000001</v>
      </c>
      <c r="BP17" s="42">
        <v>0.45</v>
      </c>
      <c r="BQ17" s="42">
        <v>0</v>
      </c>
      <c r="BR17" s="42">
        <v>0.45</v>
      </c>
      <c r="BS17" s="42">
        <v>0.11</v>
      </c>
      <c r="BT17" s="42">
        <v>0.56000000000000005</v>
      </c>
      <c r="BU17" s="42">
        <v>0.25</v>
      </c>
      <c r="BV17" s="42">
        <v>0</v>
      </c>
      <c r="BW17" s="42">
        <v>0.25</v>
      </c>
      <c r="BX17" s="42">
        <v>0</v>
      </c>
      <c r="BY17" s="42">
        <v>2</v>
      </c>
      <c r="BZ17" s="42">
        <v>8</v>
      </c>
      <c r="CA17" s="42">
        <v>0</v>
      </c>
      <c r="CB17" s="42">
        <v>0</v>
      </c>
      <c r="CC17" s="1">
        <v>0</v>
      </c>
      <c r="CD17" s="42">
        <v>2.99</v>
      </c>
      <c r="CE17" s="42">
        <v>0</v>
      </c>
      <c r="CF17" s="42">
        <v>2.99</v>
      </c>
      <c r="CG17" s="42">
        <v>2.99</v>
      </c>
      <c r="CH17" s="42">
        <v>0</v>
      </c>
      <c r="CI17" s="42">
        <v>2.99</v>
      </c>
      <c r="CJ17" s="42">
        <v>0</v>
      </c>
      <c r="CK17" s="42">
        <v>2.99</v>
      </c>
      <c r="CL17" s="42">
        <v>2.66</v>
      </c>
      <c r="CM17" s="42">
        <v>0</v>
      </c>
      <c r="CN17" s="42">
        <v>2.66</v>
      </c>
      <c r="CO17" s="42">
        <v>1709.59</v>
      </c>
      <c r="CP17" s="42">
        <v>0</v>
      </c>
      <c r="CQ17" s="42">
        <v>2</v>
      </c>
      <c r="CR17" s="42">
        <v>2</v>
      </c>
      <c r="CS17" s="42">
        <v>0</v>
      </c>
      <c r="CT17" s="42">
        <v>0</v>
      </c>
      <c r="CU17" s="33">
        <v>0</v>
      </c>
      <c r="CV17" s="42">
        <v>2.99</v>
      </c>
      <c r="CW17" s="42">
        <v>0</v>
      </c>
      <c r="CX17" s="42">
        <v>2.99</v>
      </c>
      <c r="CY17" s="42">
        <v>2.99</v>
      </c>
      <c r="CZ17" s="42">
        <v>0</v>
      </c>
      <c r="DA17" s="42">
        <v>2.99</v>
      </c>
      <c r="DB17" s="42">
        <v>0</v>
      </c>
      <c r="DC17" s="42">
        <v>2.99</v>
      </c>
      <c r="DD17" s="42">
        <v>2.66</v>
      </c>
      <c r="DE17" s="42">
        <v>0</v>
      </c>
      <c r="DF17" s="42">
        <v>2.66</v>
      </c>
      <c r="DG17" s="42">
        <v>1709.59</v>
      </c>
      <c r="DH17" s="42">
        <v>0</v>
      </c>
      <c r="DI17" s="42">
        <v>2</v>
      </c>
      <c r="DJ17" s="42">
        <v>2</v>
      </c>
      <c r="DK17" s="42">
        <v>0</v>
      </c>
      <c r="DL17" s="42">
        <v>0</v>
      </c>
      <c r="DM17" s="33">
        <v>0</v>
      </c>
      <c r="DN17" s="42">
        <v>0</v>
      </c>
      <c r="DO17" s="42">
        <v>0</v>
      </c>
      <c r="DP17" s="42">
        <v>0</v>
      </c>
      <c r="DQ17" s="42">
        <v>0</v>
      </c>
      <c r="DR17" s="42">
        <v>0</v>
      </c>
      <c r="DS17" s="42">
        <v>0</v>
      </c>
      <c r="DT17" s="42">
        <v>0</v>
      </c>
      <c r="DU17" s="42">
        <v>0</v>
      </c>
      <c r="DV17" s="42">
        <v>0</v>
      </c>
      <c r="DW17" s="42">
        <v>0</v>
      </c>
      <c r="DX17" s="42">
        <v>0</v>
      </c>
      <c r="DY17" s="42">
        <v>0</v>
      </c>
      <c r="DZ17" s="42">
        <v>0</v>
      </c>
      <c r="EA17" s="42">
        <v>0</v>
      </c>
      <c r="EB17" s="42">
        <v>0</v>
      </c>
      <c r="EC17" s="42">
        <v>0</v>
      </c>
      <c r="ED17" s="42">
        <v>0</v>
      </c>
      <c r="EE17" s="33">
        <v>0</v>
      </c>
      <c r="EF17" s="42">
        <v>0</v>
      </c>
      <c r="EG17" s="42">
        <v>0</v>
      </c>
      <c r="EH17" s="42">
        <v>0</v>
      </c>
      <c r="EI17" s="42">
        <v>0</v>
      </c>
      <c r="EJ17" s="42">
        <v>0</v>
      </c>
      <c r="EK17" s="42">
        <v>0</v>
      </c>
      <c r="EL17" s="42">
        <v>0</v>
      </c>
      <c r="EM17" s="42">
        <v>0</v>
      </c>
      <c r="EN17" s="42">
        <v>0</v>
      </c>
      <c r="EO17" s="42">
        <v>0</v>
      </c>
      <c r="EP17" s="42">
        <v>0</v>
      </c>
      <c r="EQ17" s="42">
        <v>0</v>
      </c>
      <c r="ER17" s="42">
        <v>0</v>
      </c>
      <c r="ES17" s="42">
        <v>0</v>
      </c>
      <c r="ET17" s="42">
        <v>0</v>
      </c>
      <c r="EU17" s="42">
        <v>0.56000000000000005</v>
      </c>
      <c r="EV17" s="42">
        <v>0</v>
      </c>
      <c r="EW17" s="33">
        <v>0.56000000000000005</v>
      </c>
      <c r="EX17" s="42">
        <v>0</v>
      </c>
      <c r="EY17" s="42">
        <v>0</v>
      </c>
      <c r="EZ17" s="42">
        <v>0</v>
      </c>
      <c r="FA17" s="42">
        <v>0.56000000000000005</v>
      </c>
      <c r="FB17" s="42">
        <v>0</v>
      </c>
      <c r="FC17" s="42">
        <v>0.56000000000000005</v>
      </c>
      <c r="FD17" s="42">
        <v>0.38</v>
      </c>
      <c r="FE17" s="42">
        <v>0</v>
      </c>
      <c r="FF17" s="42">
        <v>0.38</v>
      </c>
      <c r="FG17" s="42">
        <v>0</v>
      </c>
      <c r="FH17" s="42">
        <v>0.03</v>
      </c>
      <c r="FI17" s="42">
        <v>0</v>
      </c>
      <c r="FJ17" s="42">
        <v>0.03</v>
      </c>
      <c r="FK17" s="42">
        <v>0.14000000000000001</v>
      </c>
      <c r="FL17" s="42">
        <v>0</v>
      </c>
      <c r="FM17" s="42">
        <v>0.14000000000000001</v>
      </c>
      <c r="FN17" s="42">
        <v>0.17</v>
      </c>
      <c r="FO17" s="42">
        <v>0</v>
      </c>
      <c r="FP17" s="42">
        <v>0.17</v>
      </c>
      <c r="FQ17" s="42">
        <v>0.12</v>
      </c>
      <c r="FR17" s="42">
        <v>0</v>
      </c>
      <c r="FS17" s="42">
        <v>0.12</v>
      </c>
      <c r="FT17" s="42">
        <v>0.03</v>
      </c>
      <c r="FU17" s="42">
        <v>0</v>
      </c>
      <c r="FV17" s="42">
        <v>0.03</v>
      </c>
      <c r="FW17" s="42">
        <v>0.13</v>
      </c>
      <c r="FX17" s="42">
        <v>0</v>
      </c>
      <c r="FY17" s="42">
        <v>0.13</v>
      </c>
      <c r="FZ17" s="42">
        <v>0.16</v>
      </c>
      <c r="GA17" s="42">
        <v>0</v>
      </c>
      <c r="GB17" s="42">
        <v>0.16</v>
      </c>
      <c r="GC17" s="42">
        <v>0.11</v>
      </c>
      <c r="GD17" s="42">
        <v>0</v>
      </c>
      <c r="GE17" s="42">
        <v>0.11</v>
      </c>
      <c r="GF17" s="42">
        <v>0</v>
      </c>
      <c r="GG17" s="42">
        <v>0</v>
      </c>
      <c r="GH17" s="42">
        <v>0</v>
      </c>
      <c r="GI17" s="42">
        <v>0.01</v>
      </c>
      <c r="GJ17" s="42">
        <v>0</v>
      </c>
      <c r="GK17" s="42">
        <v>0.01</v>
      </c>
      <c r="GL17" s="42">
        <v>0.01</v>
      </c>
      <c r="GM17" s="42">
        <v>0</v>
      </c>
      <c r="GN17" s="42">
        <v>0.01</v>
      </c>
      <c r="GO17" s="42">
        <v>0.01</v>
      </c>
      <c r="GP17" s="42">
        <v>0</v>
      </c>
      <c r="GQ17" s="42">
        <v>0.01</v>
      </c>
      <c r="GR17" s="42">
        <v>0.03</v>
      </c>
      <c r="GS17" s="42">
        <v>0</v>
      </c>
      <c r="GT17" s="42">
        <v>0.03</v>
      </c>
      <c r="GU17" s="42">
        <v>92</v>
      </c>
      <c r="GV17" s="42">
        <v>0</v>
      </c>
      <c r="GW17" s="42">
        <v>92</v>
      </c>
      <c r="GX17" s="42">
        <v>92.03</v>
      </c>
      <c r="GY17" s="42">
        <v>0</v>
      </c>
      <c r="GZ17" s="42">
        <v>92.03</v>
      </c>
      <c r="HA17" s="42">
        <v>49.63</v>
      </c>
      <c r="HB17" s="42">
        <v>0</v>
      </c>
      <c r="HC17" s="42">
        <v>49.63</v>
      </c>
      <c r="HD17" s="42">
        <v>16.05</v>
      </c>
      <c r="HE17" s="42">
        <v>1.36</v>
      </c>
      <c r="HF17" s="42">
        <v>0</v>
      </c>
      <c r="HG17" s="42">
        <v>14.8</v>
      </c>
      <c r="HH17" s="42">
        <v>16.16</v>
      </c>
      <c r="HI17" s="42">
        <v>0.1</v>
      </c>
      <c r="HJ17" s="42">
        <v>0</v>
      </c>
      <c r="HK17" s="42">
        <v>0</v>
      </c>
      <c r="HL17" s="42">
        <v>0</v>
      </c>
      <c r="HM17" s="42">
        <v>0</v>
      </c>
      <c r="HN17" s="42">
        <v>0</v>
      </c>
      <c r="HO17" s="42">
        <v>0</v>
      </c>
      <c r="HP17" s="42">
        <v>0</v>
      </c>
      <c r="HQ17" s="42">
        <v>0</v>
      </c>
      <c r="HR17" s="42">
        <v>0</v>
      </c>
      <c r="HS17" s="42">
        <v>0</v>
      </c>
      <c r="HT17" s="42">
        <v>0</v>
      </c>
      <c r="HU17" s="42">
        <v>0</v>
      </c>
      <c r="HV17" s="42">
        <v>0</v>
      </c>
      <c r="HW17" s="42">
        <v>2.33</v>
      </c>
      <c r="HX17" s="42">
        <v>1</v>
      </c>
      <c r="HY17" s="42">
        <v>0</v>
      </c>
      <c r="HZ17" s="42">
        <v>0.1</v>
      </c>
      <c r="IA17" s="42">
        <v>1</v>
      </c>
      <c r="IB17" s="42">
        <v>20</v>
      </c>
      <c r="IC17" s="42">
        <v>2.25</v>
      </c>
      <c r="ID17" s="42">
        <v>4.59</v>
      </c>
      <c r="IE17" s="42">
        <v>5.0199999999999996</v>
      </c>
      <c r="IF17" s="42">
        <v>0</v>
      </c>
      <c r="IG17" s="33">
        <v>5.0199999999999996</v>
      </c>
      <c r="IH17" s="42">
        <v>96.68</v>
      </c>
      <c r="II17" s="42">
        <v>0</v>
      </c>
      <c r="IJ17" s="42">
        <v>96.68</v>
      </c>
      <c r="IK17" s="42">
        <v>101.7</v>
      </c>
      <c r="IL17" s="42">
        <v>0</v>
      </c>
      <c r="IM17" s="42">
        <v>101.7</v>
      </c>
      <c r="IN17" s="42">
        <v>54.6</v>
      </c>
      <c r="IO17" s="42">
        <v>0</v>
      </c>
      <c r="IP17" s="42">
        <v>54.6</v>
      </c>
      <c r="IQ17" s="42">
        <v>0.1</v>
      </c>
      <c r="IR17" s="42">
        <v>16.05</v>
      </c>
      <c r="IS17" s="32">
        <v>0.98804780876494014</v>
      </c>
      <c r="IT17" s="34">
        <v>1.1952191235059761E-2</v>
      </c>
      <c r="IU17" s="34">
        <v>0.99999999999999989</v>
      </c>
      <c r="IW17" s="42" t="s">
        <v>129</v>
      </c>
      <c r="IX17" s="28">
        <v>5.532347547149632E-3</v>
      </c>
      <c r="IY17" s="28">
        <v>-1.7456419762066093E-4</v>
      </c>
      <c r="IZ17" s="41">
        <v>5627.4199999999983</v>
      </c>
      <c r="JA17" s="63">
        <v>6173.9503628107768</v>
      </c>
      <c r="JB17" s="63">
        <v>6811.337044014449</v>
      </c>
    </row>
    <row r="18" spans="1:262" x14ac:dyDescent="0.25">
      <c r="A18" s="42">
        <v>1995</v>
      </c>
      <c r="B18" s="42" t="s">
        <v>3</v>
      </c>
      <c r="C18" s="42">
        <v>49</v>
      </c>
      <c r="D18" s="42">
        <v>14060008</v>
      </c>
      <c r="E18" s="42" t="s">
        <v>142</v>
      </c>
      <c r="F18" s="42">
        <v>1.1200000000000001</v>
      </c>
      <c r="G18" s="42">
        <v>0</v>
      </c>
      <c r="H18" s="42">
        <v>1.1200000000000001</v>
      </c>
      <c r="I18" s="42">
        <v>1.1200000000000001</v>
      </c>
      <c r="J18" s="42">
        <v>0</v>
      </c>
      <c r="K18" s="42">
        <v>0</v>
      </c>
      <c r="L18" s="33">
        <v>0</v>
      </c>
      <c r="M18" s="42">
        <v>0.09</v>
      </c>
      <c r="N18" s="42">
        <v>0</v>
      </c>
      <c r="O18" s="42">
        <v>0.09</v>
      </c>
      <c r="P18" s="42">
        <v>0.09</v>
      </c>
      <c r="Q18" s="42">
        <v>0</v>
      </c>
      <c r="R18" s="42">
        <v>0.09</v>
      </c>
      <c r="S18" s="42">
        <v>0.09</v>
      </c>
      <c r="T18" s="42">
        <v>0</v>
      </c>
      <c r="U18" s="42">
        <v>0</v>
      </c>
      <c r="V18" s="42">
        <v>0</v>
      </c>
      <c r="W18" s="42">
        <v>0.09</v>
      </c>
      <c r="X18" s="42">
        <v>0</v>
      </c>
      <c r="Y18" s="42">
        <v>80.36</v>
      </c>
      <c r="Z18" s="42">
        <v>0</v>
      </c>
      <c r="AA18" s="42">
        <v>1</v>
      </c>
      <c r="AB18" s="42">
        <v>0</v>
      </c>
      <c r="AC18" s="42">
        <v>0</v>
      </c>
      <c r="AD18" s="42">
        <v>0</v>
      </c>
      <c r="AE18" s="33">
        <v>0</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33">
        <v>0</v>
      </c>
      <c r="AV18" s="42">
        <v>0</v>
      </c>
      <c r="AW18" s="42">
        <v>0</v>
      </c>
      <c r="AX18" s="42">
        <v>0</v>
      </c>
      <c r="AY18" s="42">
        <v>0</v>
      </c>
      <c r="AZ18" s="42">
        <v>0</v>
      </c>
      <c r="BA18" s="42">
        <v>0</v>
      </c>
      <c r="BB18" s="42">
        <v>0</v>
      </c>
      <c r="BC18" s="42">
        <v>1.1200000000000001</v>
      </c>
      <c r="BD18" s="42">
        <v>0.09</v>
      </c>
      <c r="BE18" s="42">
        <v>80.36</v>
      </c>
      <c r="BF18" s="42">
        <v>0.09</v>
      </c>
      <c r="BG18" s="42">
        <v>0.03</v>
      </c>
      <c r="BH18" s="42">
        <v>0</v>
      </c>
      <c r="BI18" s="42">
        <v>0.03</v>
      </c>
      <c r="BJ18" s="42">
        <v>0</v>
      </c>
      <c r="BK18" s="42">
        <v>0</v>
      </c>
      <c r="BL18" s="33">
        <v>0</v>
      </c>
      <c r="BM18" s="42">
        <v>0</v>
      </c>
      <c r="BN18" s="42">
        <v>0</v>
      </c>
      <c r="BO18" s="42">
        <v>0</v>
      </c>
      <c r="BP18" s="42">
        <v>0</v>
      </c>
      <c r="BQ18" s="42">
        <v>0</v>
      </c>
      <c r="BR18" s="42">
        <v>0</v>
      </c>
      <c r="BS18" s="42">
        <v>0</v>
      </c>
      <c r="BT18" s="42">
        <v>0</v>
      </c>
      <c r="BU18" s="42">
        <v>0</v>
      </c>
      <c r="BV18" s="42">
        <v>0</v>
      </c>
      <c r="BW18" s="42">
        <v>0</v>
      </c>
      <c r="BX18" s="42">
        <v>0</v>
      </c>
      <c r="BY18" s="42">
        <v>0</v>
      </c>
      <c r="BZ18" s="42">
        <v>0</v>
      </c>
      <c r="CA18" s="42">
        <v>0</v>
      </c>
      <c r="CB18" s="42">
        <v>0</v>
      </c>
      <c r="CC18" s="1">
        <v>0</v>
      </c>
      <c r="CD18" s="42">
        <v>0</v>
      </c>
      <c r="CE18" s="42">
        <v>0</v>
      </c>
      <c r="CF18" s="42">
        <v>0</v>
      </c>
      <c r="CG18" s="42">
        <v>0</v>
      </c>
      <c r="CH18" s="42">
        <v>0</v>
      </c>
      <c r="CI18" s="42">
        <v>0</v>
      </c>
      <c r="CJ18" s="42">
        <v>0</v>
      </c>
      <c r="CK18" s="42">
        <v>0</v>
      </c>
      <c r="CL18" s="42">
        <v>0</v>
      </c>
      <c r="CM18" s="42">
        <v>0</v>
      </c>
      <c r="CN18" s="42">
        <v>0</v>
      </c>
      <c r="CO18" s="42">
        <v>0</v>
      </c>
      <c r="CP18" s="42">
        <v>0</v>
      </c>
      <c r="CQ18" s="42">
        <v>0</v>
      </c>
      <c r="CR18" s="42">
        <v>0</v>
      </c>
      <c r="CS18" s="42">
        <v>0</v>
      </c>
      <c r="CT18" s="42">
        <v>0</v>
      </c>
      <c r="CU18" s="33">
        <v>0</v>
      </c>
      <c r="CV18" s="42">
        <v>0</v>
      </c>
      <c r="CW18" s="42">
        <v>0</v>
      </c>
      <c r="CX18" s="42">
        <v>0</v>
      </c>
      <c r="CY18" s="42">
        <v>0</v>
      </c>
      <c r="CZ18" s="42">
        <v>0</v>
      </c>
      <c r="DA18" s="42">
        <v>0</v>
      </c>
      <c r="DB18" s="42">
        <v>0</v>
      </c>
      <c r="DC18" s="42">
        <v>0</v>
      </c>
      <c r="DD18" s="42">
        <v>0</v>
      </c>
      <c r="DE18" s="42">
        <v>0</v>
      </c>
      <c r="DF18" s="42">
        <v>0</v>
      </c>
      <c r="DG18" s="42">
        <v>0</v>
      </c>
      <c r="DH18" s="42">
        <v>0</v>
      </c>
      <c r="DI18" s="42">
        <v>0</v>
      </c>
      <c r="DJ18" s="42">
        <v>0</v>
      </c>
      <c r="DK18" s="42">
        <v>0</v>
      </c>
      <c r="DL18" s="42">
        <v>0</v>
      </c>
      <c r="DM18" s="33">
        <v>0</v>
      </c>
      <c r="DN18" s="42">
        <v>0</v>
      </c>
      <c r="DO18" s="42">
        <v>0</v>
      </c>
      <c r="DP18" s="42">
        <v>0</v>
      </c>
      <c r="DQ18" s="42">
        <v>0</v>
      </c>
      <c r="DR18" s="42">
        <v>0</v>
      </c>
      <c r="DS18" s="42">
        <v>0</v>
      </c>
      <c r="DT18" s="42">
        <v>0</v>
      </c>
      <c r="DU18" s="42">
        <v>0</v>
      </c>
      <c r="DV18" s="42">
        <v>0</v>
      </c>
      <c r="DW18" s="42">
        <v>0</v>
      </c>
      <c r="DX18" s="42">
        <v>0</v>
      </c>
      <c r="DY18" s="42">
        <v>0</v>
      </c>
      <c r="DZ18" s="42">
        <v>0</v>
      </c>
      <c r="EA18" s="42">
        <v>0</v>
      </c>
      <c r="EB18" s="42">
        <v>0</v>
      </c>
      <c r="EC18" s="42">
        <v>0</v>
      </c>
      <c r="ED18" s="42">
        <v>0</v>
      </c>
      <c r="EE18" s="33">
        <v>0</v>
      </c>
      <c r="EF18" s="42">
        <v>0</v>
      </c>
      <c r="EG18" s="42">
        <v>0</v>
      </c>
      <c r="EH18" s="42">
        <v>0</v>
      </c>
      <c r="EI18" s="42">
        <v>0</v>
      </c>
      <c r="EJ18" s="42">
        <v>0</v>
      </c>
      <c r="EK18" s="42">
        <v>0</v>
      </c>
      <c r="EL18" s="42">
        <v>0</v>
      </c>
      <c r="EM18" s="42">
        <v>0</v>
      </c>
      <c r="EN18" s="42">
        <v>0</v>
      </c>
      <c r="EO18" s="42">
        <v>0</v>
      </c>
      <c r="EP18" s="42">
        <v>0</v>
      </c>
      <c r="EQ18" s="42">
        <v>0</v>
      </c>
      <c r="ER18" s="42">
        <v>0</v>
      </c>
      <c r="ES18" s="42">
        <v>0</v>
      </c>
      <c r="ET18" s="42">
        <v>0</v>
      </c>
      <c r="EU18" s="42">
        <v>0</v>
      </c>
      <c r="EV18" s="42">
        <v>0</v>
      </c>
      <c r="EW18" s="33">
        <v>0</v>
      </c>
      <c r="EX18" s="42">
        <v>0</v>
      </c>
      <c r="EY18" s="42">
        <v>0</v>
      </c>
      <c r="EZ18" s="42">
        <v>0</v>
      </c>
      <c r="FA18" s="42">
        <v>0</v>
      </c>
      <c r="FB18" s="42">
        <v>0</v>
      </c>
      <c r="FC18" s="42">
        <v>0</v>
      </c>
      <c r="FD18" s="42">
        <v>0</v>
      </c>
      <c r="FE18" s="42">
        <v>0</v>
      </c>
      <c r="FF18" s="42">
        <v>0</v>
      </c>
      <c r="FG18" s="42">
        <v>0</v>
      </c>
      <c r="FH18" s="42">
        <v>0</v>
      </c>
      <c r="FI18" s="42">
        <v>0</v>
      </c>
      <c r="FJ18" s="42">
        <v>0</v>
      </c>
      <c r="FK18" s="42">
        <v>0.03</v>
      </c>
      <c r="FL18" s="42">
        <v>0</v>
      </c>
      <c r="FM18" s="42">
        <v>0.03</v>
      </c>
      <c r="FN18" s="42">
        <v>0.03</v>
      </c>
      <c r="FO18" s="42">
        <v>0</v>
      </c>
      <c r="FP18" s="42">
        <v>0.03</v>
      </c>
      <c r="FQ18" s="42">
        <v>0.03</v>
      </c>
      <c r="FR18" s="42">
        <v>0</v>
      </c>
      <c r="FS18" s="42">
        <v>0.03</v>
      </c>
      <c r="FT18" s="42">
        <v>0</v>
      </c>
      <c r="FU18" s="42">
        <v>0</v>
      </c>
      <c r="FV18" s="42">
        <v>0</v>
      </c>
      <c r="FW18" s="42">
        <v>0.03</v>
      </c>
      <c r="FX18" s="42">
        <v>0</v>
      </c>
      <c r="FY18" s="42">
        <v>0.03</v>
      </c>
      <c r="FZ18" s="42">
        <v>0.03</v>
      </c>
      <c r="GA18" s="42">
        <v>0</v>
      </c>
      <c r="GB18" s="42">
        <v>0.03</v>
      </c>
      <c r="GC18" s="42">
        <v>0.03</v>
      </c>
      <c r="GD18" s="42">
        <v>0</v>
      </c>
      <c r="GE18" s="42">
        <v>0.03</v>
      </c>
      <c r="GF18" s="42">
        <v>0</v>
      </c>
      <c r="GG18" s="42">
        <v>0</v>
      </c>
      <c r="GH18" s="42">
        <v>0</v>
      </c>
      <c r="GI18" s="42">
        <v>0</v>
      </c>
      <c r="GJ18" s="42">
        <v>0</v>
      </c>
      <c r="GK18" s="42">
        <v>0</v>
      </c>
      <c r="GL18" s="42">
        <v>0</v>
      </c>
      <c r="GM18" s="42">
        <v>0</v>
      </c>
      <c r="GN18" s="42">
        <v>0</v>
      </c>
      <c r="GO18" s="42">
        <v>0</v>
      </c>
      <c r="GP18" s="42">
        <v>0</v>
      </c>
      <c r="GQ18" s="42">
        <v>0</v>
      </c>
      <c r="GR18" s="42">
        <v>0.01</v>
      </c>
      <c r="GS18" s="42">
        <v>0</v>
      </c>
      <c r="GT18" s="42">
        <v>0.01</v>
      </c>
      <c r="GU18" s="42">
        <v>4.51</v>
      </c>
      <c r="GV18" s="42">
        <v>0</v>
      </c>
      <c r="GW18" s="42">
        <v>4.51</v>
      </c>
      <c r="GX18" s="42">
        <v>4.5199999999999996</v>
      </c>
      <c r="GY18" s="42">
        <v>0</v>
      </c>
      <c r="GZ18" s="42">
        <v>4.5199999999999996</v>
      </c>
      <c r="HA18" s="42">
        <v>2.44</v>
      </c>
      <c r="HB18" s="42">
        <v>0</v>
      </c>
      <c r="HC18" s="42">
        <v>2.44</v>
      </c>
      <c r="HD18" s="42">
        <v>0.79</v>
      </c>
      <c r="HE18" s="42">
        <v>0.03</v>
      </c>
      <c r="HF18" s="42">
        <v>0</v>
      </c>
      <c r="HG18" s="42">
        <v>1.08</v>
      </c>
      <c r="HH18" s="42">
        <v>1.1100000000000001</v>
      </c>
      <c r="HI18" s="42">
        <v>0</v>
      </c>
      <c r="HJ18" s="42">
        <v>0</v>
      </c>
      <c r="HK18" s="42">
        <v>0</v>
      </c>
      <c r="HL18" s="42">
        <v>0</v>
      </c>
      <c r="HM18" s="42">
        <v>0</v>
      </c>
      <c r="HN18" s="42">
        <v>0</v>
      </c>
      <c r="HO18" s="42">
        <v>0</v>
      </c>
      <c r="HP18" s="42">
        <v>0</v>
      </c>
      <c r="HQ18" s="42">
        <v>0</v>
      </c>
      <c r="HR18" s="42">
        <v>0</v>
      </c>
      <c r="HS18" s="42">
        <v>0</v>
      </c>
      <c r="HT18" s="42">
        <v>0</v>
      </c>
      <c r="HU18" s="42">
        <v>0</v>
      </c>
      <c r="HV18" s="42">
        <v>0</v>
      </c>
      <c r="HW18" s="42">
        <v>0</v>
      </c>
      <c r="HX18" s="42">
        <v>0</v>
      </c>
      <c r="HY18" s="42">
        <v>0</v>
      </c>
      <c r="HZ18" s="42">
        <v>0</v>
      </c>
      <c r="IA18" s="42">
        <v>0</v>
      </c>
      <c r="IB18" s="42">
        <v>1</v>
      </c>
      <c r="IC18" s="42">
        <v>0</v>
      </c>
      <c r="ID18" s="42">
        <v>0</v>
      </c>
      <c r="IE18" s="42">
        <v>0.01</v>
      </c>
      <c r="IF18" s="42">
        <v>0</v>
      </c>
      <c r="IG18" s="33">
        <v>0.01</v>
      </c>
      <c r="IH18" s="42">
        <v>4.63</v>
      </c>
      <c r="II18" s="42">
        <v>0</v>
      </c>
      <c r="IJ18" s="42">
        <v>4.63</v>
      </c>
      <c r="IK18" s="42">
        <v>4.6399999999999997</v>
      </c>
      <c r="IL18" s="42">
        <v>0</v>
      </c>
      <c r="IM18" s="42">
        <v>4.6399999999999997</v>
      </c>
      <c r="IN18" s="42">
        <v>2.5</v>
      </c>
      <c r="IO18" s="42">
        <v>0</v>
      </c>
      <c r="IP18" s="42">
        <v>2.5</v>
      </c>
      <c r="IQ18" s="42">
        <v>0</v>
      </c>
      <c r="IR18" s="42">
        <v>0.79</v>
      </c>
      <c r="IS18" s="32">
        <v>0</v>
      </c>
      <c r="IT18" s="34">
        <v>1</v>
      </c>
      <c r="IU18" s="34">
        <v>1</v>
      </c>
      <c r="IW18" s="42" t="s">
        <v>129</v>
      </c>
      <c r="IX18" s="28">
        <v>5.532347547149632E-3</v>
      </c>
      <c r="IY18" s="28">
        <v>-1.7456419762066093E-4</v>
      </c>
      <c r="IZ18" s="41">
        <v>11.21</v>
      </c>
      <c r="JA18" s="63">
        <v>11.176779717732352</v>
      </c>
      <c r="JB18" s="63">
        <v>11.141712598436452</v>
      </c>
    </row>
    <row r="19" spans="1:262" x14ac:dyDescent="0.25">
      <c r="A19" s="42">
        <v>1995</v>
      </c>
      <c r="B19" s="42" t="s">
        <v>3</v>
      </c>
      <c r="C19" s="42">
        <v>49</v>
      </c>
      <c r="D19" s="42">
        <v>14060009</v>
      </c>
      <c r="E19" s="42" t="s">
        <v>143</v>
      </c>
      <c r="F19" s="42">
        <v>7.89</v>
      </c>
      <c r="G19" s="42">
        <v>1.1499999999999999</v>
      </c>
      <c r="H19" s="42">
        <v>6.74</v>
      </c>
      <c r="I19" s="42">
        <v>7.89</v>
      </c>
      <c r="J19" s="42">
        <v>0.63</v>
      </c>
      <c r="K19" s="42">
        <v>0</v>
      </c>
      <c r="L19" s="33">
        <v>0.63</v>
      </c>
      <c r="M19" s="42">
        <v>0.67</v>
      </c>
      <c r="N19" s="42">
        <v>0</v>
      </c>
      <c r="O19" s="42">
        <v>0.67</v>
      </c>
      <c r="P19" s="42">
        <v>1.3</v>
      </c>
      <c r="Q19" s="42">
        <v>0</v>
      </c>
      <c r="R19" s="42">
        <v>1.3</v>
      </c>
      <c r="S19" s="42">
        <v>1.44</v>
      </c>
      <c r="T19" s="42">
        <v>0.25</v>
      </c>
      <c r="U19" s="42">
        <v>0.03</v>
      </c>
      <c r="V19" s="42">
        <v>0</v>
      </c>
      <c r="W19" s="42">
        <v>1.72</v>
      </c>
      <c r="X19" s="42">
        <v>-0.42</v>
      </c>
      <c r="Y19" s="42">
        <v>164.77</v>
      </c>
      <c r="Z19" s="42">
        <v>0</v>
      </c>
      <c r="AA19" s="42">
        <v>3</v>
      </c>
      <c r="AB19" s="42">
        <v>0</v>
      </c>
      <c r="AC19" s="42">
        <v>0</v>
      </c>
      <c r="AD19" s="42">
        <v>0</v>
      </c>
      <c r="AE19" s="33">
        <v>0</v>
      </c>
      <c r="AF19" s="42">
        <v>0</v>
      </c>
      <c r="AG19" s="42">
        <v>0</v>
      </c>
      <c r="AH19" s="42">
        <v>0</v>
      </c>
      <c r="AI19" s="42">
        <v>0</v>
      </c>
      <c r="AJ19" s="42">
        <v>0</v>
      </c>
      <c r="AK19" s="42">
        <v>0</v>
      </c>
      <c r="AL19" s="42">
        <v>0.25</v>
      </c>
      <c r="AM19" s="42">
        <v>0.25</v>
      </c>
      <c r="AN19" s="42">
        <v>0.08</v>
      </c>
      <c r="AO19" s="42">
        <v>0</v>
      </c>
      <c r="AP19" s="42">
        <v>0.08</v>
      </c>
      <c r="AQ19" s="42">
        <v>0</v>
      </c>
      <c r="AR19" s="42">
        <v>0</v>
      </c>
      <c r="AS19" s="42">
        <v>0</v>
      </c>
      <c r="AT19" s="42">
        <v>0</v>
      </c>
      <c r="AU19" s="33">
        <v>0</v>
      </c>
      <c r="AV19" s="42">
        <v>0</v>
      </c>
      <c r="AW19" s="42">
        <v>0</v>
      </c>
      <c r="AX19" s="42">
        <v>0</v>
      </c>
      <c r="AY19" s="42">
        <v>0</v>
      </c>
      <c r="AZ19" s="42">
        <v>0</v>
      </c>
      <c r="BA19" s="42">
        <v>0</v>
      </c>
      <c r="BB19" s="42">
        <v>0</v>
      </c>
      <c r="BC19" s="42">
        <v>7.89</v>
      </c>
      <c r="BD19" s="42">
        <v>1.44</v>
      </c>
      <c r="BE19" s="42">
        <v>182.51</v>
      </c>
      <c r="BF19" s="42">
        <v>1.44</v>
      </c>
      <c r="BG19" s="42">
        <v>0.49</v>
      </c>
      <c r="BH19" s="42">
        <v>0</v>
      </c>
      <c r="BI19" s="42">
        <v>0.49</v>
      </c>
      <c r="BJ19" s="42">
        <v>0</v>
      </c>
      <c r="BK19" s="42">
        <v>0</v>
      </c>
      <c r="BL19" s="33">
        <v>0</v>
      </c>
      <c r="BM19" s="42">
        <v>1.32</v>
      </c>
      <c r="BN19" s="42">
        <v>0</v>
      </c>
      <c r="BO19" s="42">
        <v>1.32</v>
      </c>
      <c r="BP19" s="42">
        <v>1.32</v>
      </c>
      <c r="BQ19" s="42">
        <v>0</v>
      </c>
      <c r="BR19" s="42">
        <v>1.32</v>
      </c>
      <c r="BS19" s="42">
        <v>0.03</v>
      </c>
      <c r="BT19" s="42">
        <v>1.35</v>
      </c>
      <c r="BU19" s="42">
        <v>0.59</v>
      </c>
      <c r="BV19" s="42">
        <v>0</v>
      </c>
      <c r="BW19" s="42">
        <v>0.59</v>
      </c>
      <c r="BX19" s="42">
        <v>0</v>
      </c>
      <c r="BY19" s="42">
        <v>8</v>
      </c>
      <c r="BZ19" s="42">
        <v>3</v>
      </c>
      <c r="CA19" s="42">
        <v>0</v>
      </c>
      <c r="CB19" s="42">
        <v>0</v>
      </c>
      <c r="CC19" s="1">
        <v>0</v>
      </c>
      <c r="CD19" s="42">
        <v>24.24</v>
      </c>
      <c r="CE19" s="42">
        <v>0</v>
      </c>
      <c r="CF19" s="42">
        <v>24.24</v>
      </c>
      <c r="CG19" s="42">
        <v>24.24</v>
      </c>
      <c r="CH19" s="42">
        <v>0</v>
      </c>
      <c r="CI19" s="42">
        <v>24.24</v>
      </c>
      <c r="CJ19" s="42">
        <v>0</v>
      </c>
      <c r="CK19" s="42">
        <v>24.24</v>
      </c>
      <c r="CL19" s="42">
        <v>24.24</v>
      </c>
      <c r="CM19" s="42">
        <v>0</v>
      </c>
      <c r="CN19" s="42">
        <v>24.24</v>
      </c>
      <c r="CO19" s="42">
        <v>16271.58</v>
      </c>
      <c r="CP19" s="42">
        <v>0</v>
      </c>
      <c r="CQ19" s="42">
        <v>2</v>
      </c>
      <c r="CR19" s="42">
        <v>2</v>
      </c>
      <c r="CS19" s="42">
        <v>0</v>
      </c>
      <c r="CT19" s="42">
        <v>0</v>
      </c>
      <c r="CU19" s="33">
        <v>0</v>
      </c>
      <c r="CV19" s="42">
        <v>24.24</v>
      </c>
      <c r="CW19" s="42">
        <v>0</v>
      </c>
      <c r="CX19" s="42">
        <v>24.24</v>
      </c>
      <c r="CY19" s="42">
        <v>24.24</v>
      </c>
      <c r="CZ19" s="42">
        <v>0</v>
      </c>
      <c r="DA19" s="42">
        <v>24.24</v>
      </c>
      <c r="DB19" s="42">
        <v>0</v>
      </c>
      <c r="DC19" s="42">
        <v>24.24</v>
      </c>
      <c r="DD19" s="42">
        <v>24.24</v>
      </c>
      <c r="DE19" s="42">
        <v>0</v>
      </c>
      <c r="DF19" s="42">
        <v>24.24</v>
      </c>
      <c r="DG19" s="42">
        <v>16271.58</v>
      </c>
      <c r="DH19" s="42">
        <v>0</v>
      </c>
      <c r="DI19" s="42">
        <v>2</v>
      </c>
      <c r="DJ19" s="42">
        <v>2</v>
      </c>
      <c r="DK19" s="42">
        <v>0</v>
      </c>
      <c r="DL19" s="42">
        <v>0</v>
      </c>
      <c r="DM19" s="33">
        <v>0</v>
      </c>
      <c r="DN19" s="42">
        <v>0</v>
      </c>
      <c r="DO19" s="42">
        <v>0</v>
      </c>
      <c r="DP19" s="42">
        <v>0</v>
      </c>
      <c r="DQ19" s="42">
        <v>0</v>
      </c>
      <c r="DR19" s="42">
        <v>0</v>
      </c>
      <c r="DS19" s="42">
        <v>0</v>
      </c>
      <c r="DT19" s="42">
        <v>0</v>
      </c>
      <c r="DU19" s="42">
        <v>0</v>
      </c>
      <c r="DV19" s="42">
        <v>0</v>
      </c>
      <c r="DW19" s="42">
        <v>0</v>
      </c>
      <c r="DX19" s="42">
        <v>0</v>
      </c>
      <c r="DY19" s="42">
        <v>0</v>
      </c>
      <c r="DZ19" s="42">
        <v>0</v>
      </c>
      <c r="EA19" s="42">
        <v>0</v>
      </c>
      <c r="EB19" s="42">
        <v>0</v>
      </c>
      <c r="EC19" s="42">
        <v>0</v>
      </c>
      <c r="ED19" s="42">
        <v>0</v>
      </c>
      <c r="EE19" s="33">
        <v>0</v>
      </c>
      <c r="EF19" s="42">
        <v>0</v>
      </c>
      <c r="EG19" s="42">
        <v>0</v>
      </c>
      <c r="EH19" s="42">
        <v>0</v>
      </c>
      <c r="EI19" s="42">
        <v>0</v>
      </c>
      <c r="EJ19" s="42">
        <v>0</v>
      </c>
      <c r="EK19" s="42">
        <v>0</v>
      </c>
      <c r="EL19" s="42">
        <v>0</v>
      </c>
      <c r="EM19" s="42">
        <v>0</v>
      </c>
      <c r="EN19" s="42">
        <v>0</v>
      </c>
      <c r="EO19" s="42">
        <v>0</v>
      </c>
      <c r="EP19" s="42">
        <v>0</v>
      </c>
      <c r="EQ19" s="42">
        <v>0</v>
      </c>
      <c r="ER19" s="42">
        <v>0</v>
      </c>
      <c r="ES19" s="42">
        <v>0</v>
      </c>
      <c r="ET19" s="42">
        <v>0</v>
      </c>
      <c r="EU19" s="42">
        <v>0.61</v>
      </c>
      <c r="EV19" s="42">
        <v>0</v>
      </c>
      <c r="EW19" s="33">
        <v>0.61</v>
      </c>
      <c r="EX19" s="42">
        <v>0</v>
      </c>
      <c r="EY19" s="42">
        <v>0</v>
      </c>
      <c r="EZ19" s="42">
        <v>0</v>
      </c>
      <c r="FA19" s="42">
        <v>0.61</v>
      </c>
      <c r="FB19" s="42">
        <v>0</v>
      </c>
      <c r="FC19" s="42">
        <v>0.61</v>
      </c>
      <c r="FD19" s="42">
        <v>0.31</v>
      </c>
      <c r="FE19" s="42">
        <v>0</v>
      </c>
      <c r="FF19" s="42">
        <v>0.31</v>
      </c>
      <c r="FG19" s="42">
        <v>0</v>
      </c>
      <c r="FH19" s="42">
        <v>0.01</v>
      </c>
      <c r="FI19" s="42">
        <v>0</v>
      </c>
      <c r="FJ19" s="42">
        <v>0.01</v>
      </c>
      <c r="FK19" s="42">
        <v>0.36</v>
      </c>
      <c r="FL19" s="42">
        <v>0</v>
      </c>
      <c r="FM19" s="42">
        <v>0.36</v>
      </c>
      <c r="FN19" s="42">
        <v>0.37</v>
      </c>
      <c r="FO19" s="42">
        <v>0</v>
      </c>
      <c r="FP19" s="42">
        <v>0.37</v>
      </c>
      <c r="FQ19" s="42">
        <v>0.28000000000000003</v>
      </c>
      <c r="FR19" s="42">
        <v>0</v>
      </c>
      <c r="FS19" s="42">
        <v>0.28000000000000003</v>
      </c>
      <c r="FT19" s="42">
        <v>0.01</v>
      </c>
      <c r="FU19" s="42">
        <v>0</v>
      </c>
      <c r="FV19" s="42">
        <v>0.01</v>
      </c>
      <c r="FW19" s="42">
        <v>0.35</v>
      </c>
      <c r="FX19" s="42">
        <v>0</v>
      </c>
      <c r="FY19" s="42">
        <v>0.35</v>
      </c>
      <c r="FZ19" s="42">
        <v>0.36</v>
      </c>
      <c r="GA19" s="42">
        <v>0</v>
      </c>
      <c r="GB19" s="42">
        <v>0.36</v>
      </c>
      <c r="GC19" s="42">
        <v>0.27</v>
      </c>
      <c r="GD19" s="42">
        <v>0</v>
      </c>
      <c r="GE19" s="42">
        <v>0.27</v>
      </c>
      <c r="GF19" s="42">
        <v>0</v>
      </c>
      <c r="GG19" s="42">
        <v>0</v>
      </c>
      <c r="GH19" s="42">
        <v>0</v>
      </c>
      <c r="GI19" s="42">
        <v>0.01</v>
      </c>
      <c r="GJ19" s="42">
        <v>0</v>
      </c>
      <c r="GK19" s="42">
        <v>0.01</v>
      </c>
      <c r="GL19" s="42">
        <v>0.01</v>
      </c>
      <c r="GM19" s="42">
        <v>0</v>
      </c>
      <c r="GN19" s="42">
        <v>0.01</v>
      </c>
      <c r="GO19" s="42">
        <v>0.01</v>
      </c>
      <c r="GP19" s="42">
        <v>0</v>
      </c>
      <c r="GQ19" s="42">
        <v>0.01</v>
      </c>
      <c r="GR19" s="42">
        <v>0</v>
      </c>
      <c r="GS19" s="42">
        <v>0</v>
      </c>
      <c r="GT19" s="42">
        <v>0</v>
      </c>
      <c r="GU19" s="42">
        <v>66.61</v>
      </c>
      <c r="GV19" s="42">
        <v>0</v>
      </c>
      <c r="GW19" s="42">
        <v>66.61</v>
      </c>
      <c r="GX19" s="42">
        <v>66.61</v>
      </c>
      <c r="GY19" s="42">
        <v>0</v>
      </c>
      <c r="GZ19" s="42">
        <v>66.61</v>
      </c>
      <c r="HA19" s="42">
        <v>35.92</v>
      </c>
      <c r="HB19" s="42">
        <v>0</v>
      </c>
      <c r="HC19" s="42">
        <v>35.92</v>
      </c>
      <c r="HD19" s="42">
        <v>11.62</v>
      </c>
      <c r="HE19" s="42">
        <v>2.11</v>
      </c>
      <c r="HF19" s="42">
        <v>0.06</v>
      </c>
      <c r="HG19" s="42">
        <v>15.36</v>
      </c>
      <c r="HH19" s="42">
        <v>17.53</v>
      </c>
      <c r="HI19" s="42">
        <v>0</v>
      </c>
      <c r="HJ19" s="42">
        <v>0</v>
      </c>
      <c r="HK19" s="42">
        <v>0</v>
      </c>
      <c r="HL19" s="42">
        <v>0</v>
      </c>
      <c r="HM19" s="42">
        <v>0</v>
      </c>
      <c r="HN19" s="42">
        <v>0</v>
      </c>
      <c r="HO19" s="42">
        <v>0</v>
      </c>
      <c r="HP19" s="42">
        <v>0</v>
      </c>
      <c r="HQ19" s="42">
        <v>0</v>
      </c>
      <c r="HR19" s="42">
        <v>0</v>
      </c>
      <c r="HS19" s="42">
        <v>0</v>
      </c>
      <c r="HT19" s="42">
        <v>0</v>
      </c>
      <c r="HU19" s="42">
        <v>0</v>
      </c>
      <c r="HV19" s="42">
        <v>0</v>
      </c>
      <c r="HW19" s="42">
        <v>0.63</v>
      </c>
      <c r="HX19" s="42">
        <v>3</v>
      </c>
      <c r="HY19" s="42">
        <v>0</v>
      </c>
      <c r="HZ19" s="42">
        <v>0</v>
      </c>
      <c r="IA19" s="42">
        <v>3</v>
      </c>
      <c r="IB19" s="42">
        <v>13</v>
      </c>
      <c r="IC19" s="42">
        <v>1.96</v>
      </c>
      <c r="ID19" s="42">
        <v>4.5999999999999996</v>
      </c>
      <c r="IE19" s="42">
        <v>1.25</v>
      </c>
      <c r="IF19" s="42">
        <v>0</v>
      </c>
      <c r="IG19" s="33">
        <v>1.25</v>
      </c>
      <c r="IH19" s="42">
        <v>93.2</v>
      </c>
      <c r="II19" s="42">
        <v>0</v>
      </c>
      <c r="IJ19" s="42">
        <v>93.2</v>
      </c>
      <c r="IK19" s="42">
        <v>94.45</v>
      </c>
      <c r="IL19" s="42">
        <v>0</v>
      </c>
      <c r="IM19" s="42">
        <v>94.45</v>
      </c>
      <c r="IN19" s="42">
        <v>61.91</v>
      </c>
      <c r="IO19" s="42">
        <v>0</v>
      </c>
      <c r="IP19" s="42">
        <v>61.91</v>
      </c>
      <c r="IQ19" s="42">
        <v>0</v>
      </c>
      <c r="IR19" s="42">
        <v>11.62</v>
      </c>
      <c r="IS19" s="32">
        <v>0.99199999999999999</v>
      </c>
      <c r="IT19" s="34">
        <v>8.0000000000000002E-3</v>
      </c>
      <c r="IU19" s="34">
        <v>1</v>
      </c>
      <c r="IW19" s="42" t="s">
        <v>129</v>
      </c>
      <c r="IX19" s="28">
        <v>5.532347547149632E-3</v>
      </c>
      <c r="IY19" s="28">
        <v>-1.7456419762066093E-4</v>
      </c>
      <c r="IZ19" s="41">
        <v>1401.25</v>
      </c>
      <c r="JA19" s="63">
        <v>1537.8992008438281</v>
      </c>
      <c r="JB19" s="63">
        <v>1697.2634047043948</v>
      </c>
    </row>
    <row r="20" spans="1:262" x14ac:dyDescent="0.25">
      <c r="A20" s="42">
        <v>1995</v>
      </c>
      <c r="B20" s="42" t="s">
        <v>3</v>
      </c>
      <c r="C20" s="42">
        <v>49</v>
      </c>
      <c r="D20" s="42">
        <v>14070001</v>
      </c>
      <c r="E20" s="42" t="s">
        <v>144</v>
      </c>
      <c r="F20" s="42">
        <v>0.46</v>
      </c>
      <c r="G20" s="42">
        <v>0.31</v>
      </c>
      <c r="H20" s="42">
        <v>0.09</v>
      </c>
      <c r="I20" s="42">
        <v>0.4</v>
      </c>
      <c r="J20" s="42">
        <v>0.03</v>
      </c>
      <c r="K20" s="42">
        <v>0</v>
      </c>
      <c r="L20" s="33">
        <v>0.03</v>
      </c>
      <c r="M20" s="42">
        <v>0.02</v>
      </c>
      <c r="N20" s="42">
        <v>0</v>
      </c>
      <c r="O20" s="42">
        <v>0.02</v>
      </c>
      <c r="P20" s="42">
        <v>0.05</v>
      </c>
      <c r="Q20" s="42">
        <v>0</v>
      </c>
      <c r="R20" s="42">
        <v>0.05</v>
      </c>
      <c r="S20" s="42">
        <v>0.18</v>
      </c>
      <c r="T20" s="42">
        <v>0.23</v>
      </c>
      <c r="U20" s="42">
        <v>0.01</v>
      </c>
      <c r="V20" s="42">
        <v>0</v>
      </c>
      <c r="W20" s="42">
        <v>0.42</v>
      </c>
      <c r="X20" s="42">
        <v>-0.37</v>
      </c>
      <c r="Y20" s="42">
        <v>125</v>
      </c>
      <c r="Z20" s="42">
        <v>0</v>
      </c>
      <c r="AA20" s="42">
        <v>3</v>
      </c>
      <c r="AB20" s="42">
        <v>0</v>
      </c>
      <c r="AC20" s="42">
        <v>0</v>
      </c>
      <c r="AD20" s="42">
        <v>0</v>
      </c>
      <c r="AE20" s="33">
        <v>0</v>
      </c>
      <c r="AF20" s="42">
        <v>0</v>
      </c>
      <c r="AG20" s="42">
        <v>0</v>
      </c>
      <c r="AH20" s="42">
        <v>0</v>
      </c>
      <c r="AI20" s="42">
        <v>0</v>
      </c>
      <c r="AJ20" s="42">
        <v>0</v>
      </c>
      <c r="AK20" s="42">
        <v>0</v>
      </c>
      <c r="AL20" s="42">
        <v>0.23</v>
      </c>
      <c r="AM20" s="42">
        <v>0.23</v>
      </c>
      <c r="AN20" s="42">
        <v>7.0000000000000007E-2</v>
      </c>
      <c r="AO20" s="42">
        <v>0</v>
      </c>
      <c r="AP20" s="42">
        <v>7.0000000000000007E-2</v>
      </c>
      <c r="AQ20" s="42">
        <v>0</v>
      </c>
      <c r="AR20" s="42">
        <v>0.06</v>
      </c>
      <c r="AS20" s="42">
        <v>0.01</v>
      </c>
      <c r="AT20" s="42">
        <v>0</v>
      </c>
      <c r="AU20" s="33">
        <v>0.01</v>
      </c>
      <c r="AV20" s="42">
        <v>0</v>
      </c>
      <c r="AW20" s="42">
        <v>0</v>
      </c>
      <c r="AX20" s="42">
        <v>0</v>
      </c>
      <c r="AY20" s="42">
        <v>0.01</v>
      </c>
      <c r="AZ20" s="42">
        <v>0</v>
      </c>
      <c r="BA20" s="42">
        <v>0.01</v>
      </c>
      <c r="BB20" s="42">
        <v>166.67</v>
      </c>
      <c r="BC20" s="42">
        <v>0.4</v>
      </c>
      <c r="BD20" s="42">
        <v>0.18</v>
      </c>
      <c r="BE20" s="42">
        <v>450</v>
      </c>
      <c r="BF20" s="42">
        <v>0.19</v>
      </c>
      <c r="BG20" s="42">
        <v>0.06</v>
      </c>
      <c r="BH20" s="42">
        <v>0</v>
      </c>
      <c r="BI20" s="42">
        <v>0.06</v>
      </c>
      <c r="BJ20" s="42">
        <v>0</v>
      </c>
      <c r="BK20" s="42">
        <v>0</v>
      </c>
      <c r="BL20" s="33">
        <v>0</v>
      </c>
      <c r="BM20" s="42">
        <v>0</v>
      </c>
      <c r="BN20" s="42">
        <v>0</v>
      </c>
      <c r="BO20" s="42">
        <v>0</v>
      </c>
      <c r="BP20" s="42">
        <v>0</v>
      </c>
      <c r="BQ20" s="42">
        <v>0</v>
      </c>
      <c r="BR20" s="42">
        <v>0</v>
      </c>
      <c r="BS20" s="42">
        <v>0.01</v>
      </c>
      <c r="BT20" s="42">
        <v>0.01</v>
      </c>
      <c r="BU20" s="42">
        <v>0</v>
      </c>
      <c r="BV20" s="42">
        <v>0</v>
      </c>
      <c r="BW20" s="42">
        <v>0</v>
      </c>
      <c r="BX20" s="42">
        <v>0</v>
      </c>
      <c r="BY20" s="42">
        <v>34</v>
      </c>
      <c r="BZ20" s="42">
        <v>1</v>
      </c>
      <c r="CA20" s="42">
        <v>0</v>
      </c>
      <c r="CB20" s="42">
        <v>0</v>
      </c>
      <c r="CC20" s="1">
        <v>0</v>
      </c>
      <c r="CD20" s="42">
        <v>0</v>
      </c>
      <c r="CE20" s="42">
        <v>0</v>
      </c>
      <c r="CF20" s="42">
        <v>0</v>
      </c>
      <c r="CG20" s="42">
        <v>0</v>
      </c>
      <c r="CH20" s="42">
        <v>0</v>
      </c>
      <c r="CI20" s="42">
        <v>0</v>
      </c>
      <c r="CJ20" s="42">
        <v>0</v>
      </c>
      <c r="CK20" s="42">
        <v>0</v>
      </c>
      <c r="CL20" s="42">
        <v>0</v>
      </c>
      <c r="CM20" s="42">
        <v>0</v>
      </c>
      <c r="CN20" s="42">
        <v>0</v>
      </c>
      <c r="CO20" s="42">
        <v>0</v>
      </c>
      <c r="CP20" s="42">
        <v>0</v>
      </c>
      <c r="CQ20" s="42">
        <v>0</v>
      </c>
      <c r="CR20" s="42">
        <v>0</v>
      </c>
      <c r="CS20" s="42">
        <v>0</v>
      </c>
      <c r="CT20" s="42">
        <v>0</v>
      </c>
      <c r="CU20" s="33">
        <v>0</v>
      </c>
      <c r="CV20" s="42">
        <v>0</v>
      </c>
      <c r="CW20" s="42">
        <v>0</v>
      </c>
      <c r="CX20" s="42">
        <v>0</v>
      </c>
      <c r="CY20" s="42">
        <v>0</v>
      </c>
      <c r="CZ20" s="42">
        <v>0</v>
      </c>
      <c r="DA20" s="42">
        <v>0</v>
      </c>
      <c r="DB20" s="42">
        <v>0</v>
      </c>
      <c r="DC20" s="42">
        <v>0</v>
      </c>
      <c r="DD20" s="42">
        <v>0</v>
      </c>
      <c r="DE20" s="42">
        <v>0</v>
      </c>
      <c r="DF20" s="42">
        <v>0</v>
      </c>
      <c r="DG20" s="42">
        <v>0</v>
      </c>
      <c r="DH20" s="42">
        <v>0</v>
      </c>
      <c r="DI20" s="42">
        <v>0</v>
      </c>
      <c r="DJ20" s="42">
        <v>0</v>
      </c>
      <c r="DK20" s="42">
        <v>0</v>
      </c>
      <c r="DL20" s="42">
        <v>0</v>
      </c>
      <c r="DM20" s="33">
        <v>0</v>
      </c>
      <c r="DN20" s="42">
        <v>0</v>
      </c>
      <c r="DO20" s="42">
        <v>0</v>
      </c>
      <c r="DP20" s="42">
        <v>0</v>
      </c>
      <c r="DQ20" s="42">
        <v>0</v>
      </c>
      <c r="DR20" s="42">
        <v>0</v>
      </c>
      <c r="DS20" s="42">
        <v>0</v>
      </c>
      <c r="DT20" s="42">
        <v>0</v>
      </c>
      <c r="DU20" s="42">
        <v>0</v>
      </c>
      <c r="DV20" s="42">
        <v>0</v>
      </c>
      <c r="DW20" s="42">
        <v>0</v>
      </c>
      <c r="DX20" s="42">
        <v>0</v>
      </c>
      <c r="DY20" s="42">
        <v>0</v>
      </c>
      <c r="DZ20" s="42">
        <v>0</v>
      </c>
      <c r="EA20" s="42">
        <v>0</v>
      </c>
      <c r="EB20" s="42">
        <v>0</v>
      </c>
      <c r="EC20" s="42">
        <v>0</v>
      </c>
      <c r="ED20" s="42">
        <v>0</v>
      </c>
      <c r="EE20" s="33">
        <v>0</v>
      </c>
      <c r="EF20" s="42">
        <v>0</v>
      </c>
      <c r="EG20" s="42">
        <v>0</v>
      </c>
      <c r="EH20" s="42">
        <v>0</v>
      </c>
      <c r="EI20" s="42">
        <v>0</v>
      </c>
      <c r="EJ20" s="42">
        <v>0</v>
      </c>
      <c r="EK20" s="42">
        <v>0</v>
      </c>
      <c r="EL20" s="42">
        <v>0</v>
      </c>
      <c r="EM20" s="42">
        <v>0</v>
      </c>
      <c r="EN20" s="42">
        <v>0</v>
      </c>
      <c r="EO20" s="42">
        <v>0</v>
      </c>
      <c r="EP20" s="42">
        <v>0</v>
      </c>
      <c r="EQ20" s="42">
        <v>0</v>
      </c>
      <c r="ER20" s="42">
        <v>0</v>
      </c>
      <c r="ES20" s="42">
        <v>0</v>
      </c>
      <c r="ET20" s="42">
        <v>0</v>
      </c>
      <c r="EU20" s="42">
        <v>0</v>
      </c>
      <c r="EV20" s="42">
        <v>0</v>
      </c>
      <c r="EW20" s="33">
        <v>0</v>
      </c>
      <c r="EX20" s="42">
        <v>0</v>
      </c>
      <c r="EY20" s="42">
        <v>0</v>
      </c>
      <c r="EZ20" s="42">
        <v>0</v>
      </c>
      <c r="FA20" s="42">
        <v>0</v>
      </c>
      <c r="FB20" s="42">
        <v>0</v>
      </c>
      <c r="FC20" s="42">
        <v>0</v>
      </c>
      <c r="FD20" s="42">
        <v>0</v>
      </c>
      <c r="FE20" s="42">
        <v>0</v>
      </c>
      <c r="FF20" s="42">
        <v>0</v>
      </c>
      <c r="FG20" s="42">
        <v>0</v>
      </c>
      <c r="FH20" s="42">
        <v>0</v>
      </c>
      <c r="FI20" s="42">
        <v>0</v>
      </c>
      <c r="FJ20" s="42">
        <v>0</v>
      </c>
      <c r="FK20" s="42">
        <v>0.05</v>
      </c>
      <c r="FL20" s="42">
        <v>0</v>
      </c>
      <c r="FM20" s="42">
        <v>0.05</v>
      </c>
      <c r="FN20" s="42">
        <v>0.05</v>
      </c>
      <c r="FO20" s="42">
        <v>0</v>
      </c>
      <c r="FP20" s="42">
        <v>0.05</v>
      </c>
      <c r="FQ20" s="42">
        <v>0.04</v>
      </c>
      <c r="FR20" s="42">
        <v>0</v>
      </c>
      <c r="FS20" s="42">
        <v>0.04</v>
      </c>
      <c r="FT20" s="42">
        <v>0</v>
      </c>
      <c r="FU20" s="42">
        <v>0</v>
      </c>
      <c r="FV20" s="42">
        <v>0</v>
      </c>
      <c r="FW20" s="42">
        <v>0.05</v>
      </c>
      <c r="FX20" s="42">
        <v>0</v>
      </c>
      <c r="FY20" s="42">
        <v>0.05</v>
      </c>
      <c r="FZ20" s="42">
        <v>0.05</v>
      </c>
      <c r="GA20" s="42">
        <v>0</v>
      </c>
      <c r="GB20" s="42">
        <v>0.05</v>
      </c>
      <c r="GC20" s="42">
        <v>0.04</v>
      </c>
      <c r="GD20" s="42">
        <v>0</v>
      </c>
      <c r="GE20" s="42">
        <v>0.04</v>
      </c>
      <c r="GF20" s="42">
        <v>0</v>
      </c>
      <c r="GG20" s="42">
        <v>0</v>
      </c>
      <c r="GH20" s="42">
        <v>0</v>
      </c>
      <c r="GI20" s="42">
        <v>0</v>
      </c>
      <c r="GJ20" s="42">
        <v>0</v>
      </c>
      <c r="GK20" s="42">
        <v>0</v>
      </c>
      <c r="GL20" s="42">
        <v>0</v>
      </c>
      <c r="GM20" s="42">
        <v>0</v>
      </c>
      <c r="GN20" s="42">
        <v>0</v>
      </c>
      <c r="GO20" s="42">
        <v>0</v>
      </c>
      <c r="GP20" s="42">
        <v>0</v>
      </c>
      <c r="GQ20" s="42">
        <v>0</v>
      </c>
      <c r="GR20" s="42">
        <v>0</v>
      </c>
      <c r="GS20" s="42">
        <v>0</v>
      </c>
      <c r="GT20" s="42">
        <v>0</v>
      </c>
      <c r="GU20" s="42">
        <v>0</v>
      </c>
      <c r="GV20" s="42">
        <v>0</v>
      </c>
      <c r="GW20" s="42">
        <v>0</v>
      </c>
      <c r="GX20" s="42">
        <v>0</v>
      </c>
      <c r="GY20" s="42">
        <v>0</v>
      </c>
      <c r="GZ20" s="42">
        <v>0</v>
      </c>
      <c r="HA20" s="42">
        <v>0</v>
      </c>
      <c r="HB20" s="42">
        <v>0</v>
      </c>
      <c r="HC20" s="42">
        <v>0</v>
      </c>
      <c r="HD20" s="42">
        <v>0</v>
      </c>
      <c r="HE20" s="42">
        <v>0</v>
      </c>
      <c r="HF20" s="42">
        <v>0</v>
      </c>
      <c r="HG20" s="42">
        <v>0</v>
      </c>
      <c r="HH20" s="42">
        <v>0</v>
      </c>
      <c r="HI20" s="42">
        <v>0</v>
      </c>
      <c r="HJ20" s="42">
        <v>0</v>
      </c>
      <c r="HK20" s="42">
        <v>0</v>
      </c>
      <c r="HL20" s="42">
        <v>0</v>
      </c>
      <c r="HM20" s="42">
        <v>0</v>
      </c>
      <c r="HN20" s="42">
        <v>0</v>
      </c>
      <c r="HO20" s="42">
        <v>0</v>
      </c>
      <c r="HP20" s="42">
        <v>0</v>
      </c>
      <c r="HQ20" s="42">
        <v>0</v>
      </c>
      <c r="HR20" s="42">
        <v>0</v>
      </c>
      <c r="HS20" s="42">
        <v>0</v>
      </c>
      <c r="HT20" s="42">
        <v>0</v>
      </c>
      <c r="HU20" s="42">
        <v>0</v>
      </c>
      <c r="HV20" s="42">
        <v>0</v>
      </c>
      <c r="HW20" s="42">
        <v>0</v>
      </c>
      <c r="HX20" s="42">
        <v>0</v>
      </c>
      <c r="HY20" s="42">
        <v>0</v>
      </c>
      <c r="HZ20" s="42">
        <v>0</v>
      </c>
      <c r="IA20" s="42">
        <v>0</v>
      </c>
      <c r="IB20" s="42">
        <v>0</v>
      </c>
      <c r="IC20" s="42">
        <v>51.06</v>
      </c>
      <c r="ID20" s="42">
        <v>185.86</v>
      </c>
      <c r="IE20" s="42">
        <v>0.04</v>
      </c>
      <c r="IF20" s="42">
        <v>0</v>
      </c>
      <c r="IG20" s="33">
        <v>0.04</v>
      </c>
      <c r="IH20" s="42">
        <v>7.0000000000000007E-2</v>
      </c>
      <c r="II20" s="42">
        <v>0</v>
      </c>
      <c r="IJ20" s="42">
        <v>7.0000000000000007E-2</v>
      </c>
      <c r="IK20" s="42">
        <v>0.11</v>
      </c>
      <c r="IL20" s="42">
        <v>0</v>
      </c>
      <c r="IM20" s="42">
        <v>0.11</v>
      </c>
      <c r="IN20" s="42">
        <v>0.17</v>
      </c>
      <c r="IO20" s="42">
        <v>0</v>
      </c>
      <c r="IP20" s="42">
        <v>0.17</v>
      </c>
      <c r="IQ20" s="42">
        <v>0</v>
      </c>
      <c r="IR20" s="42">
        <v>0</v>
      </c>
      <c r="IS20" s="32">
        <v>1</v>
      </c>
      <c r="IT20" s="34">
        <v>0</v>
      </c>
      <c r="IU20" s="34">
        <v>1</v>
      </c>
      <c r="IW20" s="42" t="s">
        <v>129</v>
      </c>
      <c r="IX20" s="28">
        <v>5.532347547149632E-3</v>
      </c>
      <c r="IY20" s="28">
        <v>-1.7456419762066093E-4</v>
      </c>
      <c r="IZ20" s="41">
        <v>44.84</v>
      </c>
      <c r="JA20" s="63">
        <v>49.249110358906321</v>
      </c>
      <c r="JB20" s="63">
        <v>54.391022325998648</v>
      </c>
    </row>
    <row r="21" spans="1:262" x14ac:dyDescent="0.25">
      <c r="A21" s="42">
        <v>1995</v>
      </c>
      <c r="B21" s="42" t="s">
        <v>3</v>
      </c>
      <c r="C21" s="42">
        <v>49</v>
      </c>
      <c r="D21" s="42">
        <v>14070002</v>
      </c>
      <c r="E21" s="42" t="s">
        <v>133</v>
      </c>
      <c r="F21" s="42">
        <v>0.36</v>
      </c>
      <c r="G21" s="42">
        <v>0</v>
      </c>
      <c r="H21" s="42">
        <v>0.34</v>
      </c>
      <c r="I21" s="42">
        <v>0.34</v>
      </c>
      <c r="J21" s="42">
        <v>0</v>
      </c>
      <c r="K21" s="42">
        <v>0</v>
      </c>
      <c r="L21" s="33">
        <v>0</v>
      </c>
      <c r="M21" s="42">
        <v>0.03</v>
      </c>
      <c r="N21" s="42">
        <v>0</v>
      </c>
      <c r="O21" s="42">
        <v>0.03</v>
      </c>
      <c r="P21" s="42">
        <v>0.03</v>
      </c>
      <c r="Q21" s="42">
        <v>0</v>
      </c>
      <c r="R21" s="42">
        <v>0.03</v>
      </c>
      <c r="S21" s="42">
        <v>0.03</v>
      </c>
      <c r="T21" s="42">
        <v>0</v>
      </c>
      <c r="U21" s="42">
        <v>0</v>
      </c>
      <c r="V21" s="42">
        <v>0</v>
      </c>
      <c r="W21" s="42">
        <v>0.03</v>
      </c>
      <c r="X21" s="42">
        <v>0</v>
      </c>
      <c r="Y21" s="42">
        <v>88.24</v>
      </c>
      <c r="Z21" s="42">
        <v>0</v>
      </c>
      <c r="AA21" s="42">
        <v>1</v>
      </c>
      <c r="AB21" s="42">
        <v>0</v>
      </c>
      <c r="AC21" s="42">
        <v>0</v>
      </c>
      <c r="AD21" s="42">
        <v>0</v>
      </c>
      <c r="AE21" s="33">
        <v>0</v>
      </c>
      <c r="AF21" s="42">
        <v>0</v>
      </c>
      <c r="AG21" s="42">
        <v>0</v>
      </c>
      <c r="AH21" s="42">
        <v>0</v>
      </c>
      <c r="AI21" s="42">
        <v>0</v>
      </c>
      <c r="AJ21" s="42">
        <v>0</v>
      </c>
      <c r="AK21" s="42">
        <v>0</v>
      </c>
      <c r="AL21" s="42">
        <v>0</v>
      </c>
      <c r="AM21" s="42">
        <v>0</v>
      </c>
      <c r="AN21" s="42">
        <v>0</v>
      </c>
      <c r="AO21" s="42">
        <v>0</v>
      </c>
      <c r="AP21" s="42">
        <v>0</v>
      </c>
      <c r="AQ21" s="42">
        <v>0</v>
      </c>
      <c r="AR21" s="42">
        <v>0.02</v>
      </c>
      <c r="AS21" s="42">
        <v>0</v>
      </c>
      <c r="AT21" s="42">
        <v>0</v>
      </c>
      <c r="AU21" s="33">
        <v>0</v>
      </c>
      <c r="AV21" s="42">
        <v>0.03</v>
      </c>
      <c r="AW21" s="42">
        <v>0</v>
      </c>
      <c r="AX21" s="42">
        <v>0.03</v>
      </c>
      <c r="AY21" s="42">
        <v>0.03</v>
      </c>
      <c r="AZ21" s="42">
        <v>0</v>
      </c>
      <c r="BA21" s="42">
        <v>0.03</v>
      </c>
      <c r="BB21" s="42">
        <v>1500</v>
      </c>
      <c r="BC21" s="42">
        <v>0.34</v>
      </c>
      <c r="BD21" s="42">
        <v>0.03</v>
      </c>
      <c r="BE21" s="42">
        <v>88.24</v>
      </c>
      <c r="BF21" s="42">
        <v>0.06</v>
      </c>
      <c r="BG21" s="42">
        <v>0</v>
      </c>
      <c r="BH21" s="42">
        <v>0</v>
      </c>
      <c r="BI21" s="42">
        <v>0</v>
      </c>
      <c r="BJ21" s="42">
        <v>0</v>
      </c>
      <c r="BK21" s="42">
        <v>0</v>
      </c>
      <c r="BL21" s="33">
        <v>0</v>
      </c>
      <c r="BM21" s="42">
        <v>0</v>
      </c>
      <c r="BN21" s="42">
        <v>0</v>
      </c>
      <c r="BO21" s="42">
        <v>0</v>
      </c>
      <c r="BP21" s="42">
        <v>0</v>
      </c>
      <c r="BQ21" s="42">
        <v>0</v>
      </c>
      <c r="BR21" s="42">
        <v>0</v>
      </c>
      <c r="BS21" s="42">
        <v>0</v>
      </c>
      <c r="BT21" s="42">
        <v>0</v>
      </c>
      <c r="BU21" s="42">
        <v>0</v>
      </c>
      <c r="BV21" s="42">
        <v>0</v>
      </c>
      <c r="BW21" s="42">
        <v>0</v>
      </c>
      <c r="BX21" s="42">
        <v>0</v>
      </c>
      <c r="BY21" s="42">
        <v>0</v>
      </c>
      <c r="BZ21" s="42">
        <v>1</v>
      </c>
      <c r="CA21" s="42">
        <v>0</v>
      </c>
      <c r="CB21" s="42">
        <v>0</v>
      </c>
      <c r="CC21" s="1">
        <v>0</v>
      </c>
      <c r="CD21" s="42">
        <v>0</v>
      </c>
      <c r="CE21" s="42">
        <v>0</v>
      </c>
      <c r="CF21" s="42">
        <v>0</v>
      </c>
      <c r="CG21" s="42">
        <v>0</v>
      </c>
      <c r="CH21" s="42">
        <v>0</v>
      </c>
      <c r="CI21" s="42">
        <v>0</v>
      </c>
      <c r="CJ21" s="42">
        <v>0</v>
      </c>
      <c r="CK21" s="42">
        <v>0</v>
      </c>
      <c r="CL21" s="42">
        <v>0</v>
      </c>
      <c r="CM21" s="42">
        <v>0</v>
      </c>
      <c r="CN21" s="42">
        <v>0</v>
      </c>
      <c r="CO21" s="42">
        <v>0</v>
      </c>
      <c r="CP21" s="42">
        <v>0</v>
      </c>
      <c r="CQ21" s="42">
        <v>0</v>
      </c>
      <c r="CR21" s="42">
        <v>0</v>
      </c>
      <c r="CS21" s="42">
        <v>0</v>
      </c>
      <c r="CT21" s="42">
        <v>0</v>
      </c>
      <c r="CU21" s="33">
        <v>0</v>
      </c>
      <c r="CV21" s="42">
        <v>0</v>
      </c>
      <c r="CW21" s="42">
        <v>0</v>
      </c>
      <c r="CX21" s="42">
        <v>0</v>
      </c>
      <c r="CY21" s="42">
        <v>0</v>
      </c>
      <c r="CZ21" s="42">
        <v>0</v>
      </c>
      <c r="DA21" s="42">
        <v>0</v>
      </c>
      <c r="DB21" s="42">
        <v>0</v>
      </c>
      <c r="DC21" s="42">
        <v>0</v>
      </c>
      <c r="DD21" s="42">
        <v>0</v>
      </c>
      <c r="DE21" s="42">
        <v>0</v>
      </c>
      <c r="DF21" s="42">
        <v>0</v>
      </c>
      <c r="DG21" s="42">
        <v>0</v>
      </c>
      <c r="DH21" s="42">
        <v>0</v>
      </c>
      <c r="DI21" s="42">
        <v>0</v>
      </c>
      <c r="DJ21" s="42">
        <v>0</v>
      </c>
      <c r="DK21" s="42">
        <v>0</v>
      </c>
      <c r="DL21" s="42">
        <v>0</v>
      </c>
      <c r="DM21" s="33">
        <v>0</v>
      </c>
      <c r="DN21" s="42">
        <v>0</v>
      </c>
      <c r="DO21" s="42">
        <v>0</v>
      </c>
      <c r="DP21" s="42">
        <v>0</v>
      </c>
      <c r="DQ21" s="42">
        <v>0</v>
      </c>
      <c r="DR21" s="42">
        <v>0</v>
      </c>
      <c r="DS21" s="42">
        <v>0</v>
      </c>
      <c r="DT21" s="42">
        <v>0</v>
      </c>
      <c r="DU21" s="42">
        <v>0</v>
      </c>
      <c r="DV21" s="42">
        <v>0</v>
      </c>
      <c r="DW21" s="42">
        <v>0</v>
      </c>
      <c r="DX21" s="42">
        <v>0</v>
      </c>
      <c r="DY21" s="42">
        <v>0</v>
      </c>
      <c r="DZ21" s="42">
        <v>0</v>
      </c>
      <c r="EA21" s="42">
        <v>0</v>
      </c>
      <c r="EB21" s="42">
        <v>0</v>
      </c>
      <c r="EC21" s="42">
        <v>0</v>
      </c>
      <c r="ED21" s="42">
        <v>0</v>
      </c>
      <c r="EE21" s="33">
        <v>0</v>
      </c>
      <c r="EF21" s="42">
        <v>0</v>
      </c>
      <c r="EG21" s="42">
        <v>0</v>
      </c>
      <c r="EH21" s="42">
        <v>0</v>
      </c>
      <c r="EI21" s="42">
        <v>0</v>
      </c>
      <c r="EJ21" s="42">
        <v>0</v>
      </c>
      <c r="EK21" s="42">
        <v>0</v>
      </c>
      <c r="EL21" s="42">
        <v>0</v>
      </c>
      <c r="EM21" s="42">
        <v>0</v>
      </c>
      <c r="EN21" s="42">
        <v>0</v>
      </c>
      <c r="EO21" s="42">
        <v>0</v>
      </c>
      <c r="EP21" s="42">
        <v>0</v>
      </c>
      <c r="EQ21" s="42">
        <v>0</v>
      </c>
      <c r="ER21" s="42">
        <v>0</v>
      </c>
      <c r="ES21" s="42">
        <v>0</v>
      </c>
      <c r="ET21" s="42">
        <v>0</v>
      </c>
      <c r="EU21" s="42">
        <v>0.2</v>
      </c>
      <c r="EV21" s="42">
        <v>0</v>
      </c>
      <c r="EW21" s="33">
        <v>0.2</v>
      </c>
      <c r="EX21" s="42">
        <v>0</v>
      </c>
      <c r="EY21" s="42">
        <v>0</v>
      </c>
      <c r="EZ21" s="42">
        <v>0</v>
      </c>
      <c r="FA21" s="42">
        <v>0.2</v>
      </c>
      <c r="FB21" s="42">
        <v>0</v>
      </c>
      <c r="FC21" s="42">
        <v>0.2</v>
      </c>
      <c r="FD21" s="42">
        <v>0.14000000000000001</v>
      </c>
      <c r="FE21" s="42">
        <v>0</v>
      </c>
      <c r="FF21" s="42">
        <v>0.14000000000000001</v>
      </c>
      <c r="FG21" s="42">
        <v>0</v>
      </c>
      <c r="FH21" s="42">
        <v>0</v>
      </c>
      <c r="FI21" s="42">
        <v>0</v>
      </c>
      <c r="FJ21" s="42">
        <v>0</v>
      </c>
      <c r="FK21" s="42">
        <v>0.02</v>
      </c>
      <c r="FL21" s="42">
        <v>0</v>
      </c>
      <c r="FM21" s="42">
        <v>0.02</v>
      </c>
      <c r="FN21" s="42">
        <v>0.02</v>
      </c>
      <c r="FO21" s="42">
        <v>0</v>
      </c>
      <c r="FP21" s="42">
        <v>0.02</v>
      </c>
      <c r="FQ21" s="42">
        <v>0.01</v>
      </c>
      <c r="FR21" s="42">
        <v>0</v>
      </c>
      <c r="FS21" s="42">
        <v>0.01</v>
      </c>
      <c r="FT21" s="42">
        <v>0</v>
      </c>
      <c r="FU21" s="42">
        <v>0</v>
      </c>
      <c r="FV21" s="42">
        <v>0</v>
      </c>
      <c r="FW21" s="42">
        <v>0.02</v>
      </c>
      <c r="FX21" s="42">
        <v>0</v>
      </c>
      <c r="FY21" s="42">
        <v>0.02</v>
      </c>
      <c r="FZ21" s="42">
        <v>0.02</v>
      </c>
      <c r="GA21" s="42">
        <v>0</v>
      </c>
      <c r="GB21" s="42">
        <v>0.02</v>
      </c>
      <c r="GC21" s="42">
        <v>0.01</v>
      </c>
      <c r="GD21" s="42">
        <v>0</v>
      </c>
      <c r="GE21" s="42">
        <v>0.01</v>
      </c>
      <c r="GF21" s="42">
        <v>0</v>
      </c>
      <c r="GG21" s="42">
        <v>0</v>
      </c>
      <c r="GH21" s="42">
        <v>0</v>
      </c>
      <c r="GI21" s="42">
        <v>0</v>
      </c>
      <c r="GJ21" s="42">
        <v>0</v>
      </c>
      <c r="GK21" s="42">
        <v>0</v>
      </c>
      <c r="GL21" s="42">
        <v>0</v>
      </c>
      <c r="GM21" s="42">
        <v>0</v>
      </c>
      <c r="GN21" s="42">
        <v>0</v>
      </c>
      <c r="GO21" s="42">
        <v>0</v>
      </c>
      <c r="GP21" s="42">
        <v>0</v>
      </c>
      <c r="GQ21" s="42">
        <v>0</v>
      </c>
      <c r="GR21" s="42">
        <v>0</v>
      </c>
      <c r="GS21" s="42">
        <v>0</v>
      </c>
      <c r="GT21" s="42">
        <v>0</v>
      </c>
      <c r="GU21" s="42">
        <v>18.78</v>
      </c>
      <c r="GV21" s="42">
        <v>0</v>
      </c>
      <c r="GW21" s="42">
        <v>18.78</v>
      </c>
      <c r="GX21" s="42">
        <v>18.78</v>
      </c>
      <c r="GY21" s="42">
        <v>0</v>
      </c>
      <c r="GZ21" s="42">
        <v>18.78</v>
      </c>
      <c r="HA21" s="42">
        <v>10.130000000000001</v>
      </c>
      <c r="HB21" s="42">
        <v>0</v>
      </c>
      <c r="HC21" s="42">
        <v>10.130000000000001</v>
      </c>
      <c r="HD21" s="42">
        <v>3.28</v>
      </c>
      <c r="HE21" s="42">
        <v>0</v>
      </c>
      <c r="HF21" s="42">
        <v>0</v>
      </c>
      <c r="HG21" s="42">
        <v>4.42</v>
      </c>
      <c r="HH21" s="42">
        <v>4.42</v>
      </c>
      <c r="HI21" s="42">
        <v>0</v>
      </c>
      <c r="HJ21" s="42">
        <v>0</v>
      </c>
      <c r="HK21" s="42">
        <v>0</v>
      </c>
      <c r="HL21" s="42">
        <v>0</v>
      </c>
      <c r="HM21" s="42">
        <v>0</v>
      </c>
      <c r="HN21" s="42">
        <v>0</v>
      </c>
      <c r="HO21" s="42">
        <v>0</v>
      </c>
      <c r="HP21" s="42">
        <v>0</v>
      </c>
      <c r="HQ21" s="42">
        <v>0</v>
      </c>
      <c r="HR21" s="42">
        <v>0</v>
      </c>
      <c r="HS21" s="42">
        <v>0</v>
      </c>
      <c r="HT21" s="42">
        <v>0</v>
      </c>
      <c r="HU21" s="42">
        <v>0</v>
      </c>
      <c r="HV21" s="42">
        <v>0</v>
      </c>
      <c r="HW21" s="42">
        <v>0</v>
      </c>
      <c r="HX21" s="42">
        <v>0</v>
      </c>
      <c r="HY21" s="42">
        <v>0</v>
      </c>
      <c r="HZ21" s="42">
        <v>0</v>
      </c>
      <c r="IA21" s="42">
        <v>0</v>
      </c>
      <c r="IB21" s="42">
        <v>2</v>
      </c>
      <c r="IC21" s="42">
        <v>0</v>
      </c>
      <c r="ID21" s="42">
        <v>0</v>
      </c>
      <c r="IE21" s="42">
        <v>0.2</v>
      </c>
      <c r="IF21" s="42">
        <v>0</v>
      </c>
      <c r="IG21" s="33">
        <v>0.2</v>
      </c>
      <c r="IH21" s="42">
        <v>18.86</v>
      </c>
      <c r="II21" s="42">
        <v>0</v>
      </c>
      <c r="IJ21" s="42">
        <v>18.86</v>
      </c>
      <c r="IK21" s="42">
        <v>19.059999999999999</v>
      </c>
      <c r="IL21" s="42">
        <v>0</v>
      </c>
      <c r="IM21" s="42">
        <v>19.059999999999999</v>
      </c>
      <c r="IN21" s="42">
        <v>10.28</v>
      </c>
      <c r="IO21" s="42">
        <v>0</v>
      </c>
      <c r="IP21" s="42">
        <v>10.28</v>
      </c>
      <c r="IQ21" s="42">
        <v>0</v>
      </c>
      <c r="IR21" s="42">
        <v>3.28</v>
      </c>
      <c r="IS21" s="32">
        <v>1</v>
      </c>
      <c r="IT21" s="34">
        <v>0</v>
      </c>
      <c r="IU21" s="34">
        <v>1</v>
      </c>
      <c r="IW21" s="42" t="s">
        <v>129</v>
      </c>
      <c r="IX21" s="28">
        <v>5.532347547149632E-3</v>
      </c>
      <c r="IY21" s="28">
        <v>-1.7456419762066093E-4</v>
      </c>
      <c r="IZ21" s="41">
        <v>224.20000000000002</v>
      </c>
      <c r="JA21" s="63">
        <v>246.24555179453162</v>
      </c>
      <c r="JB21" s="63">
        <v>271.95511162999321</v>
      </c>
    </row>
    <row r="22" spans="1:262" x14ac:dyDescent="0.25">
      <c r="A22" s="42">
        <v>1995</v>
      </c>
      <c r="B22" s="42" t="s">
        <v>3</v>
      </c>
      <c r="C22" s="42">
        <v>49</v>
      </c>
      <c r="D22" s="42">
        <v>14070003</v>
      </c>
      <c r="E22" s="42" t="s">
        <v>145</v>
      </c>
      <c r="F22" s="42">
        <v>2.06</v>
      </c>
      <c r="G22" s="42">
        <v>1.79</v>
      </c>
      <c r="H22" s="42">
        <v>0</v>
      </c>
      <c r="I22" s="42">
        <v>1.79</v>
      </c>
      <c r="J22" s="42">
        <v>0.4</v>
      </c>
      <c r="K22" s="42">
        <v>0</v>
      </c>
      <c r="L22" s="33">
        <v>0.4</v>
      </c>
      <c r="M22" s="42">
        <v>0</v>
      </c>
      <c r="N22" s="42">
        <v>0</v>
      </c>
      <c r="O22" s="42">
        <v>0</v>
      </c>
      <c r="P22" s="42">
        <v>0.4</v>
      </c>
      <c r="Q22" s="42">
        <v>0</v>
      </c>
      <c r="R22" s="42">
        <v>0.4</v>
      </c>
      <c r="S22" s="42">
        <v>0.71</v>
      </c>
      <c r="T22" s="42">
        <v>0.3</v>
      </c>
      <c r="U22" s="42">
        <v>0</v>
      </c>
      <c r="V22" s="42">
        <v>0</v>
      </c>
      <c r="W22" s="42">
        <v>1.01</v>
      </c>
      <c r="X22" s="42">
        <v>-0.61</v>
      </c>
      <c r="Y22" s="42">
        <v>223.46</v>
      </c>
      <c r="Z22" s="42">
        <v>0</v>
      </c>
      <c r="AA22" s="42">
        <v>8</v>
      </c>
      <c r="AB22" s="42">
        <v>0</v>
      </c>
      <c r="AC22" s="42">
        <v>0</v>
      </c>
      <c r="AD22" s="42">
        <v>0</v>
      </c>
      <c r="AE22" s="33">
        <v>0</v>
      </c>
      <c r="AF22" s="42">
        <v>0</v>
      </c>
      <c r="AG22" s="42">
        <v>0</v>
      </c>
      <c r="AH22" s="42">
        <v>0</v>
      </c>
      <c r="AI22" s="42">
        <v>0</v>
      </c>
      <c r="AJ22" s="42">
        <v>0</v>
      </c>
      <c r="AK22" s="42">
        <v>0</v>
      </c>
      <c r="AL22" s="42">
        <v>0.3</v>
      </c>
      <c r="AM22" s="42">
        <v>0.3</v>
      </c>
      <c r="AN22" s="42">
        <v>0.09</v>
      </c>
      <c r="AO22" s="42">
        <v>0</v>
      </c>
      <c r="AP22" s="42">
        <v>0.09</v>
      </c>
      <c r="AQ22" s="42">
        <v>0</v>
      </c>
      <c r="AR22" s="42">
        <v>0.27</v>
      </c>
      <c r="AS22" s="42">
        <v>0.1</v>
      </c>
      <c r="AT22" s="42">
        <v>0</v>
      </c>
      <c r="AU22" s="33">
        <v>0.1</v>
      </c>
      <c r="AV22" s="42">
        <v>0.01</v>
      </c>
      <c r="AW22" s="42">
        <v>0</v>
      </c>
      <c r="AX22" s="42">
        <v>0.01</v>
      </c>
      <c r="AY22" s="42">
        <v>0.11</v>
      </c>
      <c r="AZ22" s="42">
        <v>0</v>
      </c>
      <c r="BA22" s="42">
        <v>0.11</v>
      </c>
      <c r="BB22" s="42">
        <v>407.41</v>
      </c>
      <c r="BC22" s="42">
        <v>1.79</v>
      </c>
      <c r="BD22" s="42">
        <v>0.71</v>
      </c>
      <c r="BE22" s="42">
        <v>396.65</v>
      </c>
      <c r="BF22" s="42">
        <v>0.82</v>
      </c>
      <c r="BG22" s="42">
        <v>0.28000000000000003</v>
      </c>
      <c r="BH22" s="42">
        <v>0</v>
      </c>
      <c r="BI22" s="42">
        <v>0.28000000000000003</v>
      </c>
      <c r="BJ22" s="42">
        <v>0</v>
      </c>
      <c r="BK22" s="42">
        <v>0</v>
      </c>
      <c r="BL22" s="33">
        <v>0</v>
      </c>
      <c r="BM22" s="42">
        <v>0</v>
      </c>
      <c r="BN22" s="42">
        <v>0</v>
      </c>
      <c r="BO22" s="42">
        <v>0</v>
      </c>
      <c r="BP22" s="42">
        <v>0</v>
      </c>
      <c r="BQ22" s="42">
        <v>0</v>
      </c>
      <c r="BR22" s="42">
        <v>0</v>
      </c>
      <c r="BS22" s="42">
        <v>0</v>
      </c>
      <c r="BT22" s="42">
        <v>0</v>
      </c>
      <c r="BU22" s="42">
        <v>0</v>
      </c>
      <c r="BV22" s="42">
        <v>0</v>
      </c>
      <c r="BW22" s="42">
        <v>0</v>
      </c>
      <c r="BX22" s="42">
        <v>0</v>
      </c>
      <c r="BY22" s="42">
        <v>0</v>
      </c>
      <c r="BZ22" s="42">
        <v>0</v>
      </c>
      <c r="CA22" s="42">
        <v>0</v>
      </c>
      <c r="CB22" s="42">
        <v>0</v>
      </c>
      <c r="CC22" s="1">
        <v>0</v>
      </c>
      <c r="CD22" s="42">
        <v>0</v>
      </c>
      <c r="CE22" s="42">
        <v>0</v>
      </c>
      <c r="CF22" s="42">
        <v>0</v>
      </c>
      <c r="CG22" s="42">
        <v>0</v>
      </c>
      <c r="CH22" s="42">
        <v>0</v>
      </c>
      <c r="CI22" s="42">
        <v>0</v>
      </c>
      <c r="CJ22" s="42">
        <v>0</v>
      </c>
      <c r="CK22" s="42">
        <v>0</v>
      </c>
      <c r="CL22" s="42">
        <v>0</v>
      </c>
      <c r="CM22" s="42">
        <v>0</v>
      </c>
      <c r="CN22" s="42">
        <v>0</v>
      </c>
      <c r="CO22" s="42">
        <v>0</v>
      </c>
      <c r="CP22" s="42">
        <v>0</v>
      </c>
      <c r="CQ22" s="42">
        <v>0</v>
      </c>
      <c r="CR22" s="42">
        <v>0</v>
      </c>
      <c r="CS22" s="42">
        <v>0</v>
      </c>
      <c r="CT22" s="42">
        <v>0</v>
      </c>
      <c r="CU22" s="33">
        <v>0</v>
      </c>
      <c r="CV22" s="42">
        <v>0</v>
      </c>
      <c r="CW22" s="42">
        <v>0</v>
      </c>
      <c r="CX22" s="42">
        <v>0</v>
      </c>
      <c r="CY22" s="42">
        <v>0</v>
      </c>
      <c r="CZ22" s="42">
        <v>0</v>
      </c>
      <c r="DA22" s="42">
        <v>0</v>
      </c>
      <c r="DB22" s="42">
        <v>0</v>
      </c>
      <c r="DC22" s="42">
        <v>0</v>
      </c>
      <c r="DD22" s="42">
        <v>0</v>
      </c>
      <c r="DE22" s="42">
        <v>0</v>
      </c>
      <c r="DF22" s="42">
        <v>0</v>
      </c>
      <c r="DG22" s="42">
        <v>0</v>
      </c>
      <c r="DH22" s="42">
        <v>0</v>
      </c>
      <c r="DI22" s="42">
        <v>0</v>
      </c>
      <c r="DJ22" s="42">
        <v>0</v>
      </c>
      <c r="DK22" s="42">
        <v>0</v>
      </c>
      <c r="DL22" s="42">
        <v>0</v>
      </c>
      <c r="DM22" s="33">
        <v>0</v>
      </c>
      <c r="DN22" s="42">
        <v>0</v>
      </c>
      <c r="DO22" s="42">
        <v>0</v>
      </c>
      <c r="DP22" s="42">
        <v>0</v>
      </c>
      <c r="DQ22" s="42">
        <v>0</v>
      </c>
      <c r="DR22" s="42">
        <v>0</v>
      </c>
      <c r="DS22" s="42">
        <v>0</v>
      </c>
      <c r="DT22" s="42">
        <v>0</v>
      </c>
      <c r="DU22" s="42">
        <v>0</v>
      </c>
      <c r="DV22" s="42">
        <v>0</v>
      </c>
      <c r="DW22" s="42">
        <v>0</v>
      </c>
      <c r="DX22" s="42">
        <v>0</v>
      </c>
      <c r="DY22" s="42">
        <v>0</v>
      </c>
      <c r="DZ22" s="42">
        <v>0</v>
      </c>
      <c r="EA22" s="42">
        <v>0</v>
      </c>
      <c r="EB22" s="42">
        <v>0</v>
      </c>
      <c r="EC22" s="42">
        <v>0</v>
      </c>
      <c r="ED22" s="42">
        <v>0</v>
      </c>
      <c r="EE22" s="33">
        <v>0</v>
      </c>
      <c r="EF22" s="42">
        <v>0</v>
      </c>
      <c r="EG22" s="42">
        <v>0</v>
      </c>
      <c r="EH22" s="42">
        <v>0</v>
      </c>
      <c r="EI22" s="42">
        <v>0</v>
      </c>
      <c r="EJ22" s="42">
        <v>0</v>
      </c>
      <c r="EK22" s="42">
        <v>0</v>
      </c>
      <c r="EL22" s="42">
        <v>0</v>
      </c>
      <c r="EM22" s="42">
        <v>0</v>
      </c>
      <c r="EN22" s="42">
        <v>0</v>
      </c>
      <c r="EO22" s="42">
        <v>0</v>
      </c>
      <c r="EP22" s="42">
        <v>0</v>
      </c>
      <c r="EQ22" s="42">
        <v>0</v>
      </c>
      <c r="ER22" s="42">
        <v>0</v>
      </c>
      <c r="ES22" s="42">
        <v>0</v>
      </c>
      <c r="ET22" s="42">
        <v>0</v>
      </c>
      <c r="EU22" s="42">
        <v>0</v>
      </c>
      <c r="EV22" s="42">
        <v>0</v>
      </c>
      <c r="EW22" s="33">
        <v>0</v>
      </c>
      <c r="EX22" s="42">
        <v>0</v>
      </c>
      <c r="EY22" s="42">
        <v>0</v>
      </c>
      <c r="EZ22" s="42">
        <v>0</v>
      </c>
      <c r="FA22" s="42">
        <v>0</v>
      </c>
      <c r="FB22" s="42">
        <v>0</v>
      </c>
      <c r="FC22" s="42">
        <v>0</v>
      </c>
      <c r="FD22" s="42">
        <v>0</v>
      </c>
      <c r="FE22" s="42">
        <v>0</v>
      </c>
      <c r="FF22" s="42">
        <v>0</v>
      </c>
      <c r="FG22" s="42">
        <v>0</v>
      </c>
      <c r="FH22" s="42">
        <v>0.06</v>
      </c>
      <c r="FI22" s="42">
        <v>0</v>
      </c>
      <c r="FJ22" s="42">
        <v>0.06</v>
      </c>
      <c r="FK22" s="42">
        <v>31.96</v>
      </c>
      <c r="FL22" s="42">
        <v>0</v>
      </c>
      <c r="FM22" s="42">
        <v>31.96</v>
      </c>
      <c r="FN22" s="42">
        <v>32.020000000000003</v>
      </c>
      <c r="FO22" s="42">
        <v>0</v>
      </c>
      <c r="FP22" s="42">
        <v>32.020000000000003</v>
      </c>
      <c r="FQ22" s="42">
        <v>0.25</v>
      </c>
      <c r="FR22" s="42">
        <v>0</v>
      </c>
      <c r="FS22" s="42">
        <v>0.25</v>
      </c>
      <c r="FT22" s="42">
        <v>0.06</v>
      </c>
      <c r="FU22" s="42">
        <v>0</v>
      </c>
      <c r="FV22" s="42">
        <v>0.06</v>
      </c>
      <c r="FW22" s="42">
        <v>0.2</v>
      </c>
      <c r="FX22" s="42">
        <v>0</v>
      </c>
      <c r="FY22" s="42">
        <v>0.2</v>
      </c>
      <c r="FZ22" s="42">
        <v>0.26</v>
      </c>
      <c r="GA22" s="42">
        <v>0</v>
      </c>
      <c r="GB22" s="42">
        <v>0.26</v>
      </c>
      <c r="GC22" s="42">
        <v>0.19</v>
      </c>
      <c r="GD22" s="42">
        <v>0</v>
      </c>
      <c r="GE22" s="42">
        <v>0.19</v>
      </c>
      <c r="GF22" s="42">
        <v>0</v>
      </c>
      <c r="GG22" s="42">
        <v>0</v>
      </c>
      <c r="GH22" s="42">
        <v>0</v>
      </c>
      <c r="GI22" s="42">
        <v>31.76</v>
      </c>
      <c r="GJ22" s="42">
        <v>0</v>
      </c>
      <c r="GK22" s="42">
        <v>31.76</v>
      </c>
      <c r="GL22" s="42">
        <v>31.76</v>
      </c>
      <c r="GM22" s="42">
        <v>0</v>
      </c>
      <c r="GN22" s="42">
        <v>31.76</v>
      </c>
      <c r="GO22" s="42">
        <v>0.06</v>
      </c>
      <c r="GP22" s="42">
        <v>0</v>
      </c>
      <c r="GQ22" s="42">
        <v>0.06</v>
      </c>
      <c r="GR22" s="42">
        <v>3.87</v>
      </c>
      <c r="GS22" s="42">
        <v>0</v>
      </c>
      <c r="GT22" s="42">
        <v>3.87</v>
      </c>
      <c r="GU22" s="42">
        <v>21.88</v>
      </c>
      <c r="GV22" s="42">
        <v>0</v>
      </c>
      <c r="GW22" s="42">
        <v>21.88</v>
      </c>
      <c r="GX22" s="42">
        <v>25.75</v>
      </c>
      <c r="GY22" s="42">
        <v>0</v>
      </c>
      <c r="GZ22" s="42">
        <v>25.75</v>
      </c>
      <c r="HA22" s="42">
        <v>13.89</v>
      </c>
      <c r="HB22" s="42">
        <v>0</v>
      </c>
      <c r="HC22" s="42">
        <v>13.89</v>
      </c>
      <c r="HD22" s="42">
        <v>4.49</v>
      </c>
      <c r="HE22" s="42">
        <v>10.17</v>
      </c>
      <c r="HF22" s="42">
        <v>0</v>
      </c>
      <c r="HG22" s="42">
        <v>6.78</v>
      </c>
      <c r="HH22" s="42">
        <v>16.95</v>
      </c>
      <c r="HI22" s="42">
        <v>0</v>
      </c>
      <c r="HJ22" s="42">
        <v>0</v>
      </c>
      <c r="HK22" s="42">
        <v>0</v>
      </c>
      <c r="HL22" s="42">
        <v>0</v>
      </c>
      <c r="HM22" s="42">
        <v>0</v>
      </c>
      <c r="HN22" s="42">
        <v>0</v>
      </c>
      <c r="HO22" s="42">
        <v>0</v>
      </c>
      <c r="HP22" s="42">
        <v>0</v>
      </c>
      <c r="HQ22" s="42">
        <v>0</v>
      </c>
      <c r="HR22" s="42">
        <v>0</v>
      </c>
      <c r="HS22" s="42">
        <v>0</v>
      </c>
      <c r="HT22" s="42">
        <v>0</v>
      </c>
      <c r="HU22" s="42">
        <v>0</v>
      </c>
      <c r="HV22" s="42">
        <v>0</v>
      </c>
      <c r="HW22" s="42">
        <v>0</v>
      </c>
      <c r="HX22" s="42">
        <v>0</v>
      </c>
      <c r="HY22" s="42">
        <v>0</v>
      </c>
      <c r="HZ22" s="42">
        <v>0</v>
      </c>
      <c r="IA22" s="42">
        <v>0</v>
      </c>
      <c r="IB22" s="42">
        <v>6</v>
      </c>
      <c r="IC22" s="42">
        <v>0.9</v>
      </c>
      <c r="ID22" s="42">
        <v>2.09</v>
      </c>
      <c r="IE22" s="42">
        <v>4.43</v>
      </c>
      <c r="IF22" s="42">
        <v>0</v>
      </c>
      <c r="IG22" s="33">
        <v>4.43</v>
      </c>
      <c r="IH22" s="42">
        <v>53.85</v>
      </c>
      <c r="II22" s="42">
        <v>0</v>
      </c>
      <c r="IJ22" s="42">
        <v>53.85</v>
      </c>
      <c r="IK22" s="42">
        <v>58.28</v>
      </c>
      <c r="IL22" s="42">
        <v>0</v>
      </c>
      <c r="IM22" s="42">
        <v>58.28</v>
      </c>
      <c r="IN22" s="42">
        <v>14.51</v>
      </c>
      <c r="IO22" s="42">
        <v>0</v>
      </c>
      <c r="IP22" s="42">
        <v>14.51</v>
      </c>
      <c r="IQ22" s="42">
        <v>0</v>
      </c>
      <c r="IR22" s="42">
        <v>4.49</v>
      </c>
      <c r="IS22" s="32">
        <v>0.11286681715575622</v>
      </c>
      <c r="IT22" s="34">
        <v>0.88713318284424392</v>
      </c>
      <c r="IU22" s="34">
        <v>1.0000000000000002</v>
      </c>
      <c r="IW22" s="42" t="s">
        <v>129</v>
      </c>
      <c r="IX22" s="28">
        <v>5.532347547149632E-3</v>
      </c>
      <c r="IY22" s="28">
        <v>-1.7456419762066093E-4</v>
      </c>
      <c r="IZ22" s="41">
        <v>4966.03</v>
      </c>
      <c r="JA22" s="63">
        <v>5008.0883085551441</v>
      </c>
      <c r="JB22" s="63">
        <v>5058.5808302605092</v>
      </c>
    </row>
    <row r="23" spans="1:262" x14ac:dyDescent="0.25">
      <c r="A23" s="42">
        <v>1995</v>
      </c>
      <c r="B23" s="42" t="s">
        <v>3</v>
      </c>
      <c r="C23" s="42">
        <v>49</v>
      </c>
      <c r="D23" s="42">
        <v>14070004</v>
      </c>
      <c r="E23" s="42" t="s">
        <v>146</v>
      </c>
      <c r="F23" s="42">
        <v>0.3</v>
      </c>
      <c r="G23" s="42">
        <v>0</v>
      </c>
      <c r="H23" s="42">
        <v>0</v>
      </c>
      <c r="I23" s="42">
        <v>0</v>
      </c>
      <c r="J23" s="42">
        <v>0</v>
      </c>
      <c r="K23" s="42">
        <v>0</v>
      </c>
      <c r="L23" s="33">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33">
        <v>0</v>
      </c>
      <c r="AF23" s="42">
        <v>0</v>
      </c>
      <c r="AG23" s="42">
        <v>0</v>
      </c>
      <c r="AH23" s="42">
        <v>0</v>
      </c>
      <c r="AI23" s="42">
        <v>0</v>
      </c>
      <c r="AJ23" s="42">
        <v>0</v>
      </c>
      <c r="AK23" s="42">
        <v>0</v>
      </c>
      <c r="AL23" s="42">
        <v>0</v>
      </c>
      <c r="AM23" s="42">
        <v>0</v>
      </c>
      <c r="AN23" s="42">
        <v>0</v>
      </c>
      <c r="AO23" s="42">
        <v>0</v>
      </c>
      <c r="AP23" s="42">
        <v>0</v>
      </c>
      <c r="AQ23" s="42">
        <v>0</v>
      </c>
      <c r="AR23" s="42">
        <v>0.3</v>
      </c>
      <c r="AS23" s="42">
        <v>0.03</v>
      </c>
      <c r="AT23" s="42">
        <v>0</v>
      </c>
      <c r="AU23" s="33">
        <v>0.03</v>
      </c>
      <c r="AV23" s="42">
        <v>0</v>
      </c>
      <c r="AW23" s="42">
        <v>0</v>
      </c>
      <c r="AX23" s="42">
        <v>0</v>
      </c>
      <c r="AY23" s="42">
        <v>0.03</v>
      </c>
      <c r="AZ23" s="42">
        <v>0</v>
      </c>
      <c r="BA23" s="42">
        <v>0.03</v>
      </c>
      <c r="BB23" s="42">
        <v>100</v>
      </c>
      <c r="BC23" s="42">
        <v>0</v>
      </c>
      <c r="BD23" s="42">
        <v>0</v>
      </c>
      <c r="BE23" s="42">
        <v>0</v>
      </c>
      <c r="BF23" s="42">
        <v>0.03</v>
      </c>
      <c r="BG23" s="42">
        <v>0.01</v>
      </c>
      <c r="BH23" s="42">
        <v>0</v>
      </c>
      <c r="BI23" s="42">
        <v>0.01</v>
      </c>
      <c r="BJ23" s="42">
        <v>0</v>
      </c>
      <c r="BK23" s="42">
        <v>0</v>
      </c>
      <c r="BL23" s="33">
        <v>0</v>
      </c>
      <c r="BM23" s="42">
        <v>0</v>
      </c>
      <c r="BN23" s="42">
        <v>0</v>
      </c>
      <c r="BO23" s="42">
        <v>0</v>
      </c>
      <c r="BP23" s="42">
        <v>0</v>
      </c>
      <c r="BQ23" s="42">
        <v>0</v>
      </c>
      <c r="BR23" s="42">
        <v>0</v>
      </c>
      <c r="BS23" s="42">
        <v>0</v>
      </c>
      <c r="BT23" s="42">
        <v>0</v>
      </c>
      <c r="BU23" s="42">
        <v>0</v>
      </c>
      <c r="BV23" s="42">
        <v>0</v>
      </c>
      <c r="BW23" s="42">
        <v>0</v>
      </c>
      <c r="BX23" s="42">
        <v>0</v>
      </c>
      <c r="BY23" s="42">
        <v>0</v>
      </c>
      <c r="BZ23" s="42">
        <v>0</v>
      </c>
      <c r="CA23" s="42">
        <v>0</v>
      </c>
      <c r="CB23" s="42">
        <v>0</v>
      </c>
      <c r="CC23" s="1">
        <v>0</v>
      </c>
      <c r="CD23" s="42">
        <v>0</v>
      </c>
      <c r="CE23" s="42">
        <v>0</v>
      </c>
      <c r="CF23" s="42">
        <v>0</v>
      </c>
      <c r="CG23" s="42">
        <v>0</v>
      </c>
      <c r="CH23" s="42">
        <v>0</v>
      </c>
      <c r="CI23" s="42">
        <v>0</v>
      </c>
      <c r="CJ23" s="42">
        <v>0</v>
      </c>
      <c r="CK23" s="42">
        <v>0</v>
      </c>
      <c r="CL23" s="42">
        <v>0</v>
      </c>
      <c r="CM23" s="42">
        <v>0</v>
      </c>
      <c r="CN23" s="42">
        <v>0</v>
      </c>
      <c r="CO23" s="42">
        <v>0</v>
      </c>
      <c r="CP23" s="42">
        <v>0</v>
      </c>
      <c r="CQ23" s="42">
        <v>0</v>
      </c>
      <c r="CR23" s="42">
        <v>0</v>
      </c>
      <c r="CS23" s="42">
        <v>0</v>
      </c>
      <c r="CT23" s="42">
        <v>0</v>
      </c>
      <c r="CU23" s="33">
        <v>0</v>
      </c>
      <c r="CV23" s="42">
        <v>0</v>
      </c>
      <c r="CW23" s="42">
        <v>0</v>
      </c>
      <c r="CX23" s="42">
        <v>0</v>
      </c>
      <c r="CY23" s="42">
        <v>0</v>
      </c>
      <c r="CZ23" s="42">
        <v>0</v>
      </c>
      <c r="DA23" s="42">
        <v>0</v>
      </c>
      <c r="DB23" s="42">
        <v>0</v>
      </c>
      <c r="DC23" s="42">
        <v>0</v>
      </c>
      <c r="DD23" s="42">
        <v>0</v>
      </c>
      <c r="DE23" s="42">
        <v>0</v>
      </c>
      <c r="DF23" s="42">
        <v>0</v>
      </c>
      <c r="DG23" s="42">
        <v>0</v>
      </c>
      <c r="DH23" s="42">
        <v>0</v>
      </c>
      <c r="DI23" s="42">
        <v>0</v>
      </c>
      <c r="DJ23" s="42">
        <v>0</v>
      </c>
      <c r="DK23" s="42">
        <v>0</v>
      </c>
      <c r="DL23" s="42">
        <v>0</v>
      </c>
      <c r="DM23" s="33">
        <v>0</v>
      </c>
      <c r="DN23" s="42">
        <v>0</v>
      </c>
      <c r="DO23" s="42">
        <v>0</v>
      </c>
      <c r="DP23" s="42">
        <v>0</v>
      </c>
      <c r="DQ23" s="42">
        <v>0</v>
      </c>
      <c r="DR23" s="42">
        <v>0</v>
      </c>
      <c r="DS23" s="42">
        <v>0</v>
      </c>
      <c r="DT23" s="42">
        <v>0</v>
      </c>
      <c r="DU23" s="42">
        <v>0</v>
      </c>
      <c r="DV23" s="42">
        <v>0</v>
      </c>
      <c r="DW23" s="42">
        <v>0</v>
      </c>
      <c r="DX23" s="42">
        <v>0</v>
      </c>
      <c r="DY23" s="42">
        <v>0</v>
      </c>
      <c r="DZ23" s="42">
        <v>0</v>
      </c>
      <c r="EA23" s="42">
        <v>0</v>
      </c>
      <c r="EB23" s="42">
        <v>0</v>
      </c>
      <c r="EC23" s="42">
        <v>0</v>
      </c>
      <c r="ED23" s="42">
        <v>0</v>
      </c>
      <c r="EE23" s="33">
        <v>0</v>
      </c>
      <c r="EF23" s="42">
        <v>0</v>
      </c>
      <c r="EG23" s="42">
        <v>0</v>
      </c>
      <c r="EH23" s="42">
        <v>0</v>
      </c>
      <c r="EI23" s="42">
        <v>0</v>
      </c>
      <c r="EJ23" s="42">
        <v>0</v>
      </c>
      <c r="EK23" s="42">
        <v>0</v>
      </c>
      <c r="EL23" s="42">
        <v>0</v>
      </c>
      <c r="EM23" s="42">
        <v>0</v>
      </c>
      <c r="EN23" s="42">
        <v>0</v>
      </c>
      <c r="EO23" s="42">
        <v>0</v>
      </c>
      <c r="EP23" s="42">
        <v>0</v>
      </c>
      <c r="EQ23" s="42">
        <v>0</v>
      </c>
      <c r="ER23" s="42">
        <v>0</v>
      </c>
      <c r="ES23" s="42">
        <v>0</v>
      </c>
      <c r="ET23" s="42">
        <v>0</v>
      </c>
      <c r="EU23" s="42">
        <v>0</v>
      </c>
      <c r="EV23" s="42">
        <v>0</v>
      </c>
      <c r="EW23" s="33">
        <v>0</v>
      </c>
      <c r="EX23" s="42">
        <v>0</v>
      </c>
      <c r="EY23" s="42">
        <v>0</v>
      </c>
      <c r="EZ23" s="42">
        <v>0</v>
      </c>
      <c r="FA23" s="42">
        <v>0</v>
      </c>
      <c r="FB23" s="42">
        <v>0</v>
      </c>
      <c r="FC23" s="42">
        <v>0</v>
      </c>
      <c r="FD23" s="42">
        <v>0</v>
      </c>
      <c r="FE23" s="42">
        <v>0</v>
      </c>
      <c r="FF23" s="42">
        <v>0</v>
      </c>
      <c r="FG23" s="42">
        <v>0</v>
      </c>
      <c r="FH23" s="42">
        <v>0.01</v>
      </c>
      <c r="FI23" s="42">
        <v>0</v>
      </c>
      <c r="FJ23" s="42">
        <v>0.01</v>
      </c>
      <c r="FK23" s="42">
        <v>0.04</v>
      </c>
      <c r="FL23" s="42">
        <v>0</v>
      </c>
      <c r="FM23" s="42">
        <v>0.04</v>
      </c>
      <c r="FN23" s="42">
        <v>0.05</v>
      </c>
      <c r="FO23" s="42">
        <v>0</v>
      </c>
      <c r="FP23" s="42">
        <v>0.05</v>
      </c>
      <c r="FQ23" s="42">
        <v>0.04</v>
      </c>
      <c r="FR23" s="42">
        <v>0</v>
      </c>
      <c r="FS23" s="42">
        <v>0.04</v>
      </c>
      <c r="FT23" s="42">
        <v>0.01</v>
      </c>
      <c r="FU23" s="42">
        <v>0</v>
      </c>
      <c r="FV23" s="42">
        <v>0.01</v>
      </c>
      <c r="FW23" s="42">
        <v>0.04</v>
      </c>
      <c r="FX23" s="42">
        <v>0</v>
      </c>
      <c r="FY23" s="42">
        <v>0.04</v>
      </c>
      <c r="FZ23" s="42">
        <v>0.05</v>
      </c>
      <c r="GA23" s="42">
        <v>0</v>
      </c>
      <c r="GB23" s="42">
        <v>0.05</v>
      </c>
      <c r="GC23" s="42">
        <v>0.04</v>
      </c>
      <c r="GD23" s="42">
        <v>0</v>
      </c>
      <c r="GE23" s="42">
        <v>0.04</v>
      </c>
      <c r="GF23" s="42">
        <v>0</v>
      </c>
      <c r="GG23" s="42">
        <v>0</v>
      </c>
      <c r="GH23" s="42">
        <v>0</v>
      </c>
      <c r="GI23" s="42">
        <v>0</v>
      </c>
      <c r="GJ23" s="42">
        <v>0</v>
      </c>
      <c r="GK23" s="42">
        <v>0</v>
      </c>
      <c r="GL23" s="42">
        <v>0</v>
      </c>
      <c r="GM23" s="42">
        <v>0</v>
      </c>
      <c r="GN23" s="42">
        <v>0</v>
      </c>
      <c r="GO23" s="42">
        <v>0</v>
      </c>
      <c r="GP23" s="42">
        <v>0</v>
      </c>
      <c r="GQ23" s="42">
        <v>0</v>
      </c>
      <c r="GR23" s="42">
        <v>0</v>
      </c>
      <c r="GS23" s="42">
        <v>0</v>
      </c>
      <c r="GT23" s="42">
        <v>0</v>
      </c>
      <c r="GU23" s="42">
        <v>0</v>
      </c>
      <c r="GV23" s="42">
        <v>0</v>
      </c>
      <c r="GW23" s="42">
        <v>0</v>
      </c>
      <c r="GX23" s="42">
        <v>0</v>
      </c>
      <c r="GY23" s="42">
        <v>0</v>
      </c>
      <c r="GZ23" s="42">
        <v>0</v>
      </c>
      <c r="HA23" s="42">
        <v>0</v>
      </c>
      <c r="HB23" s="42">
        <v>0</v>
      </c>
      <c r="HC23" s="42">
        <v>0</v>
      </c>
      <c r="HD23" s="42">
        <v>0</v>
      </c>
      <c r="HE23" s="42">
        <v>0</v>
      </c>
      <c r="HF23" s="42">
        <v>0</v>
      </c>
      <c r="HG23" s="42">
        <v>0</v>
      </c>
      <c r="HH23" s="42">
        <v>0</v>
      </c>
      <c r="HI23" s="42">
        <v>0</v>
      </c>
      <c r="HJ23" s="42">
        <v>0</v>
      </c>
      <c r="HK23" s="42">
        <v>0</v>
      </c>
      <c r="HL23" s="42">
        <v>0</v>
      </c>
      <c r="HM23" s="42">
        <v>0</v>
      </c>
      <c r="HN23" s="42">
        <v>0</v>
      </c>
      <c r="HO23" s="42">
        <v>0</v>
      </c>
      <c r="HP23" s="42">
        <v>0</v>
      </c>
      <c r="HQ23" s="42">
        <v>0</v>
      </c>
      <c r="HR23" s="42">
        <v>0</v>
      </c>
      <c r="HS23" s="42">
        <v>0</v>
      </c>
      <c r="HT23" s="42">
        <v>0</v>
      </c>
      <c r="HU23" s="42">
        <v>0</v>
      </c>
      <c r="HV23" s="42">
        <v>0</v>
      </c>
      <c r="HW23" s="42">
        <v>0</v>
      </c>
      <c r="HX23" s="42">
        <v>0</v>
      </c>
      <c r="HY23" s="42">
        <v>0</v>
      </c>
      <c r="HZ23" s="42">
        <v>0</v>
      </c>
      <c r="IA23" s="42">
        <v>0</v>
      </c>
      <c r="IB23" s="42">
        <v>0</v>
      </c>
      <c r="IC23" s="42">
        <v>0.75</v>
      </c>
      <c r="ID23" s="42">
        <v>2.73</v>
      </c>
      <c r="IE23" s="42">
        <v>0.04</v>
      </c>
      <c r="IF23" s="42">
        <v>0</v>
      </c>
      <c r="IG23" s="33">
        <v>0.04</v>
      </c>
      <c r="IH23" s="42">
        <v>0.04</v>
      </c>
      <c r="II23" s="42">
        <v>0</v>
      </c>
      <c r="IJ23" s="42">
        <v>0.04</v>
      </c>
      <c r="IK23" s="42">
        <v>0.08</v>
      </c>
      <c r="IL23" s="42">
        <v>0</v>
      </c>
      <c r="IM23" s="42">
        <v>0.08</v>
      </c>
      <c r="IN23" s="42">
        <v>0.05</v>
      </c>
      <c r="IO23" s="42">
        <v>0</v>
      </c>
      <c r="IP23" s="42">
        <v>0.05</v>
      </c>
      <c r="IQ23" s="42">
        <v>0</v>
      </c>
      <c r="IR23" s="42">
        <v>0</v>
      </c>
      <c r="IS23" s="32">
        <v>0.75</v>
      </c>
      <c r="IT23" s="34">
        <v>0.25</v>
      </c>
      <c r="IU23" s="34">
        <v>1</v>
      </c>
      <c r="IW23" s="42" t="s">
        <v>129</v>
      </c>
      <c r="IX23" s="28">
        <v>5.532347547149632E-3</v>
      </c>
      <c r="IY23" s="28">
        <v>-1.7456419762066093E-4</v>
      </c>
      <c r="IZ23" s="41">
        <v>44.84</v>
      </c>
      <c r="JA23" s="63">
        <v>48.113612486912089</v>
      </c>
      <c r="JB23" s="63">
        <v>51.934979342935435</v>
      </c>
    </row>
    <row r="24" spans="1:262" x14ac:dyDescent="0.25">
      <c r="A24" s="42">
        <v>1995</v>
      </c>
      <c r="B24" s="42" t="s">
        <v>3</v>
      </c>
      <c r="C24" s="42">
        <v>49</v>
      </c>
      <c r="D24" s="42">
        <v>14070005</v>
      </c>
      <c r="E24" s="42" t="s">
        <v>147</v>
      </c>
      <c r="F24" s="42">
        <v>1.1100000000000001</v>
      </c>
      <c r="G24" s="42">
        <v>1.06</v>
      </c>
      <c r="H24" s="42">
        <v>0</v>
      </c>
      <c r="I24" s="42">
        <v>1.06</v>
      </c>
      <c r="J24" s="42">
        <v>0.27</v>
      </c>
      <c r="K24" s="42">
        <v>0</v>
      </c>
      <c r="L24" s="33">
        <v>0.27</v>
      </c>
      <c r="M24" s="42">
        <v>0</v>
      </c>
      <c r="N24" s="42">
        <v>0</v>
      </c>
      <c r="O24" s="42">
        <v>0</v>
      </c>
      <c r="P24" s="42">
        <v>0.27</v>
      </c>
      <c r="Q24" s="42">
        <v>0</v>
      </c>
      <c r="R24" s="42">
        <v>0.27</v>
      </c>
      <c r="S24" s="42">
        <v>0.39</v>
      </c>
      <c r="T24" s="42">
        <v>0.06</v>
      </c>
      <c r="U24" s="42">
        <v>0</v>
      </c>
      <c r="V24" s="42">
        <v>0</v>
      </c>
      <c r="W24" s="42">
        <v>0.45</v>
      </c>
      <c r="X24" s="42">
        <v>-0.18</v>
      </c>
      <c r="Y24" s="42">
        <v>254.72</v>
      </c>
      <c r="Z24" s="42">
        <v>0</v>
      </c>
      <c r="AA24" s="42">
        <v>2</v>
      </c>
      <c r="AB24" s="42">
        <v>0</v>
      </c>
      <c r="AC24" s="42">
        <v>0</v>
      </c>
      <c r="AD24" s="42">
        <v>0</v>
      </c>
      <c r="AE24" s="33">
        <v>0</v>
      </c>
      <c r="AF24" s="42">
        <v>0</v>
      </c>
      <c r="AG24" s="42">
        <v>0</v>
      </c>
      <c r="AH24" s="42">
        <v>0</v>
      </c>
      <c r="AI24" s="42">
        <v>0</v>
      </c>
      <c r="AJ24" s="42">
        <v>0</v>
      </c>
      <c r="AK24" s="42">
        <v>0</v>
      </c>
      <c r="AL24" s="42">
        <v>0.06</v>
      </c>
      <c r="AM24" s="42">
        <v>0.06</v>
      </c>
      <c r="AN24" s="42">
        <v>0.02</v>
      </c>
      <c r="AO24" s="42">
        <v>0</v>
      </c>
      <c r="AP24" s="42">
        <v>0.02</v>
      </c>
      <c r="AQ24" s="42">
        <v>0</v>
      </c>
      <c r="AR24" s="42">
        <v>0.05</v>
      </c>
      <c r="AS24" s="42">
        <v>0.01</v>
      </c>
      <c r="AT24" s="42">
        <v>0</v>
      </c>
      <c r="AU24" s="33">
        <v>0.01</v>
      </c>
      <c r="AV24" s="42">
        <v>0</v>
      </c>
      <c r="AW24" s="42">
        <v>0</v>
      </c>
      <c r="AX24" s="42">
        <v>0</v>
      </c>
      <c r="AY24" s="42">
        <v>0.01</v>
      </c>
      <c r="AZ24" s="42">
        <v>0</v>
      </c>
      <c r="BA24" s="42">
        <v>0.01</v>
      </c>
      <c r="BB24" s="42">
        <v>200</v>
      </c>
      <c r="BC24" s="42">
        <v>1.06</v>
      </c>
      <c r="BD24" s="42">
        <v>0.39</v>
      </c>
      <c r="BE24" s="42">
        <v>367.92</v>
      </c>
      <c r="BF24" s="42">
        <v>0.4</v>
      </c>
      <c r="BG24" s="42">
        <v>0.15</v>
      </c>
      <c r="BH24" s="42">
        <v>0</v>
      </c>
      <c r="BI24" s="42">
        <v>0.15</v>
      </c>
      <c r="BJ24" s="42">
        <v>0</v>
      </c>
      <c r="BK24" s="42">
        <v>0</v>
      </c>
      <c r="BL24" s="33">
        <v>0</v>
      </c>
      <c r="BM24" s="42">
        <v>0</v>
      </c>
      <c r="BN24" s="42">
        <v>0</v>
      </c>
      <c r="BO24" s="42">
        <v>0</v>
      </c>
      <c r="BP24" s="42">
        <v>0</v>
      </c>
      <c r="BQ24" s="42">
        <v>0</v>
      </c>
      <c r="BR24" s="42">
        <v>0</v>
      </c>
      <c r="BS24" s="42">
        <v>0</v>
      </c>
      <c r="BT24" s="42">
        <v>0</v>
      </c>
      <c r="BU24" s="42">
        <v>0</v>
      </c>
      <c r="BV24" s="42">
        <v>0</v>
      </c>
      <c r="BW24" s="42">
        <v>0</v>
      </c>
      <c r="BX24" s="42">
        <v>0</v>
      </c>
      <c r="BY24" s="42">
        <v>0</v>
      </c>
      <c r="BZ24" s="42">
        <v>0</v>
      </c>
      <c r="CA24" s="42">
        <v>0</v>
      </c>
      <c r="CB24" s="42">
        <v>0</v>
      </c>
      <c r="CC24" s="1">
        <v>0</v>
      </c>
      <c r="CD24" s="42">
        <v>0</v>
      </c>
      <c r="CE24" s="42">
        <v>0</v>
      </c>
      <c r="CF24" s="42">
        <v>0</v>
      </c>
      <c r="CG24" s="42">
        <v>0</v>
      </c>
      <c r="CH24" s="42">
        <v>0</v>
      </c>
      <c r="CI24" s="42">
        <v>0</v>
      </c>
      <c r="CJ24" s="42">
        <v>0</v>
      </c>
      <c r="CK24" s="42">
        <v>0</v>
      </c>
      <c r="CL24" s="42">
        <v>0</v>
      </c>
      <c r="CM24" s="42">
        <v>0</v>
      </c>
      <c r="CN24" s="42">
        <v>0</v>
      </c>
      <c r="CO24" s="42">
        <v>0</v>
      </c>
      <c r="CP24" s="42">
        <v>0</v>
      </c>
      <c r="CQ24" s="42">
        <v>0</v>
      </c>
      <c r="CR24" s="42">
        <v>0</v>
      </c>
      <c r="CS24" s="42">
        <v>0</v>
      </c>
      <c r="CT24" s="42">
        <v>0</v>
      </c>
      <c r="CU24" s="33">
        <v>0</v>
      </c>
      <c r="CV24" s="42">
        <v>0</v>
      </c>
      <c r="CW24" s="42">
        <v>0</v>
      </c>
      <c r="CX24" s="42">
        <v>0</v>
      </c>
      <c r="CY24" s="42">
        <v>0</v>
      </c>
      <c r="CZ24" s="42">
        <v>0</v>
      </c>
      <c r="DA24" s="42">
        <v>0</v>
      </c>
      <c r="DB24" s="42">
        <v>0</v>
      </c>
      <c r="DC24" s="42">
        <v>0</v>
      </c>
      <c r="DD24" s="42">
        <v>0</v>
      </c>
      <c r="DE24" s="42">
        <v>0</v>
      </c>
      <c r="DF24" s="42">
        <v>0</v>
      </c>
      <c r="DG24" s="42">
        <v>0</v>
      </c>
      <c r="DH24" s="42">
        <v>0</v>
      </c>
      <c r="DI24" s="42">
        <v>0</v>
      </c>
      <c r="DJ24" s="42">
        <v>0</v>
      </c>
      <c r="DK24" s="42">
        <v>0</v>
      </c>
      <c r="DL24" s="42">
        <v>0</v>
      </c>
      <c r="DM24" s="33">
        <v>0</v>
      </c>
      <c r="DN24" s="42">
        <v>0</v>
      </c>
      <c r="DO24" s="42">
        <v>0</v>
      </c>
      <c r="DP24" s="42">
        <v>0</v>
      </c>
      <c r="DQ24" s="42">
        <v>0</v>
      </c>
      <c r="DR24" s="42">
        <v>0</v>
      </c>
      <c r="DS24" s="42">
        <v>0</v>
      </c>
      <c r="DT24" s="42">
        <v>0</v>
      </c>
      <c r="DU24" s="42">
        <v>0</v>
      </c>
      <c r="DV24" s="42">
        <v>0</v>
      </c>
      <c r="DW24" s="42">
        <v>0</v>
      </c>
      <c r="DX24" s="42">
        <v>0</v>
      </c>
      <c r="DY24" s="42">
        <v>0</v>
      </c>
      <c r="DZ24" s="42">
        <v>0</v>
      </c>
      <c r="EA24" s="42">
        <v>0</v>
      </c>
      <c r="EB24" s="42">
        <v>0</v>
      </c>
      <c r="EC24" s="42">
        <v>0</v>
      </c>
      <c r="ED24" s="42">
        <v>0</v>
      </c>
      <c r="EE24" s="33">
        <v>0</v>
      </c>
      <c r="EF24" s="42">
        <v>0</v>
      </c>
      <c r="EG24" s="42">
        <v>0</v>
      </c>
      <c r="EH24" s="42">
        <v>0</v>
      </c>
      <c r="EI24" s="42">
        <v>0</v>
      </c>
      <c r="EJ24" s="42">
        <v>0</v>
      </c>
      <c r="EK24" s="42">
        <v>0</v>
      </c>
      <c r="EL24" s="42">
        <v>0</v>
      </c>
      <c r="EM24" s="42">
        <v>0</v>
      </c>
      <c r="EN24" s="42">
        <v>0</v>
      </c>
      <c r="EO24" s="42">
        <v>0</v>
      </c>
      <c r="EP24" s="42">
        <v>0</v>
      </c>
      <c r="EQ24" s="42">
        <v>0</v>
      </c>
      <c r="ER24" s="42">
        <v>0</v>
      </c>
      <c r="ES24" s="42">
        <v>0</v>
      </c>
      <c r="ET24" s="42">
        <v>0</v>
      </c>
      <c r="EU24" s="42">
        <v>0</v>
      </c>
      <c r="EV24" s="42">
        <v>0</v>
      </c>
      <c r="EW24" s="33">
        <v>0</v>
      </c>
      <c r="EX24" s="42">
        <v>0</v>
      </c>
      <c r="EY24" s="42">
        <v>0</v>
      </c>
      <c r="EZ24" s="42">
        <v>0</v>
      </c>
      <c r="FA24" s="42">
        <v>0</v>
      </c>
      <c r="FB24" s="42">
        <v>0</v>
      </c>
      <c r="FC24" s="42">
        <v>0</v>
      </c>
      <c r="FD24" s="42">
        <v>0</v>
      </c>
      <c r="FE24" s="42">
        <v>0</v>
      </c>
      <c r="FF24" s="42">
        <v>0</v>
      </c>
      <c r="FG24" s="42">
        <v>0</v>
      </c>
      <c r="FH24" s="42">
        <v>0</v>
      </c>
      <c r="FI24" s="42">
        <v>0</v>
      </c>
      <c r="FJ24" s="42">
        <v>0</v>
      </c>
      <c r="FK24" s="42">
        <v>0.17</v>
      </c>
      <c r="FL24" s="42">
        <v>0</v>
      </c>
      <c r="FM24" s="42">
        <v>0.17</v>
      </c>
      <c r="FN24" s="42">
        <v>0.17</v>
      </c>
      <c r="FO24" s="42">
        <v>0</v>
      </c>
      <c r="FP24" s="42">
        <v>0.17</v>
      </c>
      <c r="FQ24" s="42">
        <v>0.13</v>
      </c>
      <c r="FR24" s="42">
        <v>0</v>
      </c>
      <c r="FS24" s="42">
        <v>0.13</v>
      </c>
      <c r="FT24" s="42">
        <v>0</v>
      </c>
      <c r="FU24" s="42">
        <v>0</v>
      </c>
      <c r="FV24" s="42">
        <v>0</v>
      </c>
      <c r="FW24" s="42">
        <v>0.16</v>
      </c>
      <c r="FX24" s="42">
        <v>0</v>
      </c>
      <c r="FY24" s="42">
        <v>0.16</v>
      </c>
      <c r="FZ24" s="42">
        <v>0.16</v>
      </c>
      <c r="GA24" s="42">
        <v>0</v>
      </c>
      <c r="GB24" s="42">
        <v>0.16</v>
      </c>
      <c r="GC24" s="42">
        <v>0.13</v>
      </c>
      <c r="GD24" s="42">
        <v>0</v>
      </c>
      <c r="GE24" s="42">
        <v>0.13</v>
      </c>
      <c r="GF24" s="42">
        <v>0</v>
      </c>
      <c r="GG24" s="42">
        <v>0</v>
      </c>
      <c r="GH24" s="42">
        <v>0</v>
      </c>
      <c r="GI24" s="42">
        <v>0.01</v>
      </c>
      <c r="GJ24" s="42">
        <v>0</v>
      </c>
      <c r="GK24" s="42">
        <v>0.01</v>
      </c>
      <c r="GL24" s="42">
        <v>0.01</v>
      </c>
      <c r="GM24" s="42">
        <v>0</v>
      </c>
      <c r="GN24" s="42">
        <v>0.01</v>
      </c>
      <c r="GO24" s="42">
        <v>0</v>
      </c>
      <c r="GP24" s="42">
        <v>0</v>
      </c>
      <c r="GQ24" s="42">
        <v>0</v>
      </c>
      <c r="GR24" s="42">
        <v>1.29</v>
      </c>
      <c r="GS24" s="42">
        <v>0</v>
      </c>
      <c r="GT24" s="42">
        <v>1.29</v>
      </c>
      <c r="GU24" s="42">
        <v>0</v>
      </c>
      <c r="GV24" s="42">
        <v>0</v>
      </c>
      <c r="GW24" s="42">
        <v>0</v>
      </c>
      <c r="GX24" s="42">
        <v>1.29</v>
      </c>
      <c r="GY24" s="42">
        <v>0</v>
      </c>
      <c r="GZ24" s="42">
        <v>1.29</v>
      </c>
      <c r="HA24" s="42">
        <v>0.69</v>
      </c>
      <c r="HB24" s="42">
        <v>0</v>
      </c>
      <c r="HC24" s="42">
        <v>0.69</v>
      </c>
      <c r="HD24" s="42">
        <v>0.22</v>
      </c>
      <c r="HE24" s="42">
        <v>0.32</v>
      </c>
      <c r="HF24" s="42">
        <v>0</v>
      </c>
      <c r="HG24" s="42">
        <v>0</v>
      </c>
      <c r="HH24" s="42">
        <v>0.32</v>
      </c>
      <c r="HI24" s="42">
        <v>0</v>
      </c>
      <c r="HJ24" s="42">
        <v>31.25</v>
      </c>
      <c r="HK24" s="42">
        <v>0</v>
      </c>
      <c r="HL24" s="42">
        <v>0</v>
      </c>
      <c r="HM24" s="42">
        <v>0</v>
      </c>
      <c r="HN24" s="42">
        <v>30.5</v>
      </c>
      <c r="HO24" s="42">
        <v>0</v>
      </c>
      <c r="HP24" s="42">
        <v>30.5</v>
      </c>
      <c r="HQ24" s="42">
        <v>2</v>
      </c>
      <c r="HR24" s="42">
        <v>0</v>
      </c>
      <c r="HS24" s="42">
        <v>2</v>
      </c>
      <c r="HT24" s="42">
        <v>2</v>
      </c>
      <c r="HU24" s="42">
        <v>0</v>
      </c>
      <c r="HV24" s="42">
        <v>2</v>
      </c>
      <c r="HW24" s="42">
        <v>0</v>
      </c>
      <c r="HX24" s="42">
        <v>0</v>
      </c>
      <c r="HY24" s="42">
        <v>0</v>
      </c>
      <c r="HZ24" s="42">
        <v>0</v>
      </c>
      <c r="IA24" s="42">
        <v>0</v>
      </c>
      <c r="IB24" s="42">
        <v>0</v>
      </c>
      <c r="IC24" s="42">
        <v>2.75</v>
      </c>
      <c r="ID24" s="42">
        <v>10.02</v>
      </c>
      <c r="IE24" s="42">
        <v>1.57</v>
      </c>
      <c r="IF24" s="42">
        <v>0</v>
      </c>
      <c r="IG24" s="33">
        <v>1.57</v>
      </c>
      <c r="IH24" s="42">
        <v>0.17</v>
      </c>
      <c r="II24" s="42">
        <v>0</v>
      </c>
      <c r="IJ24" s="42">
        <v>0.17</v>
      </c>
      <c r="IK24" s="42">
        <v>1.74</v>
      </c>
      <c r="IL24" s="42">
        <v>0</v>
      </c>
      <c r="IM24" s="42">
        <v>1.74</v>
      </c>
      <c r="IN24" s="42">
        <v>0.99</v>
      </c>
      <c r="IO24" s="42">
        <v>0</v>
      </c>
      <c r="IP24" s="42">
        <v>0.99</v>
      </c>
      <c r="IQ24" s="42">
        <v>0</v>
      </c>
      <c r="IR24" s="42">
        <v>0.22</v>
      </c>
      <c r="IS24" s="32">
        <v>0.178343949044586</v>
      </c>
      <c r="IT24" s="34">
        <v>0.82165605095541405</v>
      </c>
      <c r="IU24" s="34">
        <v>1</v>
      </c>
      <c r="IW24" s="42" t="s">
        <v>129</v>
      </c>
      <c r="IX24" s="28">
        <v>5.532347547149632E-3</v>
      </c>
      <c r="IY24" s="28">
        <v>-1.7456419762066093E-4</v>
      </c>
      <c r="IZ24" s="41">
        <v>1759.97</v>
      </c>
      <c r="JA24" s="63">
        <v>1786.5483560998177</v>
      </c>
      <c r="JB24" s="63">
        <v>1818.0180814802929</v>
      </c>
    </row>
    <row r="25" spans="1:262" x14ac:dyDescent="0.25">
      <c r="A25" s="42">
        <v>1995</v>
      </c>
      <c r="B25" s="42" t="s">
        <v>3</v>
      </c>
      <c r="C25" s="42">
        <v>49</v>
      </c>
      <c r="D25" s="42">
        <v>14070006</v>
      </c>
      <c r="E25" s="42" t="s">
        <v>148</v>
      </c>
      <c r="F25" s="42">
        <v>0.51</v>
      </c>
      <c r="G25" s="42">
        <v>0.12</v>
      </c>
      <c r="H25" s="42">
        <v>0</v>
      </c>
      <c r="I25" s="42">
        <v>0.12</v>
      </c>
      <c r="J25" s="42">
        <v>0.04</v>
      </c>
      <c r="K25" s="42">
        <v>0</v>
      </c>
      <c r="L25" s="33">
        <v>0.04</v>
      </c>
      <c r="M25" s="42">
        <v>0</v>
      </c>
      <c r="N25" s="42">
        <v>0</v>
      </c>
      <c r="O25" s="42">
        <v>0</v>
      </c>
      <c r="P25" s="42">
        <v>0.04</v>
      </c>
      <c r="Q25" s="42">
        <v>0</v>
      </c>
      <c r="R25" s="42">
        <v>0.04</v>
      </c>
      <c r="S25" s="42">
        <v>0.02</v>
      </c>
      <c r="T25" s="42">
        <v>0.01</v>
      </c>
      <c r="U25" s="42">
        <v>0.04</v>
      </c>
      <c r="V25" s="42">
        <v>0</v>
      </c>
      <c r="W25" s="42">
        <v>7.0000000000000007E-2</v>
      </c>
      <c r="X25" s="42">
        <v>-0.03</v>
      </c>
      <c r="Y25" s="42">
        <v>333.33</v>
      </c>
      <c r="Z25" s="42">
        <v>0</v>
      </c>
      <c r="AA25" s="42">
        <v>2</v>
      </c>
      <c r="AB25" s="42">
        <v>0</v>
      </c>
      <c r="AC25" s="42">
        <v>0</v>
      </c>
      <c r="AD25" s="42">
        <v>0</v>
      </c>
      <c r="AE25" s="33">
        <v>0</v>
      </c>
      <c r="AF25" s="42">
        <v>0</v>
      </c>
      <c r="AG25" s="42">
        <v>0</v>
      </c>
      <c r="AH25" s="42">
        <v>0</v>
      </c>
      <c r="AI25" s="42">
        <v>0</v>
      </c>
      <c r="AJ25" s="42">
        <v>0</v>
      </c>
      <c r="AK25" s="42">
        <v>0</v>
      </c>
      <c r="AL25" s="42">
        <v>0.01</v>
      </c>
      <c r="AM25" s="42">
        <v>0.01</v>
      </c>
      <c r="AN25" s="42">
        <v>0</v>
      </c>
      <c r="AO25" s="42">
        <v>0</v>
      </c>
      <c r="AP25" s="42">
        <v>0</v>
      </c>
      <c r="AQ25" s="42">
        <v>0</v>
      </c>
      <c r="AR25" s="42">
        <v>0.39</v>
      </c>
      <c r="AS25" s="42">
        <v>0.04</v>
      </c>
      <c r="AT25" s="42">
        <v>0</v>
      </c>
      <c r="AU25" s="33">
        <v>0.04</v>
      </c>
      <c r="AV25" s="42">
        <v>0</v>
      </c>
      <c r="AW25" s="42">
        <v>0</v>
      </c>
      <c r="AX25" s="42">
        <v>0</v>
      </c>
      <c r="AY25" s="42">
        <v>0.04</v>
      </c>
      <c r="AZ25" s="42">
        <v>0</v>
      </c>
      <c r="BA25" s="42">
        <v>0.04</v>
      </c>
      <c r="BB25" s="42">
        <v>102.56</v>
      </c>
      <c r="BC25" s="42">
        <v>0.12</v>
      </c>
      <c r="BD25" s="42">
        <v>0.02</v>
      </c>
      <c r="BE25" s="42">
        <v>166.67</v>
      </c>
      <c r="BF25" s="42">
        <v>0.06</v>
      </c>
      <c r="BG25" s="42">
        <v>0.02</v>
      </c>
      <c r="BH25" s="42">
        <v>0</v>
      </c>
      <c r="BI25" s="42">
        <v>0.02</v>
      </c>
      <c r="BJ25" s="42">
        <v>0</v>
      </c>
      <c r="BK25" s="42">
        <v>0</v>
      </c>
      <c r="BL25" s="33">
        <v>0</v>
      </c>
      <c r="BM25" s="42">
        <v>0</v>
      </c>
      <c r="BN25" s="42">
        <v>0</v>
      </c>
      <c r="BO25" s="42">
        <v>0</v>
      </c>
      <c r="BP25" s="42">
        <v>0</v>
      </c>
      <c r="BQ25" s="42">
        <v>0</v>
      </c>
      <c r="BR25" s="42">
        <v>0</v>
      </c>
      <c r="BS25" s="42">
        <v>0.04</v>
      </c>
      <c r="BT25" s="42">
        <v>0.04</v>
      </c>
      <c r="BU25" s="42">
        <v>0.02</v>
      </c>
      <c r="BV25" s="42">
        <v>0</v>
      </c>
      <c r="BW25" s="42">
        <v>0.02</v>
      </c>
      <c r="BX25" s="42">
        <v>0</v>
      </c>
      <c r="BY25" s="42">
        <v>3</v>
      </c>
      <c r="BZ25" s="42">
        <v>1</v>
      </c>
      <c r="CA25" s="42">
        <v>0</v>
      </c>
      <c r="CB25" s="42">
        <v>0</v>
      </c>
      <c r="CC25" s="1">
        <v>0</v>
      </c>
      <c r="CD25" s="42">
        <v>0</v>
      </c>
      <c r="CE25" s="42">
        <v>0</v>
      </c>
      <c r="CF25" s="42">
        <v>0</v>
      </c>
      <c r="CG25" s="42">
        <v>0</v>
      </c>
      <c r="CH25" s="42">
        <v>0</v>
      </c>
      <c r="CI25" s="42">
        <v>0</v>
      </c>
      <c r="CJ25" s="42">
        <v>0</v>
      </c>
      <c r="CK25" s="42">
        <v>0</v>
      </c>
      <c r="CL25" s="42">
        <v>0</v>
      </c>
      <c r="CM25" s="42">
        <v>0</v>
      </c>
      <c r="CN25" s="42">
        <v>0</v>
      </c>
      <c r="CO25" s="42">
        <v>0</v>
      </c>
      <c r="CP25" s="42">
        <v>0</v>
      </c>
      <c r="CQ25" s="42">
        <v>0</v>
      </c>
      <c r="CR25" s="42">
        <v>0</v>
      </c>
      <c r="CS25" s="42">
        <v>0</v>
      </c>
      <c r="CT25" s="42">
        <v>0</v>
      </c>
      <c r="CU25" s="33">
        <v>0</v>
      </c>
      <c r="CV25" s="42">
        <v>0</v>
      </c>
      <c r="CW25" s="42">
        <v>0</v>
      </c>
      <c r="CX25" s="42">
        <v>0</v>
      </c>
      <c r="CY25" s="42">
        <v>0</v>
      </c>
      <c r="CZ25" s="42">
        <v>0</v>
      </c>
      <c r="DA25" s="42">
        <v>0</v>
      </c>
      <c r="DB25" s="42">
        <v>0</v>
      </c>
      <c r="DC25" s="42">
        <v>0</v>
      </c>
      <c r="DD25" s="42">
        <v>0</v>
      </c>
      <c r="DE25" s="42">
        <v>0</v>
      </c>
      <c r="DF25" s="42">
        <v>0</v>
      </c>
      <c r="DG25" s="42">
        <v>0</v>
      </c>
      <c r="DH25" s="42">
        <v>0</v>
      </c>
      <c r="DI25" s="42">
        <v>0</v>
      </c>
      <c r="DJ25" s="42">
        <v>0</v>
      </c>
      <c r="DK25" s="42">
        <v>0</v>
      </c>
      <c r="DL25" s="42">
        <v>0</v>
      </c>
      <c r="DM25" s="33">
        <v>0</v>
      </c>
      <c r="DN25" s="42">
        <v>0</v>
      </c>
      <c r="DO25" s="42">
        <v>0</v>
      </c>
      <c r="DP25" s="42">
        <v>0</v>
      </c>
      <c r="DQ25" s="42">
        <v>0</v>
      </c>
      <c r="DR25" s="42">
        <v>0</v>
      </c>
      <c r="DS25" s="42">
        <v>0</v>
      </c>
      <c r="DT25" s="42">
        <v>0</v>
      </c>
      <c r="DU25" s="42">
        <v>0</v>
      </c>
      <c r="DV25" s="42">
        <v>0</v>
      </c>
      <c r="DW25" s="42">
        <v>0</v>
      </c>
      <c r="DX25" s="42">
        <v>0</v>
      </c>
      <c r="DY25" s="42">
        <v>0</v>
      </c>
      <c r="DZ25" s="42">
        <v>0</v>
      </c>
      <c r="EA25" s="42">
        <v>0</v>
      </c>
      <c r="EB25" s="42">
        <v>0</v>
      </c>
      <c r="EC25" s="42">
        <v>0</v>
      </c>
      <c r="ED25" s="42">
        <v>0</v>
      </c>
      <c r="EE25" s="33">
        <v>0</v>
      </c>
      <c r="EF25" s="42">
        <v>0</v>
      </c>
      <c r="EG25" s="42">
        <v>0</v>
      </c>
      <c r="EH25" s="42">
        <v>0</v>
      </c>
      <c r="EI25" s="42">
        <v>0</v>
      </c>
      <c r="EJ25" s="42">
        <v>0</v>
      </c>
      <c r="EK25" s="42">
        <v>0</v>
      </c>
      <c r="EL25" s="42">
        <v>0</v>
      </c>
      <c r="EM25" s="42">
        <v>0</v>
      </c>
      <c r="EN25" s="42">
        <v>0</v>
      </c>
      <c r="EO25" s="42">
        <v>0</v>
      </c>
      <c r="EP25" s="42">
        <v>0</v>
      </c>
      <c r="EQ25" s="42">
        <v>0</v>
      </c>
      <c r="ER25" s="42">
        <v>0</v>
      </c>
      <c r="ES25" s="42">
        <v>0</v>
      </c>
      <c r="ET25" s="42">
        <v>0</v>
      </c>
      <c r="EU25" s="42">
        <v>0</v>
      </c>
      <c r="EV25" s="42">
        <v>0</v>
      </c>
      <c r="EW25" s="33">
        <v>0</v>
      </c>
      <c r="EX25" s="42">
        <v>0</v>
      </c>
      <c r="EY25" s="42">
        <v>0</v>
      </c>
      <c r="EZ25" s="42">
        <v>0</v>
      </c>
      <c r="FA25" s="42">
        <v>0</v>
      </c>
      <c r="FB25" s="42">
        <v>0</v>
      </c>
      <c r="FC25" s="42">
        <v>0</v>
      </c>
      <c r="FD25" s="42">
        <v>0</v>
      </c>
      <c r="FE25" s="42">
        <v>0</v>
      </c>
      <c r="FF25" s="42">
        <v>0</v>
      </c>
      <c r="FG25" s="42">
        <v>0</v>
      </c>
      <c r="FH25" s="42">
        <v>0</v>
      </c>
      <c r="FI25" s="42">
        <v>0</v>
      </c>
      <c r="FJ25" s="42">
        <v>0</v>
      </c>
      <c r="FK25" s="42">
        <v>0.02</v>
      </c>
      <c r="FL25" s="42">
        <v>0</v>
      </c>
      <c r="FM25" s="42">
        <v>0.02</v>
      </c>
      <c r="FN25" s="42">
        <v>0.02</v>
      </c>
      <c r="FO25" s="42">
        <v>0</v>
      </c>
      <c r="FP25" s="42">
        <v>0.02</v>
      </c>
      <c r="FQ25" s="42">
        <v>0.02</v>
      </c>
      <c r="FR25" s="42">
        <v>0</v>
      </c>
      <c r="FS25" s="42">
        <v>0.02</v>
      </c>
      <c r="FT25" s="42">
        <v>0</v>
      </c>
      <c r="FU25" s="42">
        <v>0</v>
      </c>
      <c r="FV25" s="42">
        <v>0</v>
      </c>
      <c r="FW25" s="42">
        <v>0.02</v>
      </c>
      <c r="FX25" s="42">
        <v>0</v>
      </c>
      <c r="FY25" s="42">
        <v>0.02</v>
      </c>
      <c r="FZ25" s="42">
        <v>0.02</v>
      </c>
      <c r="GA25" s="42">
        <v>0</v>
      </c>
      <c r="GB25" s="42">
        <v>0.02</v>
      </c>
      <c r="GC25" s="42">
        <v>0.02</v>
      </c>
      <c r="GD25" s="42">
        <v>0</v>
      </c>
      <c r="GE25" s="42">
        <v>0.02</v>
      </c>
      <c r="GF25" s="42">
        <v>0</v>
      </c>
      <c r="GG25" s="42">
        <v>0</v>
      </c>
      <c r="GH25" s="42">
        <v>0</v>
      </c>
      <c r="GI25" s="42">
        <v>0</v>
      </c>
      <c r="GJ25" s="42">
        <v>0</v>
      </c>
      <c r="GK25" s="42">
        <v>0</v>
      </c>
      <c r="GL25" s="42">
        <v>0</v>
      </c>
      <c r="GM25" s="42">
        <v>0</v>
      </c>
      <c r="GN25" s="42">
        <v>0</v>
      </c>
      <c r="GO25" s="42">
        <v>0</v>
      </c>
      <c r="GP25" s="42">
        <v>0</v>
      </c>
      <c r="GQ25" s="42">
        <v>0</v>
      </c>
      <c r="GR25" s="42">
        <v>0</v>
      </c>
      <c r="GS25" s="42">
        <v>0</v>
      </c>
      <c r="GT25" s="42">
        <v>0</v>
      </c>
      <c r="GU25" s="42">
        <v>0</v>
      </c>
      <c r="GV25" s="42">
        <v>0</v>
      </c>
      <c r="GW25" s="42">
        <v>0</v>
      </c>
      <c r="GX25" s="42">
        <v>0</v>
      </c>
      <c r="GY25" s="42">
        <v>0</v>
      </c>
      <c r="GZ25" s="42">
        <v>0</v>
      </c>
      <c r="HA25" s="42">
        <v>0</v>
      </c>
      <c r="HB25" s="42">
        <v>0</v>
      </c>
      <c r="HC25" s="42">
        <v>0</v>
      </c>
      <c r="HD25" s="42">
        <v>0</v>
      </c>
      <c r="HE25" s="42">
        <v>0</v>
      </c>
      <c r="HF25" s="42">
        <v>0</v>
      </c>
      <c r="HG25" s="42">
        <v>0</v>
      </c>
      <c r="HH25" s="42">
        <v>0</v>
      </c>
      <c r="HI25" s="42">
        <v>0</v>
      </c>
      <c r="HJ25" s="42">
        <v>0</v>
      </c>
      <c r="HK25" s="42">
        <v>0</v>
      </c>
      <c r="HL25" s="42">
        <v>0</v>
      </c>
      <c r="HM25" s="42">
        <v>0</v>
      </c>
      <c r="HN25" s="42">
        <v>0</v>
      </c>
      <c r="HO25" s="42">
        <v>0</v>
      </c>
      <c r="HP25" s="42">
        <v>0</v>
      </c>
      <c r="HQ25" s="42">
        <v>0</v>
      </c>
      <c r="HR25" s="42">
        <v>0</v>
      </c>
      <c r="HS25" s="42">
        <v>0</v>
      </c>
      <c r="HT25" s="42">
        <v>0</v>
      </c>
      <c r="HU25" s="42">
        <v>0</v>
      </c>
      <c r="HV25" s="42">
        <v>0</v>
      </c>
      <c r="HW25" s="42">
        <v>0</v>
      </c>
      <c r="HX25" s="42">
        <v>0</v>
      </c>
      <c r="HY25" s="42">
        <v>0</v>
      </c>
      <c r="HZ25" s="42">
        <v>0</v>
      </c>
      <c r="IA25" s="42">
        <v>0</v>
      </c>
      <c r="IB25" s="42">
        <v>0</v>
      </c>
      <c r="IC25" s="42">
        <v>55.69</v>
      </c>
      <c r="ID25" s="42">
        <v>202.71</v>
      </c>
      <c r="IE25" s="42">
        <v>0.08</v>
      </c>
      <c r="IF25" s="42">
        <v>0</v>
      </c>
      <c r="IG25" s="33">
        <v>0.08</v>
      </c>
      <c r="IH25" s="42">
        <v>0.02</v>
      </c>
      <c r="II25" s="42">
        <v>0</v>
      </c>
      <c r="IJ25" s="42">
        <v>0.02</v>
      </c>
      <c r="IK25" s="42">
        <v>0.1</v>
      </c>
      <c r="IL25" s="42">
        <v>0</v>
      </c>
      <c r="IM25" s="42">
        <v>0.1</v>
      </c>
      <c r="IN25" s="42">
        <v>0.06</v>
      </c>
      <c r="IO25" s="42">
        <v>0</v>
      </c>
      <c r="IP25" s="42">
        <v>0.06</v>
      </c>
      <c r="IQ25" s="42">
        <v>0</v>
      </c>
      <c r="IR25" s="42">
        <v>0</v>
      </c>
      <c r="IS25" s="32">
        <v>1</v>
      </c>
      <c r="IT25" s="34">
        <v>0</v>
      </c>
      <c r="IU25" s="34">
        <v>1</v>
      </c>
      <c r="IW25" s="42" t="s">
        <v>54</v>
      </c>
      <c r="IX25" s="28">
        <v>5.532347547149632E-3</v>
      </c>
      <c r="IY25" s="28">
        <v>-2.298887022055979E-4</v>
      </c>
      <c r="IZ25" s="41">
        <v>89.68</v>
      </c>
      <c r="JA25" s="63">
        <v>98.498220717812643</v>
      </c>
      <c r="JB25" s="63">
        <v>108.7820446519973</v>
      </c>
    </row>
    <row r="26" spans="1:262" x14ac:dyDescent="0.25">
      <c r="A26" s="42">
        <v>1995</v>
      </c>
      <c r="B26" s="42" t="s">
        <v>3</v>
      </c>
      <c r="C26" s="42">
        <v>49</v>
      </c>
      <c r="D26" s="42">
        <v>14070007</v>
      </c>
      <c r="E26" s="42" t="s">
        <v>149</v>
      </c>
      <c r="F26" s="42">
        <v>0.76</v>
      </c>
      <c r="G26" s="42">
        <v>0.7</v>
      </c>
      <c r="H26" s="42">
        <v>0</v>
      </c>
      <c r="I26" s="42">
        <v>0.7</v>
      </c>
      <c r="J26" s="42">
        <v>0.18</v>
      </c>
      <c r="K26" s="42">
        <v>0</v>
      </c>
      <c r="L26" s="33">
        <v>0.18</v>
      </c>
      <c r="M26" s="42">
        <v>0</v>
      </c>
      <c r="N26" s="42">
        <v>0</v>
      </c>
      <c r="O26" s="42">
        <v>0</v>
      </c>
      <c r="P26" s="42">
        <v>0.18</v>
      </c>
      <c r="Q26" s="42">
        <v>0</v>
      </c>
      <c r="R26" s="42">
        <v>0.18</v>
      </c>
      <c r="S26" s="42">
        <v>0.18</v>
      </c>
      <c r="T26" s="42">
        <v>0.06</v>
      </c>
      <c r="U26" s="42">
        <v>0</v>
      </c>
      <c r="V26" s="42">
        <v>0</v>
      </c>
      <c r="W26" s="42">
        <v>0.24</v>
      </c>
      <c r="X26" s="42">
        <v>-0.06</v>
      </c>
      <c r="Y26" s="42">
        <v>257.14</v>
      </c>
      <c r="Z26" s="42">
        <v>0</v>
      </c>
      <c r="AA26" s="42">
        <v>11</v>
      </c>
      <c r="AB26" s="42">
        <v>0</v>
      </c>
      <c r="AC26" s="42">
        <v>0</v>
      </c>
      <c r="AD26" s="42">
        <v>0</v>
      </c>
      <c r="AE26" s="33">
        <v>0</v>
      </c>
      <c r="AF26" s="42">
        <v>0</v>
      </c>
      <c r="AG26" s="42">
        <v>0</v>
      </c>
      <c r="AH26" s="42">
        <v>0</v>
      </c>
      <c r="AI26" s="42">
        <v>0</v>
      </c>
      <c r="AJ26" s="42">
        <v>0</v>
      </c>
      <c r="AK26" s="42">
        <v>0</v>
      </c>
      <c r="AL26" s="42">
        <v>0.06</v>
      </c>
      <c r="AM26" s="42">
        <v>0.06</v>
      </c>
      <c r="AN26" s="42">
        <v>0.02</v>
      </c>
      <c r="AO26" s="42">
        <v>0</v>
      </c>
      <c r="AP26" s="42">
        <v>0.02</v>
      </c>
      <c r="AQ26" s="42">
        <v>0</v>
      </c>
      <c r="AR26" s="42">
        <v>0.06</v>
      </c>
      <c r="AS26" s="42">
        <v>0.01</v>
      </c>
      <c r="AT26" s="42">
        <v>0</v>
      </c>
      <c r="AU26" s="33">
        <v>0.01</v>
      </c>
      <c r="AV26" s="42">
        <v>0</v>
      </c>
      <c r="AW26" s="42">
        <v>0</v>
      </c>
      <c r="AX26" s="42">
        <v>0</v>
      </c>
      <c r="AY26" s="42">
        <v>0.01</v>
      </c>
      <c r="AZ26" s="42">
        <v>0</v>
      </c>
      <c r="BA26" s="42">
        <v>0.01</v>
      </c>
      <c r="BB26" s="42">
        <v>166.67</v>
      </c>
      <c r="BC26" s="42">
        <v>0.7</v>
      </c>
      <c r="BD26" s="42">
        <v>0.18</v>
      </c>
      <c r="BE26" s="42">
        <v>257.14</v>
      </c>
      <c r="BF26" s="42">
        <v>0.19</v>
      </c>
      <c r="BG26" s="42">
        <v>7.0000000000000007E-2</v>
      </c>
      <c r="BH26" s="42">
        <v>0</v>
      </c>
      <c r="BI26" s="42">
        <v>7.0000000000000007E-2</v>
      </c>
      <c r="BJ26" s="42">
        <v>0</v>
      </c>
      <c r="BK26" s="42">
        <v>0</v>
      </c>
      <c r="BL26" s="33">
        <v>0</v>
      </c>
      <c r="BM26" s="42">
        <v>0</v>
      </c>
      <c r="BN26" s="42">
        <v>0</v>
      </c>
      <c r="BO26" s="42">
        <v>0</v>
      </c>
      <c r="BP26" s="42">
        <v>0</v>
      </c>
      <c r="BQ26" s="42">
        <v>0</v>
      </c>
      <c r="BR26" s="42">
        <v>0</v>
      </c>
      <c r="BS26" s="42">
        <v>0</v>
      </c>
      <c r="BT26" s="42">
        <v>0</v>
      </c>
      <c r="BU26" s="42">
        <v>0</v>
      </c>
      <c r="BV26" s="42">
        <v>0</v>
      </c>
      <c r="BW26" s="42">
        <v>0</v>
      </c>
      <c r="BX26" s="42">
        <v>0</v>
      </c>
      <c r="BY26" s="42">
        <v>0</v>
      </c>
      <c r="BZ26" s="42">
        <v>0</v>
      </c>
      <c r="CA26" s="42">
        <v>0</v>
      </c>
      <c r="CB26" s="42">
        <v>0</v>
      </c>
      <c r="CC26" s="1">
        <v>0</v>
      </c>
      <c r="CD26" s="42">
        <v>0</v>
      </c>
      <c r="CE26" s="42">
        <v>0</v>
      </c>
      <c r="CF26" s="42">
        <v>0</v>
      </c>
      <c r="CG26" s="42">
        <v>0</v>
      </c>
      <c r="CH26" s="42">
        <v>0</v>
      </c>
      <c r="CI26" s="42">
        <v>0</v>
      </c>
      <c r="CJ26" s="42">
        <v>0</v>
      </c>
      <c r="CK26" s="42">
        <v>0</v>
      </c>
      <c r="CL26" s="42">
        <v>0</v>
      </c>
      <c r="CM26" s="42">
        <v>0</v>
      </c>
      <c r="CN26" s="42">
        <v>0</v>
      </c>
      <c r="CO26" s="42">
        <v>0</v>
      </c>
      <c r="CP26" s="42">
        <v>0</v>
      </c>
      <c r="CQ26" s="42">
        <v>0</v>
      </c>
      <c r="CR26" s="42">
        <v>0</v>
      </c>
      <c r="CS26" s="42">
        <v>0</v>
      </c>
      <c r="CT26" s="42">
        <v>0</v>
      </c>
      <c r="CU26" s="33">
        <v>0</v>
      </c>
      <c r="CV26" s="42">
        <v>0</v>
      </c>
      <c r="CW26" s="42">
        <v>0</v>
      </c>
      <c r="CX26" s="42">
        <v>0</v>
      </c>
      <c r="CY26" s="42">
        <v>0</v>
      </c>
      <c r="CZ26" s="42">
        <v>0</v>
      </c>
      <c r="DA26" s="42">
        <v>0</v>
      </c>
      <c r="DB26" s="42">
        <v>0</v>
      </c>
      <c r="DC26" s="42">
        <v>0</v>
      </c>
      <c r="DD26" s="42">
        <v>0</v>
      </c>
      <c r="DE26" s="42">
        <v>0</v>
      </c>
      <c r="DF26" s="42">
        <v>0</v>
      </c>
      <c r="DG26" s="42">
        <v>0</v>
      </c>
      <c r="DH26" s="42">
        <v>0</v>
      </c>
      <c r="DI26" s="42">
        <v>0</v>
      </c>
      <c r="DJ26" s="42">
        <v>0</v>
      </c>
      <c r="DK26" s="42">
        <v>0</v>
      </c>
      <c r="DL26" s="42">
        <v>0</v>
      </c>
      <c r="DM26" s="33">
        <v>0</v>
      </c>
      <c r="DN26" s="42">
        <v>0</v>
      </c>
      <c r="DO26" s="42">
        <v>0</v>
      </c>
      <c r="DP26" s="42">
        <v>0</v>
      </c>
      <c r="DQ26" s="42">
        <v>0</v>
      </c>
      <c r="DR26" s="42">
        <v>0</v>
      </c>
      <c r="DS26" s="42">
        <v>0</v>
      </c>
      <c r="DT26" s="42">
        <v>0</v>
      </c>
      <c r="DU26" s="42">
        <v>0</v>
      </c>
      <c r="DV26" s="42">
        <v>0</v>
      </c>
      <c r="DW26" s="42">
        <v>0</v>
      </c>
      <c r="DX26" s="42">
        <v>0</v>
      </c>
      <c r="DY26" s="42">
        <v>0</v>
      </c>
      <c r="DZ26" s="42">
        <v>0</v>
      </c>
      <c r="EA26" s="42">
        <v>0</v>
      </c>
      <c r="EB26" s="42">
        <v>0</v>
      </c>
      <c r="EC26" s="42">
        <v>0</v>
      </c>
      <c r="ED26" s="42">
        <v>0</v>
      </c>
      <c r="EE26" s="33">
        <v>0</v>
      </c>
      <c r="EF26" s="42">
        <v>0</v>
      </c>
      <c r="EG26" s="42">
        <v>0</v>
      </c>
      <c r="EH26" s="42">
        <v>0</v>
      </c>
      <c r="EI26" s="42">
        <v>0</v>
      </c>
      <c r="EJ26" s="42">
        <v>0</v>
      </c>
      <c r="EK26" s="42">
        <v>0</v>
      </c>
      <c r="EL26" s="42">
        <v>0</v>
      </c>
      <c r="EM26" s="42">
        <v>0</v>
      </c>
      <c r="EN26" s="42">
        <v>0</v>
      </c>
      <c r="EO26" s="42">
        <v>0</v>
      </c>
      <c r="EP26" s="42">
        <v>0</v>
      </c>
      <c r="EQ26" s="42">
        <v>0</v>
      </c>
      <c r="ER26" s="42">
        <v>0</v>
      </c>
      <c r="ES26" s="42">
        <v>0</v>
      </c>
      <c r="ET26" s="42">
        <v>0</v>
      </c>
      <c r="EU26" s="42">
        <v>0</v>
      </c>
      <c r="EV26" s="42">
        <v>0</v>
      </c>
      <c r="EW26" s="33">
        <v>0</v>
      </c>
      <c r="EX26" s="42">
        <v>0</v>
      </c>
      <c r="EY26" s="42">
        <v>0</v>
      </c>
      <c r="EZ26" s="42">
        <v>0</v>
      </c>
      <c r="FA26" s="42">
        <v>0</v>
      </c>
      <c r="FB26" s="42">
        <v>0</v>
      </c>
      <c r="FC26" s="42">
        <v>0</v>
      </c>
      <c r="FD26" s="42">
        <v>0</v>
      </c>
      <c r="FE26" s="42">
        <v>0</v>
      </c>
      <c r="FF26" s="42">
        <v>0</v>
      </c>
      <c r="FG26" s="42">
        <v>0</v>
      </c>
      <c r="FH26" s="42">
        <v>0</v>
      </c>
      <c r="FI26" s="42">
        <v>0</v>
      </c>
      <c r="FJ26" s="42">
        <v>0</v>
      </c>
      <c r="FK26" s="42">
        <v>0.03</v>
      </c>
      <c r="FL26" s="42">
        <v>0</v>
      </c>
      <c r="FM26" s="42">
        <v>0.03</v>
      </c>
      <c r="FN26" s="42">
        <v>0.03</v>
      </c>
      <c r="FO26" s="42">
        <v>0</v>
      </c>
      <c r="FP26" s="42">
        <v>0.03</v>
      </c>
      <c r="FQ26" s="42">
        <v>0.03</v>
      </c>
      <c r="FR26" s="42">
        <v>0</v>
      </c>
      <c r="FS26" s="42">
        <v>0.03</v>
      </c>
      <c r="FT26" s="42">
        <v>0</v>
      </c>
      <c r="FU26" s="42">
        <v>0</v>
      </c>
      <c r="FV26" s="42">
        <v>0</v>
      </c>
      <c r="FW26" s="42">
        <v>0.03</v>
      </c>
      <c r="FX26" s="42">
        <v>0</v>
      </c>
      <c r="FY26" s="42">
        <v>0.03</v>
      </c>
      <c r="FZ26" s="42">
        <v>0.03</v>
      </c>
      <c r="GA26" s="42">
        <v>0</v>
      </c>
      <c r="GB26" s="42">
        <v>0.03</v>
      </c>
      <c r="GC26" s="42">
        <v>0.03</v>
      </c>
      <c r="GD26" s="42">
        <v>0</v>
      </c>
      <c r="GE26" s="42">
        <v>0.03</v>
      </c>
      <c r="GF26" s="42">
        <v>0</v>
      </c>
      <c r="GG26" s="42">
        <v>0</v>
      </c>
      <c r="GH26" s="42">
        <v>0</v>
      </c>
      <c r="GI26" s="42">
        <v>0</v>
      </c>
      <c r="GJ26" s="42">
        <v>0</v>
      </c>
      <c r="GK26" s="42">
        <v>0</v>
      </c>
      <c r="GL26" s="42">
        <v>0</v>
      </c>
      <c r="GM26" s="42">
        <v>0</v>
      </c>
      <c r="GN26" s="42">
        <v>0</v>
      </c>
      <c r="GO26" s="42">
        <v>0</v>
      </c>
      <c r="GP26" s="42">
        <v>0</v>
      </c>
      <c r="GQ26" s="42">
        <v>0</v>
      </c>
      <c r="GR26" s="42">
        <v>0</v>
      </c>
      <c r="GS26" s="42">
        <v>0</v>
      </c>
      <c r="GT26" s="42">
        <v>0</v>
      </c>
      <c r="GU26" s="42">
        <v>22.69</v>
      </c>
      <c r="GV26" s="42">
        <v>0</v>
      </c>
      <c r="GW26" s="42">
        <v>22.69</v>
      </c>
      <c r="GX26" s="42">
        <v>22.69</v>
      </c>
      <c r="GY26" s="42">
        <v>0</v>
      </c>
      <c r="GZ26" s="42">
        <v>22.69</v>
      </c>
      <c r="HA26" s="42">
        <v>12.24</v>
      </c>
      <c r="HB26" s="42">
        <v>0</v>
      </c>
      <c r="HC26" s="42">
        <v>12.24</v>
      </c>
      <c r="HD26" s="42">
        <v>3.96</v>
      </c>
      <c r="HE26" s="42">
        <v>5.26</v>
      </c>
      <c r="HF26" s="42">
        <v>0</v>
      </c>
      <c r="HG26" s="42">
        <v>4.4800000000000004</v>
      </c>
      <c r="HH26" s="42">
        <v>9.74</v>
      </c>
      <c r="HI26" s="42">
        <v>0</v>
      </c>
      <c r="HJ26" s="42">
        <v>0</v>
      </c>
      <c r="HK26" s="42">
        <v>0</v>
      </c>
      <c r="HL26" s="42">
        <v>0</v>
      </c>
      <c r="HM26" s="42">
        <v>0</v>
      </c>
      <c r="HN26" s="42">
        <v>0</v>
      </c>
      <c r="HO26" s="42">
        <v>0</v>
      </c>
      <c r="HP26" s="42">
        <v>0</v>
      </c>
      <c r="HQ26" s="42">
        <v>0</v>
      </c>
      <c r="HR26" s="42">
        <v>0</v>
      </c>
      <c r="HS26" s="42">
        <v>0</v>
      </c>
      <c r="HT26" s="42">
        <v>0</v>
      </c>
      <c r="HU26" s="42">
        <v>0</v>
      </c>
      <c r="HV26" s="42">
        <v>0</v>
      </c>
      <c r="HW26" s="42">
        <v>0</v>
      </c>
      <c r="HX26" s="42">
        <v>0</v>
      </c>
      <c r="HY26" s="42">
        <v>0</v>
      </c>
      <c r="HZ26" s="42">
        <v>0</v>
      </c>
      <c r="IA26" s="42">
        <v>0</v>
      </c>
      <c r="IB26" s="42">
        <v>0</v>
      </c>
      <c r="IC26" s="42">
        <v>0</v>
      </c>
      <c r="ID26" s="42">
        <v>0</v>
      </c>
      <c r="IE26" s="42">
        <v>0.19</v>
      </c>
      <c r="IF26" s="42">
        <v>0</v>
      </c>
      <c r="IG26" s="33">
        <v>0.19</v>
      </c>
      <c r="IH26" s="42">
        <v>22.72</v>
      </c>
      <c r="II26" s="42">
        <v>0</v>
      </c>
      <c r="IJ26" s="42">
        <v>22.72</v>
      </c>
      <c r="IK26" s="42">
        <v>22.91</v>
      </c>
      <c r="IL26" s="42">
        <v>0</v>
      </c>
      <c r="IM26" s="42">
        <v>22.91</v>
      </c>
      <c r="IN26" s="42">
        <v>12.36</v>
      </c>
      <c r="IO26" s="42">
        <v>0</v>
      </c>
      <c r="IP26" s="42">
        <v>12.36</v>
      </c>
      <c r="IQ26" s="42">
        <v>0</v>
      </c>
      <c r="IR26" s="42">
        <v>3.96</v>
      </c>
      <c r="IS26" s="32">
        <v>1</v>
      </c>
      <c r="IT26" s="34">
        <v>0</v>
      </c>
      <c r="IU26" s="34">
        <v>1</v>
      </c>
      <c r="IW26" s="42" t="s">
        <v>54</v>
      </c>
      <c r="IX26" s="28">
        <v>5.532347547149632E-3</v>
      </c>
      <c r="IY26" s="28">
        <v>-2.298887022055979E-4</v>
      </c>
      <c r="IZ26" s="41">
        <v>212.99</v>
      </c>
      <c r="JA26" s="63">
        <v>233.93327420480503</v>
      </c>
      <c r="JB26" s="63">
        <v>258.35735604849356</v>
      </c>
    </row>
    <row r="27" spans="1:262" x14ac:dyDescent="0.25">
      <c r="A27" s="42">
        <v>1995</v>
      </c>
      <c r="B27" s="42" t="s">
        <v>3</v>
      </c>
      <c r="C27" s="42">
        <v>49</v>
      </c>
      <c r="D27" s="42">
        <v>14080201</v>
      </c>
      <c r="E27" s="42" t="s">
        <v>150</v>
      </c>
      <c r="F27" s="42">
        <v>6.63</v>
      </c>
      <c r="G27" s="42">
        <v>0.72</v>
      </c>
      <c r="H27" s="42">
        <v>3.17</v>
      </c>
      <c r="I27" s="42">
        <v>3.89</v>
      </c>
      <c r="J27" s="42">
        <v>1.05</v>
      </c>
      <c r="K27" s="42">
        <v>0</v>
      </c>
      <c r="L27" s="33">
        <v>1.05</v>
      </c>
      <c r="M27" s="42">
        <v>0.64</v>
      </c>
      <c r="N27" s="42">
        <v>0</v>
      </c>
      <c r="O27" s="42">
        <v>0.64</v>
      </c>
      <c r="P27" s="42">
        <v>1.69</v>
      </c>
      <c r="Q27" s="42">
        <v>0</v>
      </c>
      <c r="R27" s="42">
        <v>1.69</v>
      </c>
      <c r="S27" s="42">
        <v>0.86</v>
      </c>
      <c r="T27" s="42">
        <v>7.0000000000000007E-2</v>
      </c>
      <c r="U27" s="42">
        <v>0</v>
      </c>
      <c r="V27" s="42">
        <v>0</v>
      </c>
      <c r="W27" s="42">
        <v>0.93</v>
      </c>
      <c r="X27" s="42">
        <v>0.76</v>
      </c>
      <c r="Y27" s="42">
        <v>434.45</v>
      </c>
      <c r="Z27" s="42">
        <v>0</v>
      </c>
      <c r="AA27" s="42">
        <v>1</v>
      </c>
      <c r="AB27" s="42">
        <v>0</v>
      </c>
      <c r="AC27" s="42">
        <v>0</v>
      </c>
      <c r="AD27" s="42">
        <v>0</v>
      </c>
      <c r="AE27" s="33">
        <v>0</v>
      </c>
      <c r="AF27" s="42">
        <v>0</v>
      </c>
      <c r="AG27" s="42">
        <v>0</v>
      </c>
      <c r="AH27" s="42">
        <v>0</v>
      </c>
      <c r="AI27" s="42">
        <v>0</v>
      </c>
      <c r="AJ27" s="42">
        <v>0</v>
      </c>
      <c r="AK27" s="42">
        <v>0</v>
      </c>
      <c r="AL27" s="42">
        <v>7.0000000000000007E-2</v>
      </c>
      <c r="AM27" s="42">
        <v>7.0000000000000007E-2</v>
      </c>
      <c r="AN27" s="42">
        <v>0.02</v>
      </c>
      <c r="AO27" s="42">
        <v>0</v>
      </c>
      <c r="AP27" s="42">
        <v>0.02</v>
      </c>
      <c r="AQ27" s="42">
        <v>0</v>
      </c>
      <c r="AR27" s="42">
        <v>2.74</v>
      </c>
      <c r="AS27" s="42">
        <v>0.12</v>
      </c>
      <c r="AT27" s="42">
        <v>0</v>
      </c>
      <c r="AU27" s="33">
        <v>0.12</v>
      </c>
      <c r="AV27" s="42">
        <v>0.04</v>
      </c>
      <c r="AW27" s="42">
        <v>0</v>
      </c>
      <c r="AX27" s="42">
        <v>0.04</v>
      </c>
      <c r="AY27" s="42">
        <v>0.16</v>
      </c>
      <c r="AZ27" s="42">
        <v>0</v>
      </c>
      <c r="BA27" s="42">
        <v>0.16</v>
      </c>
      <c r="BB27" s="42">
        <v>58.39</v>
      </c>
      <c r="BC27" s="42">
        <v>3.89</v>
      </c>
      <c r="BD27" s="42">
        <v>0.86</v>
      </c>
      <c r="BE27" s="42">
        <v>221.08</v>
      </c>
      <c r="BF27" s="42">
        <v>1.02</v>
      </c>
      <c r="BG27" s="42">
        <v>0.35</v>
      </c>
      <c r="BH27" s="42">
        <v>0</v>
      </c>
      <c r="BI27" s="42">
        <v>0.35</v>
      </c>
      <c r="BJ27" s="42">
        <v>0.02</v>
      </c>
      <c r="BK27" s="42">
        <v>0</v>
      </c>
      <c r="BL27" s="33">
        <v>0.02</v>
      </c>
      <c r="BM27" s="42">
        <v>0</v>
      </c>
      <c r="BN27" s="42">
        <v>0</v>
      </c>
      <c r="BO27" s="42">
        <v>0</v>
      </c>
      <c r="BP27" s="42">
        <v>0.02</v>
      </c>
      <c r="BQ27" s="42">
        <v>0</v>
      </c>
      <c r="BR27" s="42">
        <v>0.02</v>
      </c>
      <c r="BS27" s="42">
        <v>0</v>
      </c>
      <c r="BT27" s="42">
        <v>0.02</v>
      </c>
      <c r="BU27" s="42">
        <v>0.01</v>
      </c>
      <c r="BV27" s="42">
        <v>0</v>
      </c>
      <c r="BW27" s="42">
        <v>0.01</v>
      </c>
      <c r="BX27" s="42">
        <v>0</v>
      </c>
      <c r="BY27" s="42">
        <v>5</v>
      </c>
      <c r="BZ27" s="42">
        <v>1</v>
      </c>
      <c r="CA27" s="42">
        <v>0</v>
      </c>
      <c r="CB27" s="42">
        <v>0</v>
      </c>
      <c r="CC27" s="1">
        <v>0</v>
      </c>
      <c r="CD27" s="42">
        <v>0</v>
      </c>
      <c r="CE27" s="42">
        <v>0</v>
      </c>
      <c r="CF27" s="42">
        <v>0</v>
      </c>
      <c r="CG27" s="42">
        <v>0</v>
      </c>
      <c r="CH27" s="42">
        <v>0</v>
      </c>
      <c r="CI27" s="42">
        <v>0</v>
      </c>
      <c r="CJ27" s="42">
        <v>0</v>
      </c>
      <c r="CK27" s="42">
        <v>0</v>
      </c>
      <c r="CL27" s="42">
        <v>0</v>
      </c>
      <c r="CM27" s="42">
        <v>0</v>
      </c>
      <c r="CN27" s="42">
        <v>0</v>
      </c>
      <c r="CO27" s="42">
        <v>0</v>
      </c>
      <c r="CP27" s="42">
        <v>0</v>
      </c>
      <c r="CQ27" s="42">
        <v>0</v>
      </c>
      <c r="CR27" s="42">
        <v>0</v>
      </c>
      <c r="CS27" s="42">
        <v>0</v>
      </c>
      <c r="CT27" s="42">
        <v>0</v>
      </c>
      <c r="CU27" s="33">
        <v>0</v>
      </c>
      <c r="CV27" s="42">
        <v>0</v>
      </c>
      <c r="CW27" s="42">
        <v>0</v>
      </c>
      <c r="CX27" s="42">
        <v>0</v>
      </c>
      <c r="CY27" s="42">
        <v>0</v>
      </c>
      <c r="CZ27" s="42">
        <v>0</v>
      </c>
      <c r="DA27" s="42">
        <v>0</v>
      </c>
      <c r="DB27" s="42">
        <v>0</v>
      </c>
      <c r="DC27" s="42">
        <v>0</v>
      </c>
      <c r="DD27" s="42">
        <v>0</v>
      </c>
      <c r="DE27" s="42">
        <v>0</v>
      </c>
      <c r="DF27" s="42">
        <v>0</v>
      </c>
      <c r="DG27" s="42">
        <v>0</v>
      </c>
      <c r="DH27" s="42">
        <v>0</v>
      </c>
      <c r="DI27" s="42">
        <v>0</v>
      </c>
      <c r="DJ27" s="42">
        <v>0</v>
      </c>
      <c r="DK27" s="42">
        <v>0</v>
      </c>
      <c r="DL27" s="42">
        <v>0</v>
      </c>
      <c r="DM27" s="33">
        <v>0</v>
      </c>
      <c r="DN27" s="42">
        <v>0</v>
      </c>
      <c r="DO27" s="42">
        <v>0</v>
      </c>
      <c r="DP27" s="42">
        <v>0</v>
      </c>
      <c r="DQ27" s="42">
        <v>0</v>
      </c>
      <c r="DR27" s="42">
        <v>0</v>
      </c>
      <c r="DS27" s="42">
        <v>0</v>
      </c>
      <c r="DT27" s="42">
        <v>0</v>
      </c>
      <c r="DU27" s="42">
        <v>0</v>
      </c>
      <c r="DV27" s="42">
        <v>0</v>
      </c>
      <c r="DW27" s="42">
        <v>0</v>
      </c>
      <c r="DX27" s="42">
        <v>0</v>
      </c>
      <c r="DY27" s="42">
        <v>0</v>
      </c>
      <c r="DZ27" s="42">
        <v>0</v>
      </c>
      <c r="EA27" s="42">
        <v>0</v>
      </c>
      <c r="EB27" s="42">
        <v>0</v>
      </c>
      <c r="EC27" s="42">
        <v>0</v>
      </c>
      <c r="ED27" s="42">
        <v>0</v>
      </c>
      <c r="EE27" s="33">
        <v>0</v>
      </c>
      <c r="EF27" s="42">
        <v>0</v>
      </c>
      <c r="EG27" s="42">
        <v>0</v>
      </c>
      <c r="EH27" s="42">
        <v>0</v>
      </c>
      <c r="EI27" s="42">
        <v>0</v>
      </c>
      <c r="EJ27" s="42">
        <v>0</v>
      </c>
      <c r="EK27" s="42">
        <v>0</v>
      </c>
      <c r="EL27" s="42">
        <v>0</v>
      </c>
      <c r="EM27" s="42">
        <v>0</v>
      </c>
      <c r="EN27" s="42">
        <v>0</v>
      </c>
      <c r="EO27" s="42">
        <v>0</v>
      </c>
      <c r="EP27" s="42">
        <v>0</v>
      </c>
      <c r="EQ27" s="42">
        <v>0</v>
      </c>
      <c r="ER27" s="42">
        <v>0</v>
      </c>
      <c r="ES27" s="42">
        <v>0</v>
      </c>
      <c r="ET27" s="42">
        <v>0</v>
      </c>
      <c r="EU27" s="42">
        <v>0.06</v>
      </c>
      <c r="EV27" s="42">
        <v>0</v>
      </c>
      <c r="EW27" s="33">
        <v>0.06</v>
      </c>
      <c r="EX27" s="42">
        <v>0</v>
      </c>
      <c r="EY27" s="42">
        <v>0</v>
      </c>
      <c r="EZ27" s="42">
        <v>0</v>
      </c>
      <c r="FA27" s="42">
        <v>0.06</v>
      </c>
      <c r="FB27" s="42">
        <v>0</v>
      </c>
      <c r="FC27" s="42">
        <v>0.06</v>
      </c>
      <c r="FD27" s="42">
        <v>0.04</v>
      </c>
      <c r="FE27" s="42">
        <v>0</v>
      </c>
      <c r="FF27" s="42">
        <v>0.04</v>
      </c>
      <c r="FG27" s="42">
        <v>0</v>
      </c>
      <c r="FH27" s="42">
        <v>0.02</v>
      </c>
      <c r="FI27" s="42">
        <v>0</v>
      </c>
      <c r="FJ27" s="42">
        <v>0.02</v>
      </c>
      <c r="FK27" s="42">
        <v>0.11</v>
      </c>
      <c r="FL27" s="42">
        <v>0</v>
      </c>
      <c r="FM27" s="42">
        <v>0.11</v>
      </c>
      <c r="FN27" s="42">
        <v>0.13</v>
      </c>
      <c r="FO27" s="42">
        <v>0</v>
      </c>
      <c r="FP27" s="42">
        <v>0.13</v>
      </c>
      <c r="FQ27" s="42">
        <v>0.09</v>
      </c>
      <c r="FR27" s="42">
        <v>0</v>
      </c>
      <c r="FS27" s="42">
        <v>0.09</v>
      </c>
      <c r="FT27" s="42">
        <v>0.02</v>
      </c>
      <c r="FU27" s="42">
        <v>0</v>
      </c>
      <c r="FV27" s="42">
        <v>0.02</v>
      </c>
      <c r="FW27" s="42">
        <v>0.11</v>
      </c>
      <c r="FX27" s="42">
        <v>0</v>
      </c>
      <c r="FY27" s="42">
        <v>0.11</v>
      </c>
      <c r="FZ27" s="42">
        <v>0.13</v>
      </c>
      <c r="GA27" s="42">
        <v>0</v>
      </c>
      <c r="GB27" s="42">
        <v>0.13</v>
      </c>
      <c r="GC27" s="42">
        <v>0.09</v>
      </c>
      <c r="GD27" s="42">
        <v>0</v>
      </c>
      <c r="GE27" s="42">
        <v>0.09</v>
      </c>
      <c r="GF27" s="42">
        <v>0</v>
      </c>
      <c r="GG27" s="42">
        <v>0</v>
      </c>
      <c r="GH27" s="42">
        <v>0</v>
      </c>
      <c r="GI27" s="42">
        <v>0</v>
      </c>
      <c r="GJ27" s="42">
        <v>0</v>
      </c>
      <c r="GK27" s="42">
        <v>0</v>
      </c>
      <c r="GL27" s="42">
        <v>0</v>
      </c>
      <c r="GM27" s="42">
        <v>0</v>
      </c>
      <c r="GN27" s="42">
        <v>0</v>
      </c>
      <c r="GO27" s="42">
        <v>0</v>
      </c>
      <c r="GP27" s="42">
        <v>0</v>
      </c>
      <c r="GQ27" s="42">
        <v>0</v>
      </c>
      <c r="GR27" s="42">
        <v>0.77</v>
      </c>
      <c r="GS27" s="42">
        <v>0</v>
      </c>
      <c r="GT27" s="42">
        <v>0.77</v>
      </c>
      <c r="GU27" s="42">
        <v>8.5500000000000007</v>
      </c>
      <c r="GV27" s="42">
        <v>0</v>
      </c>
      <c r="GW27" s="42">
        <v>8.5500000000000007</v>
      </c>
      <c r="GX27" s="42">
        <v>9.32</v>
      </c>
      <c r="GY27" s="42">
        <v>0</v>
      </c>
      <c r="GZ27" s="42">
        <v>9.32</v>
      </c>
      <c r="HA27" s="42">
        <v>5.03</v>
      </c>
      <c r="HB27" s="42">
        <v>0</v>
      </c>
      <c r="HC27" s="42">
        <v>5.03</v>
      </c>
      <c r="HD27" s="42">
        <v>1.63</v>
      </c>
      <c r="HE27" s="42">
        <v>1.24</v>
      </c>
      <c r="HF27" s="42">
        <v>0</v>
      </c>
      <c r="HG27" s="42">
        <v>0.14000000000000001</v>
      </c>
      <c r="HH27" s="42">
        <v>1.38</v>
      </c>
      <c r="HI27" s="42">
        <v>0</v>
      </c>
      <c r="HJ27" s="42">
        <v>0</v>
      </c>
      <c r="HK27" s="42">
        <v>0</v>
      </c>
      <c r="HL27" s="42">
        <v>0</v>
      </c>
      <c r="HM27" s="42">
        <v>0</v>
      </c>
      <c r="HN27" s="42">
        <v>0</v>
      </c>
      <c r="HO27" s="42">
        <v>0</v>
      </c>
      <c r="HP27" s="42">
        <v>0</v>
      </c>
      <c r="HQ27" s="42">
        <v>0</v>
      </c>
      <c r="HR27" s="42">
        <v>0</v>
      </c>
      <c r="HS27" s="42">
        <v>0</v>
      </c>
      <c r="HT27" s="42">
        <v>0</v>
      </c>
      <c r="HU27" s="42">
        <v>0</v>
      </c>
      <c r="HV27" s="42">
        <v>0</v>
      </c>
      <c r="HW27" s="42">
        <v>0</v>
      </c>
      <c r="HX27" s="42">
        <v>0</v>
      </c>
      <c r="HY27" s="42">
        <v>0</v>
      </c>
      <c r="HZ27" s="42">
        <v>0</v>
      </c>
      <c r="IA27" s="42">
        <v>0</v>
      </c>
      <c r="IB27" s="42">
        <v>1</v>
      </c>
      <c r="IC27" s="42">
        <v>0.23</v>
      </c>
      <c r="ID27" s="42">
        <v>0.74</v>
      </c>
      <c r="IE27" s="42">
        <v>2.04</v>
      </c>
      <c r="IF27" s="42">
        <v>0</v>
      </c>
      <c r="IG27" s="33">
        <v>2.04</v>
      </c>
      <c r="IH27" s="42">
        <v>9.34</v>
      </c>
      <c r="II27" s="42">
        <v>0</v>
      </c>
      <c r="IJ27" s="42">
        <v>9.34</v>
      </c>
      <c r="IK27" s="42">
        <v>11.38</v>
      </c>
      <c r="IL27" s="42">
        <v>0</v>
      </c>
      <c r="IM27" s="42">
        <v>11.38</v>
      </c>
      <c r="IN27" s="42">
        <v>5.54</v>
      </c>
      <c r="IO27" s="42">
        <v>0</v>
      </c>
      <c r="IP27" s="42">
        <v>5.54</v>
      </c>
      <c r="IQ27" s="42">
        <v>0</v>
      </c>
      <c r="IR27" s="42">
        <v>1.63</v>
      </c>
      <c r="IS27" s="32">
        <v>0.61274509803921573</v>
      </c>
      <c r="IT27" s="34">
        <v>0.38725490196078433</v>
      </c>
      <c r="IU27" s="34">
        <v>1</v>
      </c>
      <c r="IW27" s="42" t="s">
        <v>54</v>
      </c>
      <c r="IX27" s="28">
        <v>5.532347547149632E-3</v>
      </c>
      <c r="IY27" s="28">
        <v>-2.298887022055979E-4</v>
      </c>
      <c r="IZ27" s="41">
        <v>2286.84</v>
      </c>
      <c r="JA27" s="63">
        <v>2421.1700752209995</v>
      </c>
      <c r="JB27" s="63">
        <v>2578.2116750619375</v>
      </c>
    </row>
    <row r="28" spans="1:262" x14ac:dyDescent="0.25">
      <c r="A28" s="42">
        <v>1995</v>
      </c>
      <c r="B28" s="42" t="s">
        <v>3</v>
      </c>
      <c r="C28" s="42">
        <v>49</v>
      </c>
      <c r="D28" s="42">
        <v>14080202</v>
      </c>
      <c r="E28" s="42" t="s">
        <v>151</v>
      </c>
      <c r="F28" s="42">
        <v>1.1599999999999999</v>
      </c>
      <c r="G28" s="42">
        <v>0</v>
      </c>
      <c r="H28" s="42">
        <v>0</v>
      </c>
      <c r="I28" s="42">
        <v>0</v>
      </c>
      <c r="J28" s="42">
        <v>0</v>
      </c>
      <c r="K28" s="42">
        <v>0</v>
      </c>
      <c r="L28" s="33">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33">
        <v>0</v>
      </c>
      <c r="AF28" s="42">
        <v>0</v>
      </c>
      <c r="AG28" s="42">
        <v>0</v>
      </c>
      <c r="AH28" s="42">
        <v>0</v>
      </c>
      <c r="AI28" s="42">
        <v>0</v>
      </c>
      <c r="AJ28" s="42">
        <v>0</v>
      </c>
      <c r="AK28" s="42">
        <v>0</v>
      </c>
      <c r="AL28" s="42">
        <v>0</v>
      </c>
      <c r="AM28" s="42">
        <v>0</v>
      </c>
      <c r="AN28" s="42">
        <v>0</v>
      </c>
      <c r="AO28" s="42">
        <v>0</v>
      </c>
      <c r="AP28" s="42">
        <v>0</v>
      </c>
      <c r="AQ28" s="42">
        <v>0</v>
      </c>
      <c r="AR28" s="42">
        <v>1.1599999999999999</v>
      </c>
      <c r="AS28" s="42">
        <v>0.03</v>
      </c>
      <c r="AT28" s="42">
        <v>0</v>
      </c>
      <c r="AU28" s="33">
        <v>0.03</v>
      </c>
      <c r="AV28" s="42">
        <v>0</v>
      </c>
      <c r="AW28" s="42">
        <v>0</v>
      </c>
      <c r="AX28" s="42">
        <v>0</v>
      </c>
      <c r="AY28" s="42">
        <v>0.03</v>
      </c>
      <c r="AZ28" s="42">
        <v>0</v>
      </c>
      <c r="BA28" s="42">
        <v>0.03</v>
      </c>
      <c r="BB28" s="42">
        <v>25.95</v>
      </c>
      <c r="BC28" s="42">
        <v>0</v>
      </c>
      <c r="BD28" s="42">
        <v>0</v>
      </c>
      <c r="BE28" s="42">
        <v>0</v>
      </c>
      <c r="BF28" s="42">
        <v>0.03</v>
      </c>
      <c r="BG28" s="42">
        <v>0.01</v>
      </c>
      <c r="BH28" s="42">
        <v>0</v>
      </c>
      <c r="BI28" s="42">
        <v>0.01</v>
      </c>
      <c r="BJ28" s="42">
        <v>0</v>
      </c>
      <c r="BK28" s="42">
        <v>0</v>
      </c>
      <c r="BL28" s="33">
        <v>0</v>
      </c>
      <c r="BM28" s="42">
        <v>0</v>
      </c>
      <c r="BN28" s="42">
        <v>0</v>
      </c>
      <c r="BO28" s="42">
        <v>0</v>
      </c>
      <c r="BP28" s="42">
        <v>0</v>
      </c>
      <c r="BQ28" s="42">
        <v>0</v>
      </c>
      <c r="BR28" s="42">
        <v>0</v>
      </c>
      <c r="BS28" s="42">
        <v>0</v>
      </c>
      <c r="BT28" s="42">
        <v>0</v>
      </c>
      <c r="BU28" s="42">
        <v>0</v>
      </c>
      <c r="BV28" s="42">
        <v>0</v>
      </c>
      <c r="BW28" s="42">
        <v>0</v>
      </c>
      <c r="BX28" s="42">
        <v>0</v>
      </c>
      <c r="BY28" s="42">
        <v>0</v>
      </c>
      <c r="BZ28" s="42">
        <v>0</v>
      </c>
      <c r="CA28" s="42">
        <v>0</v>
      </c>
      <c r="CB28" s="42">
        <v>0</v>
      </c>
      <c r="CC28" s="1">
        <v>0</v>
      </c>
      <c r="CD28" s="42">
        <v>0</v>
      </c>
      <c r="CE28" s="42">
        <v>0</v>
      </c>
      <c r="CF28" s="42">
        <v>0</v>
      </c>
      <c r="CG28" s="42">
        <v>0</v>
      </c>
      <c r="CH28" s="42">
        <v>0</v>
      </c>
      <c r="CI28" s="42">
        <v>0</v>
      </c>
      <c r="CJ28" s="42">
        <v>0</v>
      </c>
      <c r="CK28" s="42">
        <v>0</v>
      </c>
      <c r="CL28" s="42">
        <v>0</v>
      </c>
      <c r="CM28" s="42">
        <v>0</v>
      </c>
      <c r="CN28" s="42">
        <v>0</v>
      </c>
      <c r="CO28" s="42">
        <v>0</v>
      </c>
      <c r="CP28" s="42">
        <v>0</v>
      </c>
      <c r="CQ28" s="42">
        <v>0</v>
      </c>
      <c r="CR28" s="42">
        <v>0</v>
      </c>
      <c r="CS28" s="42">
        <v>0</v>
      </c>
      <c r="CT28" s="42">
        <v>0</v>
      </c>
      <c r="CU28" s="33">
        <v>0</v>
      </c>
      <c r="CV28" s="42">
        <v>0</v>
      </c>
      <c r="CW28" s="42">
        <v>0</v>
      </c>
      <c r="CX28" s="42">
        <v>0</v>
      </c>
      <c r="CY28" s="42">
        <v>0</v>
      </c>
      <c r="CZ28" s="42">
        <v>0</v>
      </c>
      <c r="DA28" s="42">
        <v>0</v>
      </c>
      <c r="DB28" s="42">
        <v>0</v>
      </c>
      <c r="DC28" s="42">
        <v>0</v>
      </c>
      <c r="DD28" s="42">
        <v>0</v>
      </c>
      <c r="DE28" s="42">
        <v>0</v>
      </c>
      <c r="DF28" s="42">
        <v>0</v>
      </c>
      <c r="DG28" s="42">
        <v>0</v>
      </c>
      <c r="DH28" s="42">
        <v>0</v>
      </c>
      <c r="DI28" s="42">
        <v>0</v>
      </c>
      <c r="DJ28" s="42">
        <v>0</v>
      </c>
      <c r="DK28" s="42">
        <v>0</v>
      </c>
      <c r="DL28" s="42">
        <v>0</v>
      </c>
      <c r="DM28" s="33">
        <v>0</v>
      </c>
      <c r="DN28" s="42">
        <v>0</v>
      </c>
      <c r="DO28" s="42">
        <v>0</v>
      </c>
      <c r="DP28" s="42">
        <v>0</v>
      </c>
      <c r="DQ28" s="42">
        <v>0</v>
      </c>
      <c r="DR28" s="42">
        <v>0</v>
      </c>
      <c r="DS28" s="42">
        <v>0</v>
      </c>
      <c r="DT28" s="42">
        <v>0</v>
      </c>
      <c r="DU28" s="42">
        <v>0</v>
      </c>
      <c r="DV28" s="42">
        <v>0</v>
      </c>
      <c r="DW28" s="42">
        <v>0</v>
      </c>
      <c r="DX28" s="42">
        <v>0</v>
      </c>
      <c r="DY28" s="42">
        <v>0</v>
      </c>
      <c r="DZ28" s="42">
        <v>0</v>
      </c>
      <c r="EA28" s="42">
        <v>0</v>
      </c>
      <c r="EB28" s="42">
        <v>0</v>
      </c>
      <c r="EC28" s="42">
        <v>0</v>
      </c>
      <c r="ED28" s="42">
        <v>0</v>
      </c>
      <c r="EE28" s="33">
        <v>0</v>
      </c>
      <c r="EF28" s="42">
        <v>0</v>
      </c>
      <c r="EG28" s="42">
        <v>0</v>
      </c>
      <c r="EH28" s="42">
        <v>0</v>
      </c>
      <c r="EI28" s="42">
        <v>0</v>
      </c>
      <c r="EJ28" s="42">
        <v>0</v>
      </c>
      <c r="EK28" s="42">
        <v>0</v>
      </c>
      <c r="EL28" s="42">
        <v>0</v>
      </c>
      <c r="EM28" s="42">
        <v>0</v>
      </c>
      <c r="EN28" s="42">
        <v>0</v>
      </c>
      <c r="EO28" s="42">
        <v>0</v>
      </c>
      <c r="EP28" s="42">
        <v>0</v>
      </c>
      <c r="EQ28" s="42">
        <v>0</v>
      </c>
      <c r="ER28" s="42">
        <v>0</v>
      </c>
      <c r="ES28" s="42">
        <v>0</v>
      </c>
      <c r="ET28" s="42">
        <v>0</v>
      </c>
      <c r="EU28" s="42">
        <v>0</v>
      </c>
      <c r="EV28" s="42">
        <v>0</v>
      </c>
      <c r="EW28" s="33">
        <v>0</v>
      </c>
      <c r="EX28" s="42">
        <v>0</v>
      </c>
      <c r="EY28" s="42">
        <v>0</v>
      </c>
      <c r="EZ28" s="42">
        <v>0</v>
      </c>
      <c r="FA28" s="42">
        <v>0</v>
      </c>
      <c r="FB28" s="42">
        <v>0</v>
      </c>
      <c r="FC28" s="42">
        <v>0</v>
      </c>
      <c r="FD28" s="42">
        <v>0</v>
      </c>
      <c r="FE28" s="42">
        <v>0</v>
      </c>
      <c r="FF28" s="42">
        <v>0</v>
      </c>
      <c r="FG28" s="42">
        <v>0</v>
      </c>
      <c r="FH28" s="42">
        <v>0</v>
      </c>
      <c r="FI28" s="42">
        <v>0</v>
      </c>
      <c r="FJ28" s="42">
        <v>0</v>
      </c>
      <c r="FK28" s="42">
        <v>0</v>
      </c>
      <c r="FL28" s="42">
        <v>0</v>
      </c>
      <c r="FM28" s="42">
        <v>0</v>
      </c>
      <c r="FN28" s="42">
        <v>0</v>
      </c>
      <c r="FO28" s="42">
        <v>0</v>
      </c>
      <c r="FP28" s="42">
        <v>0</v>
      </c>
      <c r="FQ28" s="42">
        <v>0</v>
      </c>
      <c r="FR28" s="42">
        <v>0</v>
      </c>
      <c r="FS28" s="42">
        <v>0</v>
      </c>
      <c r="FT28" s="42">
        <v>0</v>
      </c>
      <c r="FU28" s="42">
        <v>0</v>
      </c>
      <c r="FV28" s="42">
        <v>0</v>
      </c>
      <c r="FW28" s="42">
        <v>0</v>
      </c>
      <c r="FX28" s="42">
        <v>0</v>
      </c>
      <c r="FY28" s="42">
        <v>0</v>
      </c>
      <c r="FZ28" s="42">
        <v>0</v>
      </c>
      <c r="GA28" s="42">
        <v>0</v>
      </c>
      <c r="GB28" s="42">
        <v>0</v>
      </c>
      <c r="GC28" s="42">
        <v>0</v>
      </c>
      <c r="GD28" s="42">
        <v>0</v>
      </c>
      <c r="GE28" s="42">
        <v>0</v>
      </c>
      <c r="GF28" s="42">
        <v>0</v>
      </c>
      <c r="GG28" s="42">
        <v>0</v>
      </c>
      <c r="GH28" s="42">
        <v>0</v>
      </c>
      <c r="GI28" s="42">
        <v>0</v>
      </c>
      <c r="GJ28" s="42">
        <v>0</v>
      </c>
      <c r="GK28" s="42">
        <v>0</v>
      </c>
      <c r="GL28" s="42">
        <v>0</v>
      </c>
      <c r="GM28" s="42">
        <v>0</v>
      </c>
      <c r="GN28" s="42">
        <v>0</v>
      </c>
      <c r="GO28" s="42">
        <v>0</v>
      </c>
      <c r="GP28" s="42">
        <v>0</v>
      </c>
      <c r="GQ28" s="42">
        <v>0</v>
      </c>
      <c r="GR28" s="42">
        <v>0</v>
      </c>
      <c r="GS28" s="42">
        <v>0</v>
      </c>
      <c r="GT28" s="42">
        <v>0</v>
      </c>
      <c r="GU28" s="42">
        <v>0</v>
      </c>
      <c r="GV28" s="42">
        <v>0</v>
      </c>
      <c r="GW28" s="42">
        <v>0</v>
      </c>
      <c r="GX28" s="42">
        <v>0</v>
      </c>
      <c r="GY28" s="42">
        <v>0</v>
      </c>
      <c r="GZ28" s="42">
        <v>0</v>
      </c>
      <c r="HA28" s="42">
        <v>0</v>
      </c>
      <c r="HB28" s="42">
        <v>0</v>
      </c>
      <c r="HC28" s="42">
        <v>0</v>
      </c>
      <c r="HD28" s="42">
        <v>0</v>
      </c>
      <c r="HE28" s="42">
        <v>0</v>
      </c>
      <c r="HF28" s="42">
        <v>0</v>
      </c>
      <c r="HG28" s="42">
        <v>0</v>
      </c>
      <c r="HH28" s="42">
        <v>0</v>
      </c>
      <c r="HI28" s="42">
        <v>0</v>
      </c>
      <c r="HJ28" s="42">
        <v>0</v>
      </c>
      <c r="HK28" s="42">
        <v>0</v>
      </c>
      <c r="HL28" s="42">
        <v>0</v>
      </c>
      <c r="HM28" s="42">
        <v>0</v>
      </c>
      <c r="HN28" s="42">
        <v>0</v>
      </c>
      <c r="HO28" s="42">
        <v>0</v>
      </c>
      <c r="HP28" s="42">
        <v>0</v>
      </c>
      <c r="HQ28" s="42">
        <v>0</v>
      </c>
      <c r="HR28" s="42">
        <v>0</v>
      </c>
      <c r="HS28" s="42">
        <v>0</v>
      </c>
      <c r="HT28" s="42">
        <v>0</v>
      </c>
      <c r="HU28" s="42">
        <v>0</v>
      </c>
      <c r="HV28" s="42">
        <v>0</v>
      </c>
      <c r="HW28" s="42">
        <v>0</v>
      </c>
      <c r="HX28" s="42">
        <v>0</v>
      </c>
      <c r="HY28" s="42">
        <v>0</v>
      </c>
      <c r="HZ28" s="42">
        <v>0</v>
      </c>
      <c r="IA28" s="42">
        <v>0</v>
      </c>
      <c r="IB28" s="42">
        <v>0</v>
      </c>
      <c r="IC28" s="42">
        <v>0</v>
      </c>
      <c r="ID28" s="42">
        <v>0</v>
      </c>
      <c r="IE28" s="42">
        <v>0.03</v>
      </c>
      <c r="IF28" s="42">
        <v>0</v>
      </c>
      <c r="IG28" s="33">
        <v>0.03</v>
      </c>
      <c r="IH28" s="42">
        <v>0</v>
      </c>
      <c r="II28" s="42">
        <v>0</v>
      </c>
      <c r="IJ28" s="42">
        <v>0</v>
      </c>
      <c r="IK28" s="42">
        <v>0.03</v>
      </c>
      <c r="IL28" s="42">
        <v>0</v>
      </c>
      <c r="IM28" s="42">
        <v>0.03</v>
      </c>
      <c r="IN28" s="42">
        <v>0.01</v>
      </c>
      <c r="IO28" s="42">
        <v>0</v>
      </c>
      <c r="IP28" s="42">
        <v>0.01</v>
      </c>
      <c r="IQ28" s="42">
        <v>0</v>
      </c>
      <c r="IR28" s="42">
        <v>0</v>
      </c>
      <c r="IS28" s="32">
        <v>1</v>
      </c>
      <c r="IT28" s="34">
        <v>0</v>
      </c>
      <c r="IU28" s="34">
        <v>1</v>
      </c>
      <c r="IW28" s="42" t="s">
        <v>54</v>
      </c>
      <c r="IX28" s="28">
        <v>5.532347547149632E-3</v>
      </c>
      <c r="IY28" s="28">
        <v>-2.298887022055979E-4</v>
      </c>
      <c r="IZ28" s="41">
        <v>33.629999999999995</v>
      </c>
      <c r="JA28" s="63">
        <v>36.936832769179738</v>
      </c>
      <c r="JB28" s="63">
        <v>40.793266744498979</v>
      </c>
    </row>
    <row r="29" spans="1:262" x14ac:dyDescent="0.25">
      <c r="A29" s="42">
        <v>1995</v>
      </c>
      <c r="B29" s="42" t="s">
        <v>3</v>
      </c>
      <c r="C29" s="42">
        <v>49</v>
      </c>
      <c r="D29" s="42">
        <v>14080203</v>
      </c>
      <c r="E29" s="42" t="s">
        <v>152</v>
      </c>
      <c r="F29" s="42">
        <v>2.99</v>
      </c>
      <c r="G29" s="42">
        <v>2.17</v>
      </c>
      <c r="H29" s="42">
        <v>0.13</v>
      </c>
      <c r="I29" s="42">
        <v>2.2999999999999998</v>
      </c>
      <c r="J29" s="42">
        <v>1.22</v>
      </c>
      <c r="K29" s="42">
        <v>0</v>
      </c>
      <c r="L29" s="33">
        <v>1.22</v>
      </c>
      <c r="M29" s="42">
        <v>0.03</v>
      </c>
      <c r="N29" s="42">
        <v>0</v>
      </c>
      <c r="O29" s="42">
        <v>0.03</v>
      </c>
      <c r="P29" s="42">
        <v>1.25</v>
      </c>
      <c r="Q29" s="42">
        <v>0</v>
      </c>
      <c r="R29" s="42">
        <v>1.25</v>
      </c>
      <c r="S29" s="42">
        <v>0.6</v>
      </c>
      <c r="T29" s="42">
        <v>7.0000000000000007E-2</v>
      </c>
      <c r="U29" s="42">
        <v>0</v>
      </c>
      <c r="V29" s="42">
        <v>0</v>
      </c>
      <c r="W29" s="42">
        <v>0.67</v>
      </c>
      <c r="X29" s="42">
        <v>0.57999999999999996</v>
      </c>
      <c r="Y29" s="42">
        <v>543.48</v>
      </c>
      <c r="Z29" s="42">
        <v>0</v>
      </c>
      <c r="AA29" s="42">
        <v>2</v>
      </c>
      <c r="AB29" s="42">
        <v>0</v>
      </c>
      <c r="AC29" s="42">
        <v>0</v>
      </c>
      <c r="AD29" s="42">
        <v>0</v>
      </c>
      <c r="AE29" s="33">
        <v>0</v>
      </c>
      <c r="AF29" s="42">
        <v>0</v>
      </c>
      <c r="AG29" s="42">
        <v>0</v>
      </c>
      <c r="AH29" s="42">
        <v>0</v>
      </c>
      <c r="AI29" s="42">
        <v>0</v>
      </c>
      <c r="AJ29" s="42">
        <v>0</v>
      </c>
      <c r="AK29" s="42">
        <v>0</v>
      </c>
      <c r="AL29" s="42">
        <v>7.0000000000000007E-2</v>
      </c>
      <c r="AM29" s="42">
        <v>7.0000000000000007E-2</v>
      </c>
      <c r="AN29" s="42">
        <v>0.02</v>
      </c>
      <c r="AO29" s="42">
        <v>0</v>
      </c>
      <c r="AP29" s="42">
        <v>0.02</v>
      </c>
      <c r="AQ29" s="42">
        <v>0</v>
      </c>
      <c r="AR29" s="42">
        <v>0.69</v>
      </c>
      <c r="AS29" s="42">
        <v>0.16</v>
      </c>
      <c r="AT29" s="42">
        <v>0</v>
      </c>
      <c r="AU29" s="33">
        <v>0.16</v>
      </c>
      <c r="AV29" s="42">
        <v>0</v>
      </c>
      <c r="AW29" s="42">
        <v>0</v>
      </c>
      <c r="AX29" s="42">
        <v>0</v>
      </c>
      <c r="AY29" s="42">
        <v>0.16</v>
      </c>
      <c r="AZ29" s="42">
        <v>0</v>
      </c>
      <c r="BA29" s="42">
        <v>0.16</v>
      </c>
      <c r="BB29" s="42">
        <v>231.88</v>
      </c>
      <c r="BC29" s="42">
        <v>2.2999999999999998</v>
      </c>
      <c r="BD29" s="42">
        <v>0.6</v>
      </c>
      <c r="BE29" s="42">
        <v>260.87</v>
      </c>
      <c r="BF29" s="42">
        <v>0.76</v>
      </c>
      <c r="BG29" s="42">
        <v>0.26</v>
      </c>
      <c r="BH29" s="42">
        <v>0</v>
      </c>
      <c r="BI29" s="42">
        <v>0.26</v>
      </c>
      <c r="BJ29" s="42">
        <v>0</v>
      </c>
      <c r="BK29" s="42">
        <v>0</v>
      </c>
      <c r="BL29" s="33">
        <v>0</v>
      </c>
      <c r="BM29" s="42">
        <v>0</v>
      </c>
      <c r="BN29" s="42">
        <v>0</v>
      </c>
      <c r="BO29" s="42">
        <v>0</v>
      </c>
      <c r="BP29" s="42">
        <v>0</v>
      </c>
      <c r="BQ29" s="42">
        <v>0</v>
      </c>
      <c r="BR29" s="42">
        <v>0</v>
      </c>
      <c r="BS29" s="42">
        <v>0</v>
      </c>
      <c r="BT29" s="42">
        <v>0</v>
      </c>
      <c r="BU29" s="42">
        <v>0</v>
      </c>
      <c r="BV29" s="42">
        <v>0</v>
      </c>
      <c r="BW29" s="42">
        <v>0</v>
      </c>
      <c r="BX29" s="42">
        <v>0</v>
      </c>
      <c r="BY29" s="42">
        <v>11</v>
      </c>
      <c r="BZ29" s="42">
        <v>1</v>
      </c>
      <c r="CA29" s="42">
        <v>0</v>
      </c>
      <c r="CB29" s="42">
        <v>0</v>
      </c>
      <c r="CC29" s="1">
        <v>0</v>
      </c>
      <c r="CD29" s="42">
        <v>0</v>
      </c>
      <c r="CE29" s="42">
        <v>0</v>
      </c>
      <c r="CF29" s="42">
        <v>0</v>
      </c>
      <c r="CG29" s="42">
        <v>0</v>
      </c>
      <c r="CH29" s="42">
        <v>0</v>
      </c>
      <c r="CI29" s="42">
        <v>0</v>
      </c>
      <c r="CJ29" s="42">
        <v>0</v>
      </c>
      <c r="CK29" s="42">
        <v>0</v>
      </c>
      <c r="CL29" s="42">
        <v>0</v>
      </c>
      <c r="CM29" s="42">
        <v>0</v>
      </c>
      <c r="CN29" s="42">
        <v>0</v>
      </c>
      <c r="CO29" s="42">
        <v>0</v>
      </c>
      <c r="CP29" s="42">
        <v>0</v>
      </c>
      <c r="CQ29" s="42">
        <v>0</v>
      </c>
      <c r="CR29" s="42">
        <v>0</v>
      </c>
      <c r="CS29" s="42">
        <v>0</v>
      </c>
      <c r="CT29" s="42">
        <v>0</v>
      </c>
      <c r="CU29" s="33">
        <v>0</v>
      </c>
      <c r="CV29" s="42">
        <v>0</v>
      </c>
      <c r="CW29" s="42">
        <v>0</v>
      </c>
      <c r="CX29" s="42">
        <v>0</v>
      </c>
      <c r="CY29" s="42">
        <v>0</v>
      </c>
      <c r="CZ29" s="42">
        <v>0</v>
      </c>
      <c r="DA29" s="42">
        <v>0</v>
      </c>
      <c r="DB29" s="42">
        <v>0</v>
      </c>
      <c r="DC29" s="42">
        <v>0</v>
      </c>
      <c r="DD29" s="42">
        <v>0</v>
      </c>
      <c r="DE29" s="42">
        <v>0</v>
      </c>
      <c r="DF29" s="42">
        <v>0</v>
      </c>
      <c r="DG29" s="42">
        <v>0</v>
      </c>
      <c r="DH29" s="42">
        <v>0</v>
      </c>
      <c r="DI29" s="42">
        <v>0</v>
      </c>
      <c r="DJ29" s="42">
        <v>0</v>
      </c>
      <c r="DK29" s="42">
        <v>0</v>
      </c>
      <c r="DL29" s="42">
        <v>0</v>
      </c>
      <c r="DM29" s="33">
        <v>0</v>
      </c>
      <c r="DN29" s="42">
        <v>0</v>
      </c>
      <c r="DO29" s="42">
        <v>0</v>
      </c>
      <c r="DP29" s="42">
        <v>0</v>
      </c>
      <c r="DQ29" s="42">
        <v>0</v>
      </c>
      <c r="DR29" s="42">
        <v>0</v>
      </c>
      <c r="DS29" s="42">
        <v>0</v>
      </c>
      <c r="DT29" s="42">
        <v>0</v>
      </c>
      <c r="DU29" s="42">
        <v>0</v>
      </c>
      <c r="DV29" s="42">
        <v>0</v>
      </c>
      <c r="DW29" s="42">
        <v>0</v>
      </c>
      <c r="DX29" s="42">
        <v>0</v>
      </c>
      <c r="DY29" s="42">
        <v>0</v>
      </c>
      <c r="DZ29" s="42">
        <v>0</v>
      </c>
      <c r="EA29" s="42">
        <v>0</v>
      </c>
      <c r="EB29" s="42">
        <v>0</v>
      </c>
      <c r="EC29" s="42">
        <v>0</v>
      </c>
      <c r="ED29" s="42">
        <v>0</v>
      </c>
      <c r="EE29" s="33">
        <v>0</v>
      </c>
      <c r="EF29" s="42">
        <v>0</v>
      </c>
      <c r="EG29" s="42">
        <v>0</v>
      </c>
      <c r="EH29" s="42">
        <v>0</v>
      </c>
      <c r="EI29" s="42">
        <v>0</v>
      </c>
      <c r="EJ29" s="42">
        <v>0</v>
      </c>
      <c r="EK29" s="42">
        <v>0</v>
      </c>
      <c r="EL29" s="42">
        <v>0</v>
      </c>
      <c r="EM29" s="42">
        <v>0</v>
      </c>
      <c r="EN29" s="42">
        <v>0</v>
      </c>
      <c r="EO29" s="42">
        <v>0</v>
      </c>
      <c r="EP29" s="42">
        <v>0</v>
      </c>
      <c r="EQ29" s="42">
        <v>0</v>
      </c>
      <c r="ER29" s="42">
        <v>0</v>
      </c>
      <c r="ES29" s="42">
        <v>0</v>
      </c>
      <c r="ET29" s="42">
        <v>0</v>
      </c>
      <c r="EU29" s="42">
        <v>1.94</v>
      </c>
      <c r="EV29" s="42">
        <v>0</v>
      </c>
      <c r="EW29" s="33">
        <v>1.94</v>
      </c>
      <c r="EX29" s="42">
        <v>0</v>
      </c>
      <c r="EY29" s="42">
        <v>0</v>
      </c>
      <c r="EZ29" s="42">
        <v>0</v>
      </c>
      <c r="FA29" s="42">
        <v>1.94</v>
      </c>
      <c r="FB29" s="42">
        <v>0</v>
      </c>
      <c r="FC29" s="42">
        <v>1.94</v>
      </c>
      <c r="FD29" s="42">
        <v>1.39</v>
      </c>
      <c r="FE29" s="42">
        <v>0</v>
      </c>
      <c r="FF29" s="42">
        <v>1.39</v>
      </c>
      <c r="FG29" s="42">
        <v>0</v>
      </c>
      <c r="FH29" s="42">
        <v>0.01</v>
      </c>
      <c r="FI29" s="42">
        <v>0</v>
      </c>
      <c r="FJ29" s="42">
        <v>0.01</v>
      </c>
      <c r="FK29" s="42">
        <v>0.03</v>
      </c>
      <c r="FL29" s="42">
        <v>0</v>
      </c>
      <c r="FM29" s="42">
        <v>0.03</v>
      </c>
      <c r="FN29" s="42">
        <v>0.04</v>
      </c>
      <c r="FO29" s="42">
        <v>0</v>
      </c>
      <c r="FP29" s="42">
        <v>0.04</v>
      </c>
      <c r="FQ29" s="42">
        <v>0.02</v>
      </c>
      <c r="FR29" s="42">
        <v>0</v>
      </c>
      <c r="FS29" s="42">
        <v>0.02</v>
      </c>
      <c r="FT29" s="42">
        <v>0.01</v>
      </c>
      <c r="FU29" s="42">
        <v>0</v>
      </c>
      <c r="FV29" s="42">
        <v>0.01</v>
      </c>
      <c r="FW29" s="42">
        <v>0.03</v>
      </c>
      <c r="FX29" s="42">
        <v>0</v>
      </c>
      <c r="FY29" s="42">
        <v>0.03</v>
      </c>
      <c r="FZ29" s="42">
        <v>0.04</v>
      </c>
      <c r="GA29" s="42">
        <v>0</v>
      </c>
      <c r="GB29" s="42">
        <v>0.04</v>
      </c>
      <c r="GC29" s="42">
        <v>0.02</v>
      </c>
      <c r="GD29" s="42">
        <v>0</v>
      </c>
      <c r="GE29" s="42">
        <v>0.02</v>
      </c>
      <c r="GF29" s="42">
        <v>0</v>
      </c>
      <c r="GG29" s="42">
        <v>0</v>
      </c>
      <c r="GH29" s="42">
        <v>0</v>
      </c>
      <c r="GI29" s="42">
        <v>0</v>
      </c>
      <c r="GJ29" s="42">
        <v>0</v>
      </c>
      <c r="GK29" s="42">
        <v>0</v>
      </c>
      <c r="GL29" s="42">
        <v>0</v>
      </c>
      <c r="GM29" s="42">
        <v>0</v>
      </c>
      <c r="GN29" s="42">
        <v>0</v>
      </c>
      <c r="GO29" s="42">
        <v>0</v>
      </c>
      <c r="GP29" s="42">
        <v>0</v>
      </c>
      <c r="GQ29" s="42">
        <v>0</v>
      </c>
      <c r="GR29" s="42">
        <v>0.77</v>
      </c>
      <c r="GS29" s="42">
        <v>0</v>
      </c>
      <c r="GT29" s="42">
        <v>0.77</v>
      </c>
      <c r="GU29" s="42">
        <v>12.65</v>
      </c>
      <c r="GV29" s="42">
        <v>0</v>
      </c>
      <c r="GW29" s="42">
        <v>12.65</v>
      </c>
      <c r="GX29" s="42">
        <v>13.42</v>
      </c>
      <c r="GY29" s="42">
        <v>0</v>
      </c>
      <c r="GZ29" s="42">
        <v>13.42</v>
      </c>
      <c r="HA29" s="42">
        <v>7.24</v>
      </c>
      <c r="HB29" s="42">
        <v>0</v>
      </c>
      <c r="HC29" s="42">
        <v>7.24</v>
      </c>
      <c r="HD29" s="42">
        <v>5.46</v>
      </c>
      <c r="HE29" s="42">
        <v>3.19</v>
      </c>
      <c r="HF29" s="42">
        <v>0.06</v>
      </c>
      <c r="HG29" s="42">
        <v>0.65</v>
      </c>
      <c r="HH29" s="42">
        <v>3.9</v>
      </c>
      <c r="HI29" s="42">
        <v>0.36</v>
      </c>
      <c r="HJ29" s="42">
        <v>0</v>
      </c>
      <c r="HK29" s="42">
        <v>0</v>
      </c>
      <c r="HL29" s="42">
        <v>0</v>
      </c>
      <c r="HM29" s="42">
        <v>0</v>
      </c>
      <c r="HN29" s="42">
        <v>0</v>
      </c>
      <c r="HO29" s="42">
        <v>0</v>
      </c>
      <c r="HP29" s="42">
        <v>0</v>
      </c>
      <c r="HQ29" s="42">
        <v>0</v>
      </c>
      <c r="HR29" s="42">
        <v>0</v>
      </c>
      <c r="HS29" s="42">
        <v>0</v>
      </c>
      <c r="HT29" s="42">
        <v>0</v>
      </c>
      <c r="HU29" s="42">
        <v>0</v>
      </c>
      <c r="HV29" s="42">
        <v>0</v>
      </c>
      <c r="HW29" s="42">
        <v>0</v>
      </c>
      <c r="HX29" s="42">
        <v>0</v>
      </c>
      <c r="HY29" s="42">
        <v>0</v>
      </c>
      <c r="HZ29" s="42">
        <v>0.36</v>
      </c>
      <c r="IA29" s="42">
        <v>0</v>
      </c>
      <c r="IB29" s="42">
        <v>2</v>
      </c>
      <c r="IC29" s="42">
        <v>0</v>
      </c>
      <c r="ID29" s="42">
        <v>0</v>
      </c>
      <c r="IE29" s="42">
        <v>4.0999999999999996</v>
      </c>
      <c r="IF29" s="42">
        <v>0</v>
      </c>
      <c r="IG29" s="33">
        <v>4.0999999999999996</v>
      </c>
      <c r="IH29" s="42">
        <v>12.71</v>
      </c>
      <c r="II29" s="42">
        <v>0</v>
      </c>
      <c r="IJ29" s="42">
        <v>12.71</v>
      </c>
      <c r="IK29" s="42">
        <v>16.809999999999999</v>
      </c>
      <c r="IL29" s="42">
        <v>0</v>
      </c>
      <c r="IM29" s="42">
        <v>16.809999999999999</v>
      </c>
      <c r="IN29" s="42">
        <v>8.93</v>
      </c>
      <c r="IO29" s="42">
        <v>0</v>
      </c>
      <c r="IP29" s="42">
        <v>8.93</v>
      </c>
      <c r="IQ29" s="42">
        <v>0.36</v>
      </c>
      <c r="IR29" s="42">
        <v>5.46</v>
      </c>
      <c r="IS29" s="32">
        <v>0.80975609756097566</v>
      </c>
      <c r="IT29" s="34">
        <v>0.19024390243902442</v>
      </c>
      <c r="IU29" s="34">
        <v>1</v>
      </c>
      <c r="IW29" s="42" t="s">
        <v>54</v>
      </c>
      <c r="IX29" s="28">
        <v>5.532347547149632E-3</v>
      </c>
      <c r="IY29" s="28">
        <v>-2.298887022055979E-4</v>
      </c>
      <c r="IZ29" s="41">
        <v>4596.0999999999995</v>
      </c>
      <c r="JA29" s="63">
        <v>4958.645265705728</v>
      </c>
      <c r="JB29" s="63">
        <v>5381.826925655475</v>
      </c>
    </row>
    <row r="30" spans="1:262" x14ac:dyDescent="0.25">
      <c r="A30" s="42">
        <v>1995</v>
      </c>
      <c r="B30" s="42" t="s">
        <v>3</v>
      </c>
      <c r="C30" s="42">
        <v>49</v>
      </c>
      <c r="D30" s="42">
        <v>14080204</v>
      </c>
      <c r="E30" s="42" t="s">
        <v>153</v>
      </c>
      <c r="F30" s="42">
        <v>0</v>
      </c>
      <c r="G30" s="42">
        <v>0</v>
      </c>
      <c r="H30" s="42">
        <v>0</v>
      </c>
      <c r="I30" s="42">
        <v>0</v>
      </c>
      <c r="J30" s="42">
        <v>0</v>
      </c>
      <c r="K30" s="42">
        <v>0</v>
      </c>
      <c r="L30" s="33">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33">
        <v>0</v>
      </c>
      <c r="AF30" s="42">
        <v>0</v>
      </c>
      <c r="AG30" s="42">
        <v>0</v>
      </c>
      <c r="AH30" s="42">
        <v>0</v>
      </c>
      <c r="AI30" s="42">
        <v>0</v>
      </c>
      <c r="AJ30" s="42">
        <v>0</v>
      </c>
      <c r="AK30" s="42">
        <v>0</v>
      </c>
      <c r="AL30" s="42">
        <v>0</v>
      </c>
      <c r="AM30" s="42">
        <v>0</v>
      </c>
      <c r="AN30" s="42">
        <v>0</v>
      </c>
      <c r="AO30" s="42">
        <v>0</v>
      </c>
      <c r="AP30" s="42">
        <v>0</v>
      </c>
      <c r="AQ30" s="42">
        <v>0</v>
      </c>
      <c r="AR30" s="42">
        <v>0</v>
      </c>
      <c r="AS30" s="42">
        <v>0</v>
      </c>
      <c r="AT30" s="42">
        <v>0</v>
      </c>
      <c r="AU30" s="33">
        <v>0</v>
      </c>
      <c r="AV30" s="42">
        <v>0</v>
      </c>
      <c r="AW30" s="42">
        <v>0</v>
      </c>
      <c r="AX30" s="42">
        <v>0</v>
      </c>
      <c r="AY30" s="42">
        <v>0</v>
      </c>
      <c r="AZ30" s="42">
        <v>0</v>
      </c>
      <c r="BA30" s="42">
        <v>0</v>
      </c>
      <c r="BB30" s="42">
        <v>0</v>
      </c>
      <c r="BC30" s="42">
        <v>0</v>
      </c>
      <c r="BD30" s="42">
        <v>0</v>
      </c>
      <c r="BE30" s="42">
        <v>0</v>
      </c>
      <c r="BF30" s="42">
        <v>0</v>
      </c>
      <c r="BG30" s="42">
        <v>0</v>
      </c>
      <c r="BH30" s="42">
        <v>0</v>
      </c>
      <c r="BI30" s="42">
        <v>0</v>
      </c>
      <c r="BJ30" s="42">
        <v>0</v>
      </c>
      <c r="BK30" s="42">
        <v>0</v>
      </c>
      <c r="BL30" s="33">
        <v>0</v>
      </c>
      <c r="BM30" s="42">
        <v>0</v>
      </c>
      <c r="BN30" s="42">
        <v>0</v>
      </c>
      <c r="BO30" s="42">
        <v>0</v>
      </c>
      <c r="BP30" s="42">
        <v>0</v>
      </c>
      <c r="BQ30" s="42">
        <v>0</v>
      </c>
      <c r="BR30" s="42">
        <v>0</v>
      </c>
      <c r="BS30" s="42">
        <v>0</v>
      </c>
      <c r="BT30" s="42">
        <v>0</v>
      </c>
      <c r="BU30" s="42">
        <v>0</v>
      </c>
      <c r="BV30" s="42">
        <v>0</v>
      </c>
      <c r="BW30" s="42">
        <v>0</v>
      </c>
      <c r="BX30" s="42">
        <v>0</v>
      </c>
      <c r="BY30" s="42">
        <v>0</v>
      </c>
      <c r="BZ30" s="42">
        <v>0</v>
      </c>
      <c r="CA30" s="42">
        <v>0</v>
      </c>
      <c r="CB30" s="42">
        <v>0</v>
      </c>
      <c r="CC30" s="1">
        <v>0</v>
      </c>
      <c r="CD30" s="42">
        <v>0</v>
      </c>
      <c r="CE30" s="42">
        <v>0</v>
      </c>
      <c r="CF30" s="42">
        <v>0</v>
      </c>
      <c r="CG30" s="42">
        <v>0</v>
      </c>
      <c r="CH30" s="42">
        <v>0</v>
      </c>
      <c r="CI30" s="42">
        <v>0</v>
      </c>
      <c r="CJ30" s="42">
        <v>0</v>
      </c>
      <c r="CK30" s="42">
        <v>0</v>
      </c>
      <c r="CL30" s="42">
        <v>0</v>
      </c>
      <c r="CM30" s="42">
        <v>0</v>
      </c>
      <c r="CN30" s="42">
        <v>0</v>
      </c>
      <c r="CO30" s="42">
        <v>0</v>
      </c>
      <c r="CP30" s="42">
        <v>0</v>
      </c>
      <c r="CQ30" s="42">
        <v>0</v>
      </c>
      <c r="CR30" s="42">
        <v>0</v>
      </c>
      <c r="CS30" s="42">
        <v>0</v>
      </c>
      <c r="CT30" s="42">
        <v>0</v>
      </c>
      <c r="CU30" s="33">
        <v>0</v>
      </c>
      <c r="CV30" s="42">
        <v>0</v>
      </c>
      <c r="CW30" s="42">
        <v>0</v>
      </c>
      <c r="CX30" s="42">
        <v>0</v>
      </c>
      <c r="CY30" s="42">
        <v>0</v>
      </c>
      <c r="CZ30" s="42">
        <v>0</v>
      </c>
      <c r="DA30" s="42">
        <v>0</v>
      </c>
      <c r="DB30" s="42">
        <v>0</v>
      </c>
      <c r="DC30" s="42">
        <v>0</v>
      </c>
      <c r="DD30" s="42">
        <v>0</v>
      </c>
      <c r="DE30" s="42">
        <v>0</v>
      </c>
      <c r="DF30" s="42">
        <v>0</v>
      </c>
      <c r="DG30" s="42">
        <v>0</v>
      </c>
      <c r="DH30" s="42">
        <v>0</v>
      </c>
      <c r="DI30" s="42">
        <v>0</v>
      </c>
      <c r="DJ30" s="42">
        <v>0</v>
      </c>
      <c r="DK30" s="42">
        <v>0</v>
      </c>
      <c r="DL30" s="42">
        <v>0</v>
      </c>
      <c r="DM30" s="33">
        <v>0</v>
      </c>
      <c r="DN30" s="42">
        <v>0</v>
      </c>
      <c r="DO30" s="42">
        <v>0</v>
      </c>
      <c r="DP30" s="42">
        <v>0</v>
      </c>
      <c r="DQ30" s="42">
        <v>0</v>
      </c>
      <c r="DR30" s="42">
        <v>0</v>
      </c>
      <c r="DS30" s="42">
        <v>0</v>
      </c>
      <c r="DT30" s="42">
        <v>0</v>
      </c>
      <c r="DU30" s="42">
        <v>0</v>
      </c>
      <c r="DV30" s="42">
        <v>0</v>
      </c>
      <c r="DW30" s="42">
        <v>0</v>
      </c>
      <c r="DX30" s="42">
        <v>0</v>
      </c>
      <c r="DY30" s="42">
        <v>0</v>
      </c>
      <c r="DZ30" s="42">
        <v>0</v>
      </c>
      <c r="EA30" s="42">
        <v>0</v>
      </c>
      <c r="EB30" s="42">
        <v>0</v>
      </c>
      <c r="EC30" s="42">
        <v>0</v>
      </c>
      <c r="ED30" s="42">
        <v>0</v>
      </c>
      <c r="EE30" s="33">
        <v>0</v>
      </c>
      <c r="EF30" s="42">
        <v>0</v>
      </c>
      <c r="EG30" s="42">
        <v>0</v>
      </c>
      <c r="EH30" s="42">
        <v>0</v>
      </c>
      <c r="EI30" s="42">
        <v>0</v>
      </c>
      <c r="EJ30" s="42">
        <v>0</v>
      </c>
      <c r="EK30" s="42">
        <v>0</v>
      </c>
      <c r="EL30" s="42">
        <v>0</v>
      </c>
      <c r="EM30" s="42">
        <v>0</v>
      </c>
      <c r="EN30" s="42">
        <v>0</v>
      </c>
      <c r="EO30" s="42">
        <v>0</v>
      </c>
      <c r="EP30" s="42">
        <v>0</v>
      </c>
      <c r="EQ30" s="42">
        <v>0</v>
      </c>
      <c r="ER30" s="42">
        <v>0</v>
      </c>
      <c r="ES30" s="42">
        <v>0</v>
      </c>
      <c r="ET30" s="42">
        <v>0</v>
      </c>
      <c r="EU30" s="42">
        <v>0</v>
      </c>
      <c r="EV30" s="42">
        <v>0</v>
      </c>
      <c r="EW30" s="33">
        <v>0</v>
      </c>
      <c r="EX30" s="42">
        <v>0</v>
      </c>
      <c r="EY30" s="42">
        <v>0</v>
      </c>
      <c r="EZ30" s="42">
        <v>0</v>
      </c>
      <c r="FA30" s="42">
        <v>0</v>
      </c>
      <c r="FB30" s="42">
        <v>0</v>
      </c>
      <c r="FC30" s="42">
        <v>0</v>
      </c>
      <c r="FD30" s="42">
        <v>0</v>
      </c>
      <c r="FE30" s="42">
        <v>0</v>
      </c>
      <c r="FF30" s="42">
        <v>0</v>
      </c>
      <c r="FG30" s="42">
        <v>0</v>
      </c>
      <c r="FH30" s="42">
        <v>0</v>
      </c>
      <c r="FI30" s="42">
        <v>0</v>
      </c>
      <c r="FJ30" s="42">
        <v>0</v>
      </c>
      <c r="FK30" s="42">
        <v>0</v>
      </c>
      <c r="FL30" s="42">
        <v>0</v>
      </c>
      <c r="FM30" s="42">
        <v>0</v>
      </c>
      <c r="FN30" s="42">
        <v>0</v>
      </c>
      <c r="FO30" s="42">
        <v>0</v>
      </c>
      <c r="FP30" s="42">
        <v>0</v>
      </c>
      <c r="FQ30" s="42">
        <v>0</v>
      </c>
      <c r="FR30" s="42">
        <v>0</v>
      </c>
      <c r="FS30" s="42">
        <v>0</v>
      </c>
      <c r="FT30" s="42">
        <v>0</v>
      </c>
      <c r="FU30" s="42">
        <v>0</v>
      </c>
      <c r="FV30" s="42">
        <v>0</v>
      </c>
      <c r="FW30" s="42">
        <v>0</v>
      </c>
      <c r="FX30" s="42">
        <v>0</v>
      </c>
      <c r="FY30" s="42">
        <v>0</v>
      </c>
      <c r="FZ30" s="42">
        <v>0</v>
      </c>
      <c r="GA30" s="42">
        <v>0</v>
      </c>
      <c r="GB30" s="42">
        <v>0</v>
      </c>
      <c r="GC30" s="42">
        <v>0</v>
      </c>
      <c r="GD30" s="42">
        <v>0</v>
      </c>
      <c r="GE30" s="42">
        <v>0</v>
      </c>
      <c r="GF30" s="42">
        <v>0</v>
      </c>
      <c r="GG30" s="42">
        <v>0</v>
      </c>
      <c r="GH30" s="42">
        <v>0</v>
      </c>
      <c r="GI30" s="42">
        <v>0</v>
      </c>
      <c r="GJ30" s="42">
        <v>0</v>
      </c>
      <c r="GK30" s="42">
        <v>0</v>
      </c>
      <c r="GL30" s="42">
        <v>0</v>
      </c>
      <c r="GM30" s="42">
        <v>0</v>
      </c>
      <c r="GN30" s="42">
        <v>0</v>
      </c>
      <c r="GO30" s="42">
        <v>0</v>
      </c>
      <c r="GP30" s="42">
        <v>0</v>
      </c>
      <c r="GQ30" s="42">
        <v>0</v>
      </c>
      <c r="GR30" s="42">
        <v>0</v>
      </c>
      <c r="GS30" s="42">
        <v>0</v>
      </c>
      <c r="GT30" s="42">
        <v>0</v>
      </c>
      <c r="GU30" s="42">
        <v>0</v>
      </c>
      <c r="GV30" s="42">
        <v>0</v>
      </c>
      <c r="GW30" s="42">
        <v>0</v>
      </c>
      <c r="GX30" s="42">
        <v>0</v>
      </c>
      <c r="GY30" s="42">
        <v>0</v>
      </c>
      <c r="GZ30" s="42">
        <v>0</v>
      </c>
      <c r="HA30" s="42">
        <v>0</v>
      </c>
      <c r="HB30" s="42">
        <v>0</v>
      </c>
      <c r="HC30" s="42">
        <v>0</v>
      </c>
      <c r="HD30" s="42">
        <v>0</v>
      </c>
      <c r="HE30" s="42">
        <v>0</v>
      </c>
      <c r="HF30" s="42">
        <v>0</v>
      </c>
      <c r="HG30" s="42">
        <v>0</v>
      </c>
      <c r="HH30" s="42">
        <v>0</v>
      </c>
      <c r="HI30" s="42">
        <v>0</v>
      </c>
      <c r="HJ30" s="42">
        <v>0</v>
      </c>
      <c r="HK30" s="42">
        <v>0</v>
      </c>
      <c r="HL30" s="42">
        <v>0</v>
      </c>
      <c r="HM30" s="42">
        <v>0</v>
      </c>
      <c r="HN30" s="42">
        <v>0</v>
      </c>
      <c r="HO30" s="42">
        <v>0</v>
      </c>
      <c r="HP30" s="42">
        <v>0</v>
      </c>
      <c r="HQ30" s="42">
        <v>0</v>
      </c>
      <c r="HR30" s="42">
        <v>0</v>
      </c>
      <c r="HS30" s="42">
        <v>0</v>
      </c>
      <c r="HT30" s="42">
        <v>0</v>
      </c>
      <c r="HU30" s="42">
        <v>0</v>
      </c>
      <c r="HV30" s="42">
        <v>0</v>
      </c>
      <c r="HW30" s="42">
        <v>0</v>
      </c>
      <c r="HX30" s="42">
        <v>0</v>
      </c>
      <c r="HY30" s="42">
        <v>0</v>
      </c>
      <c r="HZ30" s="42">
        <v>0</v>
      </c>
      <c r="IA30" s="42">
        <v>0</v>
      </c>
      <c r="IB30" s="42">
        <v>0</v>
      </c>
      <c r="IC30" s="42">
        <v>0</v>
      </c>
      <c r="ID30" s="42">
        <v>0</v>
      </c>
      <c r="IE30" s="42">
        <v>0</v>
      </c>
      <c r="IF30" s="42">
        <v>0</v>
      </c>
      <c r="IG30" s="33">
        <v>0</v>
      </c>
      <c r="IH30" s="42">
        <v>0</v>
      </c>
      <c r="II30" s="42">
        <v>0</v>
      </c>
      <c r="IJ30" s="42">
        <v>0</v>
      </c>
      <c r="IK30" s="42">
        <v>0</v>
      </c>
      <c r="IL30" s="42">
        <v>0</v>
      </c>
      <c r="IM30" s="42">
        <v>0</v>
      </c>
      <c r="IN30" s="42">
        <v>0</v>
      </c>
      <c r="IO30" s="42">
        <v>0</v>
      </c>
      <c r="IP30" s="42">
        <v>0</v>
      </c>
      <c r="IQ30" s="42">
        <v>0</v>
      </c>
      <c r="IR30" s="42">
        <v>0</v>
      </c>
      <c r="IS30" s="32" t="e">
        <v>#DIV/0!</v>
      </c>
      <c r="IT30" s="34" t="e">
        <v>#DIV/0!</v>
      </c>
      <c r="IU30" s="34">
        <v>0</v>
      </c>
      <c r="IW30" s="42" t="s">
        <v>54</v>
      </c>
      <c r="IX30" s="28">
        <v>5.532347547149632E-3</v>
      </c>
      <c r="IY30" s="28">
        <v>-2.298887022055979E-4</v>
      </c>
      <c r="IZ30" s="41">
        <v>0</v>
      </c>
      <c r="JA30" s="63">
        <v>0</v>
      </c>
      <c r="JB30" s="63">
        <v>0</v>
      </c>
    </row>
    <row r="31" spans="1:262" x14ac:dyDescent="0.25">
      <c r="A31" s="42">
        <v>1995</v>
      </c>
      <c r="B31" s="42" t="s">
        <v>3</v>
      </c>
      <c r="C31" s="42">
        <v>49</v>
      </c>
      <c r="D31" s="42">
        <v>14080205</v>
      </c>
      <c r="E31" s="42" t="s">
        <v>154</v>
      </c>
      <c r="F31" s="42">
        <v>2.46</v>
      </c>
      <c r="G31" s="42">
        <v>0.11</v>
      </c>
      <c r="H31" s="42">
        <v>0.35</v>
      </c>
      <c r="I31" s="42">
        <v>0.46</v>
      </c>
      <c r="J31" s="42">
        <v>0.06</v>
      </c>
      <c r="K31" s="42">
        <v>0</v>
      </c>
      <c r="L31" s="33">
        <v>0.06</v>
      </c>
      <c r="M31" s="42">
        <v>7.0000000000000007E-2</v>
      </c>
      <c r="N31" s="42">
        <v>0</v>
      </c>
      <c r="O31" s="42">
        <v>7.0000000000000007E-2</v>
      </c>
      <c r="P31" s="42">
        <v>0.13</v>
      </c>
      <c r="Q31" s="42">
        <v>0</v>
      </c>
      <c r="R31" s="42">
        <v>0.13</v>
      </c>
      <c r="S31" s="42">
        <v>0.12</v>
      </c>
      <c r="T31" s="42">
        <v>0.03</v>
      </c>
      <c r="U31" s="42">
        <v>0</v>
      </c>
      <c r="V31" s="42">
        <v>0</v>
      </c>
      <c r="W31" s="42">
        <v>0.15</v>
      </c>
      <c r="X31" s="42">
        <v>-0.02</v>
      </c>
      <c r="Y31" s="42">
        <v>282.61</v>
      </c>
      <c r="Z31" s="42">
        <v>0</v>
      </c>
      <c r="AA31" s="42">
        <v>2</v>
      </c>
      <c r="AB31" s="42">
        <v>0</v>
      </c>
      <c r="AC31" s="42">
        <v>0</v>
      </c>
      <c r="AD31" s="42">
        <v>0</v>
      </c>
      <c r="AE31" s="33">
        <v>0</v>
      </c>
      <c r="AF31" s="42">
        <v>0</v>
      </c>
      <c r="AG31" s="42">
        <v>0</v>
      </c>
      <c r="AH31" s="42">
        <v>0</v>
      </c>
      <c r="AI31" s="42">
        <v>0</v>
      </c>
      <c r="AJ31" s="42">
        <v>0</v>
      </c>
      <c r="AK31" s="42">
        <v>0</v>
      </c>
      <c r="AL31" s="42">
        <v>0.03</v>
      </c>
      <c r="AM31" s="42">
        <v>0.03</v>
      </c>
      <c r="AN31" s="42">
        <v>0.01</v>
      </c>
      <c r="AO31" s="42">
        <v>0</v>
      </c>
      <c r="AP31" s="42">
        <v>0.01</v>
      </c>
      <c r="AQ31" s="42">
        <v>0</v>
      </c>
      <c r="AR31" s="42">
        <v>2</v>
      </c>
      <c r="AS31" s="42">
        <v>0</v>
      </c>
      <c r="AT31" s="42">
        <v>0</v>
      </c>
      <c r="AU31" s="33">
        <v>0</v>
      </c>
      <c r="AV31" s="42">
        <v>0.03</v>
      </c>
      <c r="AW31" s="42">
        <v>0</v>
      </c>
      <c r="AX31" s="42">
        <v>0.03</v>
      </c>
      <c r="AY31" s="42">
        <v>0.03</v>
      </c>
      <c r="AZ31" s="42">
        <v>0</v>
      </c>
      <c r="BA31" s="42">
        <v>0.03</v>
      </c>
      <c r="BB31" s="42">
        <v>15</v>
      </c>
      <c r="BC31" s="42">
        <v>0.46</v>
      </c>
      <c r="BD31" s="42">
        <v>0.12</v>
      </c>
      <c r="BE31" s="42">
        <v>260.87</v>
      </c>
      <c r="BF31" s="42">
        <v>0.15</v>
      </c>
      <c r="BG31" s="42">
        <v>0.05</v>
      </c>
      <c r="BH31" s="42">
        <v>0</v>
      </c>
      <c r="BI31" s="42">
        <v>0.05</v>
      </c>
      <c r="BJ31" s="42">
        <v>0</v>
      </c>
      <c r="BK31" s="42">
        <v>0</v>
      </c>
      <c r="BL31" s="33">
        <v>0</v>
      </c>
      <c r="BM31" s="42">
        <v>0</v>
      </c>
      <c r="BN31" s="42">
        <v>0</v>
      </c>
      <c r="BO31" s="42">
        <v>0</v>
      </c>
      <c r="BP31" s="42">
        <v>0</v>
      </c>
      <c r="BQ31" s="42">
        <v>0</v>
      </c>
      <c r="BR31" s="42">
        <v>0</v>
      </c>
      <c r="BS31" s="42">
        <v>0</v>
      </c>
      <c r="BT31" s="42">
        <v>0</v>
      </c>
      <c r="BU31" s="42">
        <v>0</v>
      </c>
      <c r="BV31" s="42">
        <v>0</v>
      </c>
      <c r="BW31" s="42">
        <v>0</v>
      </c>
      <c r="BX31" s="42">
        <v>0</v>
      </c>
      <c r="BY31" s="42">
        <v>0</v>
      </c>
      <c r="BZ31" s="42">
        <v>0</v>
      </c>
      <c r="CA31" s="42">
        <v>0</v>
      </c>
      <c r="CB31" s="42">
        <v>0</v>
      </c>
      <c r="CC31" s="1">
        <v>0</v>
      </c>
      <c r="CD31" s="42">
        <v>0</v>
      </c>
      <c r="CE31" s="42">
        <v>0</v>
      </c>
      <c r="CF31" s="42">
        <v>0</v>
      </c>
      <c r="CG31" s="42">
        <v>0</v>
      </c>
      <c r="CH31" s="42">
        <v>0</v>
      </c>
      <c r="CI31" s="42">
        <v>0</v>
      </c>
      <c r="CJ31" s="42">
        <v>0</v>
      </c>
      <c r="CK31" s="42">
        <v>0</v>
      </c>
      <c r="CL31" s="42">
        <v>0</v>
      </c>
      <c r="CM31" s="42">
        <v>0</v>
      </c>
      <c r="CN31" s="42">
        <v>0</v>
      </c>
      <c r="CO31" s="42">
        <v>0</v>
      </c>
      <c r="CP31" s="42">
        <v>0</v>
      </c>
      <c r="CQ31" s="42">
        <v>0</v>
      </c>
      <c r="CR31" s="42">
        <v>0</v>
      </c>
      <c r="CS31" s="42">
        <v>0</v>
      </c>
      <c r="CT31" s="42">
        <v>0</v>
      </c>
      <c r="CU31" s="33">
        <v>0</v>
      </c>
      <c r="CV31" s="42">
        <v>0</v>
      </c>
      <c r="CW31" s="42">
        <v>0</v>
      </c>
      <c r="CX31" s="42">
        <v>0</v>
      </c>
      <c r="CY31" s="42">
        <v>0</v>
      </c>
      <c r="CZ31" s="42">
        <v>0</v>
      </c>
      <c r="DA31" s="42">
        <v>0</v>
      </c>
      <c r="DB31" s="42">
        <v>0</v>
      </c>
      <c r="DC31" s="42">
        <v>0</v>
      </c>
      <c r="DD31" s="42">
        <v>0</v>
      </c>
      <c r="DE31" s="42">
        <v>0</v>
      </c>
      <c r="DF31" s="42">
        <v>0</v>
      </c>
      <c r="DG31" s="42">
        <v>0</v>
      </c>
      <c r="DH31" s="42">
        <v>0</v>
      </c>
      <c r="DI31" s="42">
        <v>0</v>
      </c>
      <c r="DJ31" s="42">
        <v>0</v>
      </c>
      <c r="DK31" s="42">
        <v>0</v>
      </c>
      <c r="DL31" s="42">
        <v>0</v>
      </c>
      <c r="DM31" s="33">
        <v>0</v>
      </c>
      <c r="DN31" s="42">
        <v>0</v>
      </c>
      <c r="DO31" s="42">
        <v>0</v>
      </c>
      <c r="DP31" s="42">
        <v>0</v>
      </c>
      <c r="DQ31" s="42">
        <v>0</v>
      </c>
      <c r="DR31" s="42">
        <v>0</v>
      </c>
      <c r="DS31" s="42">
        <v>0</v>
      </c>
      <c r="DT31" s="42">
        <v>0</v>
      </c>
      <c r="DU31" s="42">
        <v>0</v>
      </c>
      <c r="DV31" s="42">
        <v>0</v>
      </c>
      <c r="DW31" s="42">
        <v>0</v>
      </c>
      <c r="DX31" s="42">
        <v>0</v>
      </c>
      <c r="DY31" s="42">
        <v>0</v>
      </c>
      <c r="DZ31" s="42">
        <v>0</v>
      </c>
      <c r="EA31" s="42">
        <v>0</v>
      </c>
      <c r="EB31" s="42">
        <v>0</v>
      </c>
      <c r="EC31" s="42">
        <v>0</v>
      </c>
      <c r="ED31" s="42">
        <v>0</v>
      </c>
      <c r="EE31" s="33">
        <v>0</v>
      </c>
      <c r="EF31" s="42">
        <v>0</v>
      </c>
      <c r="EG31" s="42">
        <v>0</v>
      </c>
      <c r="EH31" s="42">
        <v>0</v>
      </c>
      <c r="EI31" s="42">
        <v>0</v>
      </c>
      <c r="EJ31" s="42">
        <v>0</v>
      </c>
      <c r="EK31" s="42">
        <v>0</v>
      </c>
      <c r="EL31" s="42">
        <v>0</v>
      </c>
      <c r="EM31" s="42">
        <v>0</v>
      </c>
      <c r="EN31" s="42">
        <v>0</v>
      </c>
      <c r="EO31" s="42">
        <v>0</v>
      </c>
      <c r="EP31" s="42">
        <v>0</v>
      </c>
      <c r="EQ31" s="42">
        <v>0</v>
      </c>
      <c r="ER31" s="42">
        <v>0</v>
      </c>
      <c r="ES31" s="42">
        <v>0</v>
      </c>
      <c r="ET31" s="42">
        <v>0</v>
      </c>
      <c r="EU31" s="42">
        <v>0</v>
      </c>
      <c r="EV31" s="42">
        <v>0</v>
      </c>
      <c r="EW31" s="33">
        <v>0</v>
      </c>
      <c r="EX31" s="42">
        <v>0</v>
      </c>
      <c r="EY31" s="42">
        <v>0</v>
      </c>
      <c r="EZ31" s="42">
        <v>0</v>
      </c>
      <c r="FA31" s="42">
        <v>0</v>
      </c>
      <c r="FB31" s="42">
        <v>0</v>
      </c>
      <c r="FC31" s="42">
        <v>0</v>
      </c>
      <c r="FD31" s="42">
        <v>0</v>
      </c>
      <c r="FE31" s="42">
        <v>0</v>
      </c>
      <c r="FF31" s="42">
        <v>0</v>
      </c>
      <c r="FG31" s="42">
        <v>0</v>
      </c>
      <c r="FH31" s="42">
        <v>0</v>
      </c>
      <c r="FI31" s="42">
        <v>0</v>
      </c>
      <c r="FJ31" s="42">
        <v>0</v>
      </c>
      <c r="FK31" s="42">
        <v>7.0000000000000007E-2</v>
      </c>
      <c r="FL31" s="42">
        <v>0</v>
      </c>
      <c r="FM31" s="42">
        <v>7.0000000000000007E-2</v>
      </c>
      <c r="FN31" s="42">
        <v>7.0000000000000007E-2</v>
      </c>
      <c r="FO31" s="42">
        <v>0</v>
      </c>
      <c r="FP31" s="42">
        <v>7.0000000000000007E-2</v>
      </c>
      <c r="FQ31" s="42">
        <v>0.06</v>
      </c>
      <c r="FR31" s="42">
        <v>0</v>
      </c>
      <c r="FS31" s="42">
        <v>0.06</v>
      </c>
      <c r="FT31" s="42">
        <v>0</v>
      </c>
      <c r="FU31" s="42">
        <v>0</v>
      </c>
      <c r="FV31" s="42">
        <v>0</v>
      </c>
      <c r="FW31" s="42">
        <v>7.0000000000000007E-2</v>
      </c>
      <c r="FX31" s="42">
        <v>0</v>
      </c>
      <c r="FY31" s="42">
        <v>7.0000000000000007E-2</v>
      </c>
      <c r="FZ31" s="42">
        <v>7.0000000000000007E-2</v>
      </c>
      <c r="GA31" s="42">
        <v>0</v>
      </c>
      <c r="GB31" s="42">
        <v>7.0000000000000007E-2</v>
      </c>
      <c r="GC31" s="42">
        <v>0.06</v>
      </c>
      <c r="GD31" s="42">
        <v>0</v>
      </c>
      <c r="GE31" s="42">
        <v>0.06</v>
      </c>
      <c r="GF31" s="42">
        <v>0</v>
      </c>
      <c r="GG31" s="42">
        <v>0</v>
      </c>
      <c r="GH31" s="42">
        <v>0</v>
      </c>
      <c r="GI31" s="42">
        <v>0</v>
      </c>
      <c r="GJ31" s="42">
        <v>0</v>
      </c>
      <c r="GK31" s="42">
        <v>0</v>
      </c>
      <c r="GL31" s="42">
        <v>0</v>
      </c>
      <c r="GM31" s="42">
        <v>0</v>
      </c>
      <c r="GN31" s="42">
        <v>0</v>
      </c>
      <c r="GO31" s="42">
        <v>0</v>
      </c>
      <c r="GP31" s="42">
        <v>0</v>
      </c>
      <c r="GQ31" s="42">
        <v>0</v>
      </c>
      <c r="GR31" s="42">
        <v>0</v>
      </c>
      <c r="GS31" s="42">
        <v>0</v>
      </c>
      <c r="GT31" s="42">
        <v>0</v>
      </c>
      <c r="GU31" s="42">
        <v>0</v>
      </c>
      <c r="GV31" s="42">
        <v>0</v>
      </c>
      <c r="GW31" s="42">
        <v>0</v>
      </c>
      <c r="GX31" s="42">
        <v>0</v>
      </c>
      <c r="GY31" s="42">
        <v>0</v>
      </c>
      <c r="GZ31" s="42">
        <v>0</v>
      </c>
      <c r="HA31" s="42">
        <v>0</v>
      </c>
      <c r="HB31" s="42">
        <v>0</v>
      </c>
      <c r="HC31" s="42">
        <v>0</v>
      </c>
      <c r="HD31" s="42">
        <v>0</v>
      </c>
      <c r="HE31" s="42">
        <v>0</v>
      </c>
      <c r="HF31" s="42">
        <v>0</v>
      </c>
      <c r="HG31" s="42">
        <v>0</v>
      </c>
      <c r="HH31" s="42">
        <v>0</v>
      </c>
      <c r="HI31" s="42">
        <v>0</v>
      </c>
      <c r="HJ31" s="42">
        <v>0</v>
      </c>
      <c r="HK31" s="42">
        <v>0</v>
      </c>
      <c r="HL31" s="42">
        <v>0</v>
      </c>
      <c r="HM31" s="42">
        <v>0</v>
      </c>
      <c r="HN31" s="42">
        <v>0</v>
      </c>
      <c r="HO31" s="42">
        <v>0</v>
      </c>
      <c r="HP31" s="42">
        <v>0</v>
      </c>
      <c r="HQ31" s="42">
        <v>0</v>
      </c>
      <c r="HR31" s="42">
        <v>0</v>
      </c>
      <c r="HS31" s="42">
        <v>0</v>
      </c>
      <c r="HT31" s="42">
        <v>0</v>
      </c>
      <c r="HU31" s="42">
        <v>0</v>
      </c>
      <c r="HV31" s="42">
        <v>0</v>
      </c>
      <c r="HW31" s="42">
        <v>0</v>
      </c>
      <c r="HX31" s="42">
        <v>0</v>
      </c>
      <c r="HY31" s="42">
        <v>0</v>
      </c>
      <c r="HZ31" s="42">
        <v>0</v>
      </c>
      <c r="IA31" s="42">
        <v>0</v>
      </c>
      <c r="IB31" s="42">
        <v>1</v>
      </c>
      <c r="IC31" s="42">
        <v>14.89</v>
      </c>
      <c r="ID31" s="42">
        <v>54.21</v>
      </c>
      <c r="IE31" s="42">
        <v>0.06</v>
      </c>
      <c r="IF31" s="42">
        <v>0</v>
      </c>
      <c r="IG31" s="33">
        <v>0.06</v>
      </c>
      <c r="IH31" s="42">
        <v>0.17</v>
      </c>
      <c r="II31" s="42">
        <v>0</v>
      </c>
      <c r="IJ31" s="42">
        <v>0.17</v>
      </c>
      <c r="IK31" s="42">
        <v>0.23</v>
      </c>
      <c r="IL31" s="42">
        <v>0</v>
      </c>
      <c r="IM31" s="42">
        <v>0.23</v>
      </c>
      <c r="IN31" s="42">
        <v>0.12</v>
      </c>
      <c r="IO31" s="42">
        <v>0</v>
      </c>
      <c r="IP31" s="42">
        <v>0.12</v>
      </c>
      <c r="IQ31" s="42">
        <v>0</v>
      </c>
      <c r="IR31" s="42">
        <v>0</v>
      </c>
      <c r="IS31" s="32">
        <v>1</v>
      </c>
      <c r="IT31" s="34">
        <v>0</v>
      </c>
      <c r="IU31" s="34">
        <v>1</v>
      </c>
      <c r="IW31" s="42" t="s">
        <v>54</v>
      </c>
      <c r="IX31" s="28">
        <v>5.532347547149632E-3</v>
      </c>
      <c r="IY31" s="28">
        <v>-2.298887022055979E-4</v>
      </c>
      <c r="IZ31" s="41">
        <v>67.259999999999991</v>
      </c>
      <c r="JA31" s="63">
        <v>73.873665538359475</v>
      </c>
      <c r="JB31" s="63">
        <v>81.586533488997958</v>
      </c>
    </row>
    <row r="32" spans="1:262" x14ac:dyDescent="0.25">
      <c r="A32" s="42">
        <v>1995</v>
      </c>
      <c r="B32" s="42" t="s">
        <v>3</v>
      </c>
      <c r="C32" s="42">
        <v>49</v>
      </c>
      <c r="D32" s="42">
        <v>15010003</v>
      </c>
      <c r="E32" s="42" t="s">
        <v>155</v>
      </c>
      <c r="F32" s="42">
        <v>4.07</v>
      </c>
      <c r="G32" s="42">
        <v>3.65</v>
      </c>
      <c r="H32" s="42">
        <v>0</v>
      </c>
      <c r="I32" s="42">
        <v>3.65</v>
      </c>
      <c r="J32" s="42">
        <v>1.1299999999999999</v>
      </c>
      <c r="K32" s="42">
        <v>0</v>
      </c>
      <c r="L32" s="33">
        <v>1.1299999999999999</v>
      </c>
      <c r="M32" s="42">
        <v>0</v>
      </c>
      <c r="N32" s="42">
        <v>0</v>
      </c>
      <c r="O32" s="42">
        <v>0</v>
      </c>
      <c r="P32" s="42">
        <v>1.1299999999999999</v>
      </c>
      <c r="Q32" s="42">
        <v>0</v>
      </c>
      <c r="R32" s="42">
        <v>1.1299999999999999</v>
      </c>
      <c r="S32" s="42">
        <v>0.47</v>
      </c>
      <c r="T32" s="42">
        <v>0.49</v>
      </c>
      <c r="U32" s="42">
        <v>0</v>
      </c>
      <c r="V32" s="42">
        <v>0</v>
      </c>
      <c r="W32" s="42">
        <v>0.96</v>
      </c>
      <c r="X32" s="42">
        <v>0.17</v>
      </c>
      <c r="Y32" s="42">
        <v>309.58999999999997</v>
      </c>
      <c r="Z32" s="42">
        <v>0</v>
      </c>
      <c r="AA32" s="42">
        <v>2</v>
      </c>
      <c r="AB32" s="42">
        <v>0</v>
      </c>
      <c r="AC32" s="42">
        <v>0.01</v>
      </c>
      <c r="AD32" s="42">
        <v>0</v>
      </c>
      <c r="AE32" s="33">
        <v>0.01</v>
      </c>
      <c r="AF32" s="42">
        <v>0</v>
      </c>
      <c r="AG32" s="42">
        <v>0</v>
      </c>
      <c r="AH32" s="42">
        <v>0</v>
      </c>
      <c r="AI32" s="42">
        <v>0.01</v>
      </c>
      <c r="AJ32" s="42">
        <v>0</v>
      </c>
      <c r="AK32" s="42">
        <v>0.01</v>
      </c>
      <c r="AL32" s="42">
        <v>0.49</v>
      </c>
      <c r="AM32" s="42">
        <v>0.5</v>
      </c>
      <c r="AN32" s="42">
        <v>0.15</v>
      </c>
      <c r="AO32" s="42">
        <v>0</v>
      </c>
      <c r="AP32" s="42">
        <v>0.15</v>
      </c>
      <c r="AQ32" s="42">
        <v>0</v>
      </c>
      <c r="AR32" s="42">
        <v>0.42</v>
      </c>
      <c r="AS32" s="42">
        <v>0.01</v>
      </c>
      <c r="AT32" s="42">
        <v>0</v>
      </c>
      <c r="AU32" s="33">
        <v>0.01</v>
      </c>
      <c r="AV32" s="42">
        <v>0</v>
      </c>
      <c r="AW32" s="42">
        <v>0</v>
      </c>
      <c r="AX32" s="42">
        <v>0</v>
      </c>
      <c r="AY32" s="42">
        <v>0.01</v>
      </c>
      <c r="AZ32" s="42">
        <v>0</v>
      </c>
      <c r="BA32" s="42">
        <v>0.01</v>
      </c>
      <c r="BB32" s="42">
        <v>23.81</v>
      </c>
      <c r="BC32" s="42">
        <v>3.65</v>
      </c>
      <c r="BD32" s="42">
        <v>0.47</v>
      </c>
      <c r="BE32" s="42">
        <v>128.77000000000001</v>
      </c>
      <c r="BF32" s="42">
        <v>0.48</v>
      </c>
      <c r="BG32" s="42">
        <v>0.16</v>
      </c>
      <c r="BH32" s="42">
        <v>0</v>
      </c>
      <c r="BI32" s="42">
        <v>0.16</v>
      </c>
      <c r="BJ32" s="42">
        <v>0</v>
      </c>
      <c r="BK32" s="42">
        <v>0</v>
      </c>
      <c r="BL32" s="33">
        <v>0</v>
      </c>
      <c r="BM32" s="42">
        <v>0</v>
      </c>
      <c r="BN32" s="42">
        <v>0</v>
      </c>
      <c r="BO32" s="42">
        <v>0</v>
      </c>
      <c r="BP32" s="42">
        <v>0</v>
      </c>
      <c r="BQ32" s="42">
        <v>0</v>
      </c>
      <c r="BR32" s="42">
        <v>0</v>
      </c>
      <c r="BS32" s="42">
        <v>0</v>
      </c>
      <c r="BT32" s="42">
        <v>0</v>
      </c>
      <c r="BU32" s="42">
        <v>0</v>
      </c>
      <c r="BV32" s="42">
        <v>0</v>
      </c>
      <c r="BW32" s="42">
        <v>0</v>
      </c>
      <c r="BX32" s="42">
        <v>0</v>
      </c>
      <c r="BY32" s="42">
        <v>0</v>
      </c>
      <c r="BZ32" s="42">
        <v>0</v>
      </c>
      <c r="CA32" s="42">
        <v>0</v>
      </c>
      <c r="CB32" s="42">
        <v>0</v>
      </c>
      <c r="CC32" s="1">
        <v>0</v>
      </c>
      <c r="CD32" s="42">
        <v>0</v>
      </c>
      <c r="CE32" s="42">
        <v>0</v>
      </c>
      <c r="CF32" s="42">
        <v>0</v>
      </c>
      <c r="CG32" s="42">
        <v>0</v>
      </c>
      <c r="CH32" s="42">
        <v>0</v>
      </c>
      <c r="CI32" s="42">
        <v>0</v>
      </c>
      <c r="CJ32" s="42">
        <v>0</v>
      </c>
      <c r="CK32" s="42">
        <v>0</v>
      </c>
      <c r="CL32" s="42">
        <v>0</v>
      </c>
      <c r="CM32" s="42">
        <v>0</v>
      </c>
      <c r="CN32" s="42">
        <v>0</v>
      </c>
      <c r="CO32" s="42">
        <v>0</v>
      </c>
      <c r="CP32" s="42">
        <v>0</v>
      </c>
      <c r="CQ32" s="42">
        <v>0</v>
      </c>
      <c r="CR32" s="42">
        <v>0</v>
      </c>
      <c r="CS32" s="42">
        <v>0</v>
      </c>
      <c r="CT32" s="42">
        <v>0</v>
      </c>
      <c r="CU32" s="33">
        <v>0</v>
      </c>
      <c r="CV32" s="42">
        <v>0</v>
      </c>
      <c r="CW32" s="42">
        <v>0</v>
      </c>
      <c r="CX32" s="42">
        <v>0</v>
      </c>
      <c r="CY32" s="42">
        <v>0</v>
      </c>
      <c r="CZ32" s="42">
        <v>0</v>
      </c>
      <c r="DA32" s="42">
        <v>0</v>
      </c>
      <c r="DB32" s="42">
        <v>0</v>
      </c>
      <c r="DC32" s="42">
        <v>0</v>
      </c>
      <c r="DD32" s="42">
        <v>0</v>
      </c>
      <c r="DE32" s="42">
        <v>0</v>
      </c>
      <c r="DF32" s="42">
        <v>0</v>
      </c>
      <c r="DG32" s="42">
        <v>0</v>
      </c>
      <c r="DH32" s="42">
        <v>0</v>
      </c>
      <c r="DI32" s="42">
        <v>0</v>
      </c>
      <c r="DJ32" s="42">
        <v>0</v>
      </c>
      <c r="DK32" s="42">
        <v>0</v>
      </c>
      <c r="DL32" s="42">
        <v>0</v>
      </c>
      <c r="DM32" s="33">
        <v>0</v>
      </c>
      <c r="DN32" s="42">
        <v>0</v>
      </c>
      <c r="DO32" s="42">
        <v>0</v>
      </c>
      <c r="DP32" s="42">
        <v>0</v>
      </c>
      <c r="DQ32" s="42">
        <v>0</v>
      </c>
      <c r="DR32" s="42">
        <v>0</v>
      </c>
      <c r="DS32" s="42">
        <v>0</v>
      </c>
      <c r="DT32" s="42">
        <v>0</v>
      </c>
      <c r="DU32" s="42">
        <v>0</v>
      </c>
      <c r="DV32" s="42">
        <v>0</v>
      </c>
      <c r="DW32" s="42">
        <v>0</v>
      </c>
      <c r="DX32" s="42">
        <v>0</v>
      </c>
      <c r="DY32" s="42">
        <v>0</v>
      </c>
      <c r="DZ32" s="42">
        <v>0</v>
      </c>
      <c r="EA32" s="42">
        <v>0</v>
      </c>
      <c r="EB32" s="42">
        <v>0</v>
      </c>
      <c r="EC32" s="42">
        <v>0</v>
      </c>
      <c r="ED32" s="42">
        <v>0</v>
      </c>
      <c r="EE32" s="33">
        <v>0</v>
      </c>
      <c r="EF32" s="42">
        <v>0</v>
      </c>
      <c r="EG32" s="42">
        <v>0</v>
      </c>
      <c r="EH32" s="42">
        <v>0</v>
      </c>
      <c r="EI32" s="42">
        <v>0</v>
      </c>
      <c r="EJ32" s="42">
        <v>0</v>
      </c>
      <c r="EK32" s="42">
        <v>0</v>
      </c>
      <c r="EL32" s="42">
        <v>0</v>
      </c>
      <c r="EM32" s="42">
        <v>0</v>
      </c>
      <c r="EN32" s="42">
        <v>0</v>
      </c>
      <c r="EO32" s="42">
        <v>0</v>
      </c>
      <c r="EP32" s="42">
        <v>0</v>
      </c>
      <c r="EQ32" s="42">
        <v>0</v>
      </c>
      <c r="ER32" s="42">
        <v>0</v>
      </c>
      <c r="ES32" s="42">
        <v>0</v>
      </c>
      <c r="ET32" s="42">
        <v>0</v>
      </c>
      <c r="EU32" s="42">
        <v>0</v>
      </c>
      <c r="EV32" s="42">
        <v>0</v>
      </c>
      <c r="EW32" s="33">
        <v>0</v>
      </c>
      <c r="EX32" s="42">
        <v>0</v>
      </c>
      <c r="EY32" s="42">
        <v>0</v>
      </c>
      <c r="EZ32" s="42">
        <v>0</v>
      </c>
      <c r="FA32" s="42">
        <v>0</v>
      </c>
      <c r="FB32" s="42">
        <v>0</v>
      </c>
      <c r="FC32" s="42">
        <v>0</v>
      </c>
      <c r="FD32" s="42">
        <v>0</v>
      </c>
      <c r="FE32" s="42">
        <v>0</v>
      </c>
      <c r="FF32" s="42">
        <v>0</v>
      </c>
      <c r="FG32" s="42">
        <v>0</v>
      </c>
      <c r="FH32" s="42">
        <v>0.02</v>
      </c>
      <c r="FI32" s="42">
        <v>0</v>
      </c>
      <c r="FJ32" s="42">
        <v>0.02</v>
      </c>
      <c r="FK32" s="42">
        <v>0.06</v>
      </c>
      <c r="FL32" s="42">
        <v>0</v>
      </c>
      <c r="FM32" s="42">
        <v>0.06</v>
      </c>
      <c r="FN32" s="42">
        <v>0.08</v>
      </c>
      <c r="FO32" s="42">
        <v>0</v>
      </c>
      <c r="FP32" s="42">
        <v>0.08</v>
      </c>
      <c r="FQ32" s="42">
        <v>0.05</v>
      </c>
      <c r="FR32" s="42">
        <v>0</v>
      </c>
      <c r="FS32" s="42">
        <v>0.05</v>
      </c>
      <c r="FT32" s="42">
        <v>0.02</v>
      </c>
      <c r="FU32" s="42">
        <v>0</v>
      </c>
      <c r="FV32" s="42">
        <v>0.02</v>
      </c>
      <c r="FW32" s="42">
        <v>0.06</v>
      </c>
      <c r="FX32" s="42">
        <v>0</v>
      </c>
      <c r="FY32" s="42">
        <v>0.06</v>
      </c>
      <c r="FZ32" s="42">
        <v>0.08</v>
      </c>
      <c r="GA32" s="42">
        <v>0</v>
      </c>
      <c r="GB32" s="42">
        <v>0.08</v>
      </c>
      <c r="GC32" s="42">
        <v>0.05</v>
      </c>
      <c r="GD32" s="42">
        <v>0</v>
      </c>
      <c r="GE32" s="42">
        <v>0.05</v>
      </c>
      <c r="GF32" s="42">
        <v>0</v>
      </c>
      <c r="GG32" s="42">
        <v>0</v>
      </c>
      <c r="GH32" s="42">
        <v>0</v>
      </c>
      <c r="GI32" s="42">
        <v>0</v>
      </c>
      <c r="GJ32" s="42">
        <v>0</v>
      </c>
      <c r="GK32" s="42">
        <v>0</v>
      </c>
      <c r="GL32" s="42">
        <v>0</v>
      </c>
      <c r="GM32" s="42">
        <v>0</v>
      </c>
      <c r="GN32" s="42">
        <v>0</v>
      </c>
      <c r="GO32" s="42">
        <v>0</v>
      </c>
      <c r="GP32" s="42">
        <v>0</v>
      </c>
      <c r="GQ32" s="42">
        <v>0</v>
      </c>
      <c r="GR32" s="42">
        <v>0</v>
      </c>
      <c r="GS32" s="42">
        <v>0</v>
      </c>
      <c r="GT32" s="42">
        <v>0</v>
      </c>
      <c r="GU32" s="42">
        <v>0</v>
      </c>
      <c r="GV32" s="42">
        <v>0</v>
      </c>
      <c r="GW32" s="42">
        <v>0</v>
      </c>
      <c r="GX32" s="42">
        <v>0</v>
      </c>
      <c r="GY32" s="42">
        <v>0</v>
      </c>
      <c r="GZ32" s="42">
        <v>0</v>
      </c>
      <c r="HA32" s="42">
        <v>0</v>
      </c>
      <c r="HB32" s="42">
        <v>0</v>
      </c>
      <c r="HC32" s="42">
        <v>0</v>
      </c>
      <c r="HD32" s="42">
        <v>0</v>
      </c>
      <c r="HE32" s="42">
        <v>0</v>
      </c>
      <c r="HF32" s="42">
        <v>0</v>
      </c>
      <c r="HG32" s="42">
        <v>0</v>
      </c>
      <c r="HH32" s="42">
        <v>0</v>
      </c>
      <c r="HI32" s="42">
        <v>0</v>
      </c>
      <c r="HJ32" s="42">
        <v>0</v>
      </c>
      <c r="HK32" s="42">
        <v>0</v>
      </c>
      <c r="HL32" s="42">
        <v>0</v>
      </c>
      <c r="HM32" s="42">
        <v>0</v>
      </c>
      <c r="HN32" s="42">
        <v>0</v>
      </c>
      <c r="HO32" s="42">
        <v>0</v>
      </c>
      <c r="HP32" s="42">
        <v>0</v>
      </c>
      <c r="HQ32" s="42">
        <v>0</v>
      </c>
      <c r="HR32" s="42">
        <v>0</v>
      </c>
      <c r="HS32" s="42">
        <v>0</v>
      </c>
      <c r="HT32" s="42">
        <v>0</v>
      </c>
      <c r="HU32" s="42">
        <v>0</v>
      </c>
      <c r="HV32" s="42">
        <v>0</v>
      </c>
      <c r="HW32" s="42">
        <v>0</v>
      </c>
      <c r="HX32" s="42">
        <v>0</v>
      </c>
      <c r="HY32" s="42">
        <v>0</v>
      </c>
      <c r="HZ32" s="42">
        <v>0</v>
      </c>
      <c r="IA32" s="42">
        <v>0</v>
      </c>
      <c r="IB32" s="42">
        <v>0</v>
      </c>
      <c r="IC32" s="42">
        <v>0</v>
      </c>
      <c r="ID32" s="42">
        <v>0</v>
      </c>
      <c r="IE32" s="42">
        <v>1.17</v>
      </c>
      <c r="IF32" s="42">
        <v>0</v>
      </c>
      <c r="IG32" s="33">
        <v>1.17</v>
      </c>
      <c r="IH32" s="42">
        <v>0.06</v>
      </c>
      <c r="II32" s="42">
        <v>0</v>
      </c>
      <c r="IJ32" s="42">
        <v>0.06</v>
      </c>
      <c r="IK32" s="42">
        <v>1.23</v>
      </c>
      <c r="IL32" s="42">
        <v>0</v>
      </c>
      <c r="IM32" s="42">
        <v>1.23</v>
      </c>
      <c r="IN32" s="42">
        <v>0.36</v>
      </c>
      <c r="IO32" s="42">
        <v>0</v>
      </c>
      <c r="IP32" s="42">
        <v>0.36</v>
      </c>
      <c r="IQ32" s="42">
        <v>0</v>
      </c>
      <c r="IR32" s="42">
        <v>0</v>
      </c>
      <c r="IS32" s="32">
        <v>0.98290598290598286</v>
      </c>
      <c r="IT32" s="34">
        <v>1.7094017094017096E-2</v>
      </c>
      <c r="IU32" s="34">
        <v>1</v>
      </c>
      <c r="IW32" s="42" t="s">
        <v>54</v>
      </c>
      <c r="IX32" s="28">
        <v>5.532347547149632E-3</v>
      </c>
      <c r="IY32" s="28">
        <v>-2.298887022055979E-4</v>
      </c>
      <c r="IZ32" s="41">
        <v>1311.57</v>
      </c>
      <c r="JA32" s="63">
        <v>1438.2444639959028</v>
      </c>
      <c r="JB32" s="63">
        <v>1585.9822014262452</v>
      </c>
    </row>
    <row r="33" spans="1:262" x14ac:dyDescent="0.25">
      <c r="A33" s="42">
        <v>1995</v>
      </c>
      <c r="B33" s="42" t="s">
        <v>3</v>
      </c>
      <c r="C33" s="42">
        <v>49</v>
      </c>
      <c r="D33" s="42">
        <v>15010008</v>
      </c>
      <c r="E33" s="42" t="s">
        <v>156</v>
      </c>
      <c r="F33" s="42">
        <v>60.94</v>
      </c>
      <c r="G33" s="42">
        <v>37.53</v>
      </c>
      <c r="H33" s="42">
        <v>15.35</v>
      </c>
      <c r="I33" s="42">
        <v>52.88</v>
      </c>
      <c r="J33" s="42">
        <v>12.53</v>
      </c>
      <c r="K33" s="42">
        <v>0</v>
      </c>
      <c r="L33" s="33">
        <v>12.53</v>
      </c>
      <c r="M33" s="42">
        <v>5.58</v>
      </c>
      <c r="N33" s="42">
        <v>0</v>
      </c>
      <c r="O33" s="42">
        <v>5.58</v>
      </c>
      <c r="P33" s="42">
        <v>18.11</v>
      </c>
      <c r="Q33" s="42">
        <v>0</v>
      </c>
      <c r="R33" s="42">
        <v>18.11</v>
      </c>
      <c r="S33" s="42">
        <v>12.87</v>
      </c>
      <c r="T33" s="42">
        <v>9.3000000000000007</v>
      </c>
      <c r="U33" s="42">
        <v>0.28000000000000003</v>
      </c>
      <c r="V33" s="42">
        <v>0</v>
      </c>
      <c r="W33" s="42">
        <v>22.45</v>
      </c>
      <c r="X33" s="42">
        <v>-4.34</v>
      </c>
      <c r="Y33" s="42">
        <v>342.47</v>
      </c>
      <c r="Z33" s="42">
        <v>0</v>
      </c>
      <c r="AA33" s="42">
        <v>21</v>
      </c>
      <c r="AB33" s="42">
        <v>0</v>
      </c>
      <c r="AC33" s="42">
        <v>0</v>
      </c>
      <c r="AD33" s="42">
        <v>0</v>
      </c>
      <c r="AE33" s="33">
        <v>0</v>
      </c>
      <c r="AF33" s="42">
        <v>0</v>
      </c>
      <c r="AG33" s="42">
        <v>0</v>
      </c>
      <c r="AH33" s="42">
        <v>0</v>
      </c>
      <c r="AI33" s="42">
        <v>0</v>
      </c>
      <c r="AJ33" s="42">
        <v>0</v>
      </c>
      <c r="AK33" s="42">
        <v>0</v>
      </c>
      <c r="AL33" s="42">
        <v>9.3000000000000007</v>
      </c>
      <c r="AM33" s="42">
        <v>9.3000000000000007</v>
      </c>
      <c r="AN33" s="42">
        <v>2.71</v>
      </c>
      <c r="AO33" s="42">
        <v>0</v>
      </c>
      <c r="AP33" s="42">
        <v>2.71</v>
      </c>
      <c r="AQ33" s="42">
        <v>0</v>
      </c>
      <c r="AR33" s="42">
        <v>8.06</v>
      </c>
      <c r="AS33" s="42">
        <v>0.14000000000000001</v>
      </c>
      <c r="AT33" s="42">
        <v>0</v>
      </c>
      <c r="AU33" s="33">
        <v>0.14000000000000001</v>
      </c>
      <c r="AV33" s="42">
        <v>0</v>
      </c>
      <c r="AW33" s="42">
        <v>0</v>
      </c>
      <c r="AX33" s="42">
        <v>0</v>
      </c>
      <c r="AY33" s="42">
        <v>0.14000000000000001</v>
      </c>
      <c r="AZ33" s="42">
        <v>0</v>
      </c>
      <c r="BA33" s="42">
        <v>0.14000000000000001</v>
      </c>
      <c r="BB33" s="42">
        <v>17.37</v>
      </c>
      <c r="BC33" s="42">
        <v>52.88</v>
      </c>
      <c r="BD33" s="42">
        <v>12.87</v>
      </c>
      <c r="BE33" s="42">
        <v>243.38</v>
      </c>
      <c r="BF33" s="42">
        <v>13.01</v>
      </c>
      <c r="BG33" s="42">
        <v>4.42</v>
      </c>
      <c r="BH33" s="42">
        <v>0</v>
      </c>
      <c r="BI33" s="42">
        <v>4.42</v>
      </c>
      <c r="BJ33" s="42">
        <v>0</v>
      </c>
      <c r="BK33" s="42">
        <v>0</v>
      </c>
      <c r="BL33" s="33">
        <v>0</v>
      </c>
      <c r="BM33" s="42">
        <v>0</v>
      </c>
      <c r="BN33" s="42">
        <v>0</v>
      </c>
      <c r="BO33" s="42">
        <v>0</v>
      </c>
      <c r="BP33" s="42">
        <v>0</v>
      </c>
      <c r="BQ33" s="42">
        <v>0</v>
      </c>
      <c r="BR33" s="42">
        <v>0</v>
      </c>
      <c r="BS33" s="42">
        <v>0.28000000000000003</v>
      </c>
      <c r="BT33" s="42">
        <v>0.28000000000000003</v>
      </c>
      <c r="BU33" s="42">
        <v>0.12</v>
      </c>
      <c r="BV33" s="42">
        <v>0</v>
      </c>
      <c r="BW33" s="42">
        <v>0.12</v>
      </c>
      <c r="BX33" s="42">
        <v>0</v>
      </c>
      <c r="BY33" s="42">
        <v>0</v>
      </c>
      <c r="BZ33" s="42">
        <v>0</v>
      </c>
      <c r="CA33" s="42">
        <v>0</v>
      </c>
      <c r="CB33" s="42">
        <v>0</v>
      </c>
      <c r="CC33" s="1">
        <v>0</v>
      </c>
      <c r="CD33" s="42">
        <v>0</v>
      </c>
      <c r="CE33" s="42">
        <v>0</v>
      </c>
      <c r="CF33" s="42">
        <v>0</v>
      </c>
      <c r="CG33" s="42">
        <v>0</v>
      </c>
      <c r="CH33" s="42">
        <v>0</v>
      </c>
      <c r="CI33" s="42">
        <v>0</v>
      </c>
      <c r="CJ33" s="42">
        <v>0</v>
      </c>
      <c r="CK33" s="42">
        <v>0</v>
      </c>
      <c r="CL33" s="42">
        <v>0</v>
      </c>
      <c r="CM33" s="42">
        <v>0</v>
      </c>
      <c r="CN33" s="42">
        <v>0</v>
      </c>
      <c r="CO33" s="42">
        <v>0.51</v>
      </c>
      <c r="CP33" s="42">
        <v>0</v>
      </c>
      <c r="CQ33" s="42">
        <v>1</v>
      </c>
      <c r="CR33" s="42">
        <v>1</v>
      </c>
      <c r="CS33" s="42">
        <v>0</v>
      </c>
      <c r="CT33" s="42">
        <v>0</v>
      </c>
      <c r="CU33" s="33">
        <v>0</v>
      </c>
      <c r="CV33" s="42">
        <v>0</v>
      </c>
      <c r="CW33" s="42">
        <v>0</v>
      </c>
      <c r="CX33" s="42">
        <v>0</v>
      </c>
      <c r="CY33" s="42">
        <v>0</v>
      </c>
      <c r="CZ33" s="42">
        <v>0</v>
      </c>
      <c r="DA33" s="42">
        <v>0</v>
      </c>
      <c r="DB33" s="42">
        <v>0</v>
      </c>
      <c r="DC33" s="42">
        <v>0</v>
      </c>
      <c r="DD33" s="42">
        <v>0</v>
      </c>
      <c r="DE33" s="42">
        <v>0</v>
      </c>
      <c r="DF33" s="42">
        <v>0</v>
      </c>
      <c r="DG33" s="42">
        <v>0.51</v>
      </c>
      <c r="DH33" s="42">
        <v>0</v>
      </c>
      <c r="DI33" s="42">
        <v>1</v>
      </c>
      <c r="DJ33" s="42">
        <v>1</v>
      </c>
      <c r="DK33" s="42">
        <v>0</v>
      </c>
      <c r="DL33" s="42">
        <v>0</v>
      </c>
      <c r="DM33" s="33">
        <v>0</v>
      </c>
      <c r="DN33" s="42">
        <v>0</v>
      </c>
      <c r="DO33" s="42">
        <v>0</v>
      </c>
      <c r="DP33" s="42">
        <v>0</v>
      </c>
      <c r="DQ33" s="42">
        <v>0</v>
      </c>
      <c r="DR33" s="42">
        <v>0</v>
      </c>
      <c r="DS33" s="42">
        <v>0</v>
      </c>
      <c r="DT33" s="42">
        <v>0</v>
      </c>
      <c r="DU33" s="42">
        <v>0</v>
      </c>
      <c r="DV33" s="42">
        <v>0</v>
      </c>
      <c r="DW33" s="42">
        <v>0</v>
      </c>
      <c r="DX33" s="42">
        <v>0</v>
      </c>
      <c r="DY33" s="42">
        <v>0</v>
      </c>
      <c r="DZ33" s="42">
        <v>0</v>
      </c>
      <c r="EA33" s="42">
        <v>0</v>
      </c>
      <c r="EB33" s="42">
        <v>0</v>
      </c>
      <c r="EC33" s="42">
        <v>0</v>
      </c>
      <c r="ED33" s="42">
        <v>0</v>
      </c>
      <c r="EE33" s="33">
        <v>0</v>
      </c>
      <c r="EF33" s="42">
        <v>0</v>
      </c>
      <c r="EG33" s="42">
        <v>0</v>
      </c>
      <c r="EH33" s="42">
        <v>0</v>
      </c>
      <c r="EI33" s="42">
        <v>0</v>
      </c>
      <c r="EJ33" s="42">
        <v>0</v>
      </c>
      <c r="EK33" s="42">
        <v>0</v>
      </c>
      <c r="EL33" s="42">
        <v>0</v>
      </c>
      <c r="EM33" s="42">
        <v>0</v>
      </c>
      <c r="EN33" s="42">
        <v>0</v>
      </c>
      <c r="EO33" s="42">
        <v>0</v>
      </c>
      <c r="EP33" s="42">
        <v>0</v>
      </c>
      <c r="EQ33" s="42">
        <v>0</v>
      </c>
      <c r="ER33" s="42">
        <v>0</v>
      </c>
      <c r="ES33" s="42">
        <v>0</v>
      </c>
      <c r="ET33" s="42">
        <v>0</v>
      </c>
      <c r="EU33" s="42">
        <v>0</v>
      </c>
      <c r="EV33" s="42">
        <v>0</v>
      </c>
      <c r="EW33" s="33">
        <v>0</v>
      </c>
      <c r="EX33" s="42">
        <v>0</v>
      </c>
      <c r="EY33" s="42">
        <v>0</v>
      </c>
      <c r="EZ33" s="42">
        <v>0</v>
      </c>
      <c r="FA33" s="42">
        <v>0</v>
      </c>
      <c r="FB33" s="42">
        <v>0</v>
      </c>
      <c r="FC33" s="42">
        <v>0</v>
      </c>
      <c r="FD33" s="42">
        <v>0</v>
      </c>
      <c r="FE33" s="42">
        <v>0</v>
      </c>
      <c r="FF33" s="42">
        <v>0</v>
      </c>
      <c r="FG33" s="42">
        <v>0</v>
      </c>
      <c r="FH33" s="42">
        <v>0.01</v>
      </c>
      <c r="FI33" s="42">
        <v>0</v>
      </c>
      <c r="FJ33" s="42">
        <v>0.01</v>
      </c>
      <c r="FK33" s="42">
        <v>0.23</v>
      </c>
      <c r="FL33" s="42">
        <v>0</v>
      </c>
      <c r="FM33" s="42">
        <v>0.23</v>
      </c>
      <c r="FN33" s="42">
        <v>0.24</v>
      </c>
      <c r="FO33" s="42">
        <v>0</v>
      </c>
      <c r="FP33" s="42">
        <v>0.24</v>
      </c>
      <c r="FQ33" s="42">
        <v>0.19</v>
      </c>
      <c r="FR33" s="42">
        <v>0</v>
      </c>
      <c r="FS33" s="42">
        <v>0.19</v>
      </c>
      <c r="FT33" s="42">
        <v>0.01</v>
      </c>
      <c r="FU33" s="42">
        <v>0</v>
      </c>
      <c r="FV33" s="42">
        <v>0.01</v>
      </c>
      <c r="FW33" s="42">
        <v>0.22</v>
      </c>
      <c r="FX33" s="42">
        <v>0</v>
      </c>
      <c r="FY33" s="42">
        <v>0.22</v>
      </c>
      <c r="FZ33" s="42">
        <v>0.23</v>
      </c>
      <c r="GA33" s="42">
        <v>0</v>
      </c>
      <c r="GB33" s="42">
        <v>0.23</v>
      </c>
      <c r="GC33" s="42">
        <v>0.18</v>
      </c>
      <c r="GD33" s="42">
        <v>0</v>
      </c>
      <c r="GE33" s="42">
        <v>0.18</v>
      </c>
      <c r="GF33" s="42">
        <v>0</v>
      </c>
      <c r="GG33" s="42">
        <v>0</v>
      </c>
      <c r="GH33" s="42">
        <v>0</v>
      </c>
      <c r="GI33" s="42">
        <v>0.01</v>
      </c>
      <c r="GJ33" s="42">
        <v>0</v>
      </c>
      <c r="GK33" s="42">
        <v>0.01</v>
      </c>
      <c r="GL33" s="42">
        <v>0.01</v>
      </c>
      <c r="GM33" s="42">
        <v>0</v>
      </c>
      <c r="GN33" s="42">
        <v>0.01</v>
      </c>
      <c r="GO33" s="42">
        <v>0.01</v>
      </c>
      <c r="GP33" s="42">
        <v>0</v>
      </c>
      <c r="GQ33" s="42">
        <v>0.01</v>
      </c>
      <c r="GR33" s="42">
        <v>1.79</v>
      </c>
      <c r="GS33" s="42">
        <v>0</v>
      </c>
      <c r="GT33" s="42">
        <v>1.79</v>
      </c>
      <c r="GU33" s="42">
        <v>40.340000000000003</v>
      </c>
      <c r="GV33" s="42">
        <v>0</v>
      </c>
      <c r="GW33" s="42">
        <v>40.340000000000003</v>
      </c>
      <c r="GX33" s="42">
        <v>42.13</v>
      </c>
      <c r="GY33" s="42">
        <v>0</v>
      </c>
      <c r="GZ33" s="42">
        <v>42.13</v>
      </c>
      <c r="HA33" s="42">
        <v>22.72</v>
      </c>
      <c r="HB33" s="42">
        <v>0</v>
      </c>
      <c r="HC33" s="42">
        <v>22.72</v>
      </c>
      <c r="HD33" s="42">
        <v>10.35</v>
      </c>
      <c r="HE33" s="42">
        <v>3.21</v>
      </c>
      <c r="HF33" s="42">
        <v>7.0000000000000007E-2</v>
      </c>
      <c r="HG33" s="42">
        <v>7.61</v>
      </c>
      <c r="HH33" s="42">
        <v>10.89</v>
      </c>
      <c r="HI33" s="42">
        <v>0.74</v>
      </c>
      <c r="HJ33" s="42">
        <v>49.02</v>
      </c>
      <c r="HK33" s="42">
        <v>0</v>
      </c>
      <c r="HL33" s="42">
        <v>0</v>
      </c>
      <c r="HM33" s="42">
        <v>0</v>
      </c>
      <c r="HN33" s="42">
        <v>8.56</v>
      </c>
      <c r="HO33" s="42">
        <v>0</v>
      </c>
      <c r="HP33" s="42">
        <v>8.56</v>
      </c>
      <c r="HQ33" s="42">
        <v>5</v>
      </c>
      <c r="HR33" s="42">
        <v>0</v>
      </c>
      <c r="HS33" s="42">
        <v>5</v>
      </c>
      <c r="HT33" s="42">
        <v>5</v>
      </c>
      <c r="HU33" s="42">
        <v>0</v>
      </c>
      <c r="HV33" s="42">
        <v>5</v>
      </c>
      <c r="HW33" s="42">
        <v>6.27</v>
      </c>
      <c r="HX33" s="42">
        <v>1</v>
      </c>
      <c r="HY33" s="42">
        <v>0</v>
      </c>
      <c r="HZ33" s="42">
        <v>0.74</v>
      </c>
      <c r="IA33" s="42">
        <v>1</v>
      </c>
      <c r="IB33" s="42">
        <v>3</v>
      </c>
      <c r="IC33" s="42">
        <v>1.2</v>
      </c>
      <c r="ID33" s="42">
        <v>4.45</v>
      </c>
      <c r="IE33" s="42">
        <v>14.47</v>
      </c>
      <c r="IF33" s="42">
        <v>0</v>
      </c>
      <c r="IG33" s="33">
        <v>14.47</v>
      </c>
      <c r="IH33" s="42">
        <v>46.15</v>
      </c>
      <c r="II33" s="42">
        <v>0</v>
      </c>
      <c r="IJ33" s="42">
        <v>46.15</v>
      </c>
      <c r="IK33" s="42">
        <v>60.62</v>
      </c>
      <c r="IL33" s="42">
        <v>0</v>
      </c>
      <c r="IM33" s="42">
        <v>60.62</v>
      </c>
      <c r="IN33" s="42">
        <v>30.16</v>
      </c>
      <c r="IO33" s="42">
        <v>0</v>
      </c>
      <c r="IP33" s="42">
        <v>30.16</v>
      </c>
      <c r="IQ33" s="42">
        <v>0.74</v>
      </c>
      <c r="IR33" s="42">
        <v>10.35</v>
      </c>
      <c r="IS33" s="32">
        <v>0.87560469937802343</v>
      </c>
      <c r="IT33" s="34">
        <v>0.1243953006219765</v>
      </c>
      <c r="IU33" s="34">
        <v>0.99999999999999989</v>
      </c>
      <c r="IW33" s="42" t="s">
        <v>54</v>
      </c>
      <c r="IX33" s="28">
        <v>5.532347547149632E-3</v>
      </c>
      <c r="IY33" s="28">
        <v>-2.298887022055979E-4</v>
      </c>
      <c r="IZ33" s="41">
        <v>16220.87</v>
      </c>
      <c r="JA33" s="63">
        <v>17609.584412144737</v>
      </c>
      <c r="JB33" s="63">
        <v>19229.984181600659</v>
      </c>
    </row>
    <row r="34" spans="1:262" x14ac:dyDescent="0.25">
      <c r="A34" s="42">
        <v>1995</v>
      </c>
      <c r="B34" s="42" t="s">
        <v>3</v>
      </c>
      <c r="C34" s="42">
        <v>49</v>
      </c>
      <c r="D34" s="42">
        <v>15010009</v>
      </c>
      <c r="E34" s="42" t="s">
        <v>157</v>
      </c>
      <c r="F34" s="42">
        <v>4.5999999999999996</v>
      </c>
      <c r="G34" s="42">
        <v>0</v>
      </c>
      <c r="H34" s="42">
        <v>0</v>
      </c>
      <c r="I34" s="42">
        <v>0</v>
      </c>
      <c r="J34" s="42">
        <v>0</v>
      </c>
      <c r="K34" s="42">
        <v>0</v>
      </c>
      <c r="L34" s="33">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33">
        <v>0</v>
      </c>
      <c r="AF34" s="42">
        <v>0</v>
      </c>
      <c r="AG34" s="42">
        <v>0</v>
      </c>
      <c r="AH34" s="42">
        <v>0</v>
      </c>
      <c r="AI34" s="42">
        <v>0</v>
      </c>
      <c r="AJ34" s="42">
        <v>0</v>
      </c>
      <c r="AK34" s="42">
        <v>0</v>
      </c>
      <c r="AL34" s="42">
        <v>0</v>
      </c>
      <c r="AM34" s="42">
        <v>0</v>
      </c>
      <c r="AN34" s="42">
        <v>0</v>
      </c>
      <c r="AO34" s="42">
        <v>0</v>
      </c>
      <c r="AP34" s="42">
        <v>0</v>
      </c>
      <c r="AQ34" s="42">
        <v>0</v>
      </c>
      <c r="AR34" s="42">
        <v>4.5999999999999996</v>
      </c>
      <c r="AS34" s="42">
        <v>0.51</v>
      </c>
      <c r="AT34" s="42">
        <v>0</v>
      </c>
      <c r="AU34" s="33">
        <v>0.51</v>
      </c>
      <c r="AV34" s="42">
        <v>0</v>
      </c>
      <c r="AW34" s="42">
        <v>0</v>
      </c>
      <c r="AX34" s="42">
        <v>0</v>
      </c>
      <c r="AY34" s="42">
        <v>0.51</v>
      </c>
      <c r="AZ34" s="42">
        <v>0</v>
      </c>
      <c r="BA34" s="42">
        <v>0.51</v>
      </c>
      <c r="BB34" s="42">
        <v>110.87</v>
      </c>
      <c r="BC34" s="42">
        <v>0</v>
      </c>
      <c r="BD34" s="42">
        <v>0</v>
      </c>
      <c r="BE34" s="42">
        <v>0</v>
      </c>
      <c r="BF34" s="42">
        <v>0.51</v>
      </c>
      <c r="BG34" s="42">
        <v>0</v>
      </c>
      <c r="BH34" s="42">
        <v>0</v>
      </c>
      <c r="BI34" s="42">
        <v>0</v>
      </c>
      <c r="BJ34" s="42">
        <v>0</v>
      </c>
      <c r="BK34" s="42">
        <v>0</v>
      </c>
      <c r="BL34" s="33">
        <v>0</v>
      </c>
      <c r="BM34" s="42">
        <v>0</v>
      </c>
      <c r="BN34" s="42">
        <v>0</v>
      </c>
      <c r="BO34" s="42">
        <v>0</v>
      </c>
      <c r="BP34" s="42">
        <v>0</v>
      </c>
      <c r="BQ34" s="42">
        <v>0</v>
      </c>
      <c r="BR34" s="42">
        <v>0</v>
      </c>
      <c r="BS34" s="42">
        <v>0</v>
      </c>
      <c r="BT34" s="42">
        <v>0</v>
      </c>
      <c r="BU34" s="42">
        <v>0</v>
      </c>
      <c r="BV34" s="42">
        <v>0</v>
      </c>
      <c r="BW34" s="42">
        <v>0</v>
      </c>
      <c r="BX34" s="42">
        <v>0</v>
      </c>
      <c r="BY34" s="42">
        <v>1</v>
      </c>
      <c r="BZ34" s="42">
        <v>1</v>
      </c>
      <c r="CA34" s="42">
        <v>0</v>
      </c>
      <c r="CB34" s="42">
        <v>0</v>
      </c>
      <c r="CC34" s="1">
        <v>0</v>
      </c>
      <c r="CD34" s="42">
        <v>0</v>
      </c>
      <c r="CE34" s="42">
        <v>0</v>
      </c>
      <c r="CF34" s="42">
        <v>0</v>
      </c>
      <c r="CG34" s="42">
        <v>0</v>
      </c>
      <c r="CH34" s="42">
        <v>0</v>
      </c>
      <c r="CI34" s="42">
        <v>0</v>
      </c>
      <c r="CJ34" s="42">
        <v>0</v>
      </c>
      <c r="CK34" s="42">
        <v>0</v>
      </c>
      <c r="CL34" s="42">
        <v>0</v>
      </c>
      <c r="CM34" s="42">
        <v>0</v>
      </c>
      <c r="CN34" s="42">
        <v>0</v>
      </c>
      <c r="CO34" s="42">
        <v>0</v>
      </c>
      <c r="CP34" s="42">
        <v>0</v>
      </c>
      <c r="CQ34" s="42">
        <v>0</v>
      </c>
      <c r="CR34" s="42">
        <v>0</v>
      </c>
      <c r="CS34" s="42">
        <v>0</v>
      </c>
      <c r="CT34" s="42">
        <v>0</v>
      </c>
      <c r="CU34" s="33">
        <v>0</v>
      </c>
      <c r="CV34" s="42">
        <v>0</v>
      </c>
      <c r="CW34" s="42">
        <v>0</v>
      </c>
      <c r="CX34" s="42">
        <v>0</v>
      </c>
      <c r="CY34" s="42">
        <v>0</v>
      </c>
      <c r="CZ34" s="42">
        <v>0</v>
      </c>
      <c r="DA34" s="42">
        <v>0</v>
      </c>
      <c r="DB34" s="42">
        <v>0</v>
      </c>
      <c r="DC34" s="42">
        <v>0</v>
      </c>
      <c r="DD34" s="42">
        <v>0</v>
      </c>
      <c r="DE34" s="42">
        <v>0</v>
      </c>
      <c r="DF34" s="42">
        <v>0</v>
      </c>
      <c r="DG34" s="42">
        <v>0</v>
      </c>
      <c r="DH34" s="42">
        <v>0</v>
      </c>
      <c r="DI34" s="42">
        <v>0</v>
      </c>
      <c r="DJ34" s="42">
        <v>0</v>
      </c>
      <c r="DK34" s="42">
        <v>0</v>
      </c>
      <c r="DL34" s="42">
        <v>0</v>
      </c>
      <c r="DM34" s="33">
        <v>0</v>
      </c>
      <c r="DN34" s="42">
        <v>0</v>
      </c>
      <c r="DO34" s="42">
        <v>0</v>
      </c>
      <c r="DP34" s="42">
        <v>0</v>
      </c>
      <c r="DQ34" s="42">
        <v>0</v>
      </c>
      <c r="DR34" s="42">
        <v>0</v>
      </c>
      <c r="DS34" s="42">
        <v>0</v>
      </c>
      <c r="DT34" s="42">
        <v>0</v>
      </c>
      <c r="DU34" s="42">
        <v>0</v>
      </c>
      <c r="DV34" s="42">
        <v>0</v>
      </c>
      <c r="DW34" s="42">
        <v>0</v>
      </c>
      <c r="DX34" s="42">
        <v>0</v>
      </c>
      <c r="DY34" s="42">
        <v>0</v>
      </c>
      <c r="DZ34" s="42">
        <v>0</v>
      </c>
      <c r="EA34" s="42">
        <v>0</v>
      </c>
      <c r="EB34" s="42">
        <v>0</v>
      </c>
      <c r="EC34" s="42">
        <v>0</v>
      </c>
      <c r="ED34" s="42">
        <v>0</v>
      </c>
      <c r="EE34" s="33">
        <v>0</v>
      </c>
      <c r="EF34" s="42">
        <v>0</v>
      </c>
      <c r="EG34" s="42">
        <v>0</v>
      </c>
      <c r="EH34" s="42">
        <v>0</v>
      </c>
      <c r="EI34" s="42">
        <v>0</v>
      </c>
      <c r="EJ34" s="42">
        <v>0</v>
      </c>
      <c r="EK34" s="42">
        <v>0</v>
      </c>
      <c r="EL34" s="42">
        <v>0</v>
      </c>
      <c r="EM34" s="42">
        <v>0</v>
      </c>
      <c r="EN34" s="42">
        <v>0</v>
      </c>
      <c r="EO34" s="42">
        <v>0</v>
      </c>
      <c r="EP34" s="42">
        <v>0</v>
      </c>
      <c r="EQ34" s="42">
        <v>0</v>
      </c>
      <c r="ER34" s="42">
        <v>0</v>
      </c>
      <c r="ES34" s="42">
        <v>0</v>
      </c>
      <c r="ET34" s="42">
        <v>0</v>
      </c>
      <c r="EU34" s="42">
        <v>0.17</v>
      </c>
      <c r="EV34" s="42">
        <v>0</v>
      </c>
      <c r="EW34" s="33">
        <v>0.17</v>
      </c>
      <c r="EX34" s="42">
        <v>0</v>
      </c>
      <c r="EY34" s="42">
        <v>0</v>
      </c>
      <c r="EZ34" s="42">
        <v>0</v>
      </c>
      <c r="FA34" s="42">
        <v>0.17</v>
      </c>
      <c r="FB34" s="42">
        <v>0</v>
      </c>
      <c r="FC34" s="42">
        <v>0.17</v>
      </c>
      <c r="FD34" s="42">
        <v>0.13</v>
      </c>
      <c r="FE34" s="42">
        <v>0</v>
      </c>
      <c r="FF34" s="42">
        <v>0.13</v>
      </c>
      <c r="FG34" s="42">
        <v>0</v>
      </c>
      <c r="FH34" s="42">
        <v>0</v>
      </c>
      <c r="FI34" s="42">
        <v>0</v>
      </c>
      <c r="FJ34" s="42">
        <v>0</v>
      </c>
      <c r="FK34" s="42">
        <v>0</v>
      </c>
      <c r="FL34" s="42">
        <v>0</v>
      </c>
      <c r="FM34" s="42">
        <v>0</v>
      </c>
      <c r="FN34" s="42">
        <v>0</v>
      </c>
      <c r="FO34" s="42">
        <v>0</v>
      </c>
      <c r="FP34" s="42">
        <v>0</v>
      </c>
      <c r="FQ34" s="42">
        <v>0</v>
      </c>
      <c r="FR34" s="42">
        <v>0</v>
      </c>
      <c r="FS34" s="42">
        <v>0</v>
      </c>
      <c r="FT34" s="42">
        <v>0</v>
      </c>
      <c r="FU34" s="42">
        <v>0</v>
      </c>
      <c r="FV34" s="42">
        <v>0</v>
      </c>
      <c r="FW34" s="42">
        <v>0</v>
      </c>
      <c r="FX34" s="42">
        <v>0</v>
      </c>
      <c r="FY34" s="42">
        <v>0</v>
      </c>
      <c r="FZ34" s="42">
        <v>0</v>
      </c>
      <c r="GA34" s="42">
        <v>0</v>
      </c>
      <c r="GB34" s="42">
        <v>0</v>
      </c>
      <c r="GC34" s="42">
        <v>0</v>
      </c>
      <c r="GD34" s="42">
        <v>0</v>
      </c>
      <c r="GE34" s="42">
        <v>0</v>
      </c>
      <c r="GF34" s="42">
        <v>0</v>
      </c>
      <c r="GG34" s="42">
        <v>0</v>
      </c>
      <c r="GH34" s="42">
        <v>0</v>
      </c>
      <c r="GI34" s="42">
        <v>0</v>
      </c>
      <c r="GJ34" s="42">
        <v>0</v>
      </c>
      <c r="GK34" s="42">
        <v>0</v>
      </c>
      <c r="GL34" s="42">
        <v>0</v>
      </c>
      <c r="GM34" s="42">
        <v>0</v>
      </c>
      <c r="GN34" s="42">
        <v>0</v>
      </c>
      <c r="GO34" s="42">
        <v>0</v>
      </c>
      <c r="GP34" s="42">
        <v>0</v>
      </c>
      <c r="GQ34" s="42">
        <v>0</v>
      </c>
      <c r="GR34" s="42">
        <v>0.06</v>
      </c>
      <c r="GS34" s="42">
        <v>0</v>
      </c>
      <c r="GT34" s="42">
        <v>0.06</v>
      </c>
      <c r="GU34" s="42">
        <v>4.1399999999999997</v>
      </c>
      <c r="GV34" s="42">
        <v>0</v>
      </c>
      <c r="GW34" s="42">
        <v>4.1399999999999997</v>
      </c>
      <c r="GX34" s="42">
        <v>4.2</v>
      </c>
      <c r="GY34" s="42">
        <v>0</v>
      </c>
      <c r="GZ34" s="42">
        <v>4.2</v>
      </c>
      <c r="HA34" s="42">
        <v>2.27</v>
      </c>
      <c r="HB34" s="42">
        <v>0</v>
      </c>
      <c r="HC34" s="42">
        <v>2.27</v>
      </c>
      <c r="HD34" s="42">
        <v>0.73</v>
      </c>
      <c r="HE34" s="42">
        <v>0.14000000000000001</v>
      </c>
      <c r="HF34" s="42">
        <v>0</v>
      </c>
      <c r="HG34" s="42">
        <v>0.81</v>
      </c>
      <c r="HH34" s="42">
        <v>0.95</v>
      </c>
      <c r="HI34" s="42">
        <v>0</v>
      </c>
      <c r="HJ34" s="42">
        <v>0</v>
      </c>
      <c r="HK34" s="42">
        <v>0</v>
      </c>
      <c r="HL34" s="42">
        <v>0</v>
      </c>
      <c r="HM34" s="42">
        <v>0</v>
      </c>
      <c r="HN34" s="42">
        <v>0</v>
      </c>
      <c r="HO34" s="42">
        <v>0</v>
      </c>
      <c r="HP34" s="42">
        <v>0</v>
      </c>
      <c r="HQ34" s="42">
        <v>0</v>
      </c>
      <c r="HR34" s="42">
        <v>0</v>
      </c>
      <c r="HS34" s="42">
        <v>0</v>
      </c>
      <c r="HT34" s="42">
        <v>0</v>
      </c>
      <c r="HU34" s="42">
        <v>0</v>
      </c>
      <c r="HV34" s="42">
        <v>0</v>
      </c>
      <c r="HW34" s="42">
        <v>0</v>
      </c>
      <c r="HX34" s="42">
        <v>0</v>
      </c>
      <c r="HY34" s="42">
        <v>0</v>
      </c>
      <c r="HZ34" s="42">
        <v>0</v>
      </c>
      <c r="IA34" s="42">
        <v>0</v>
      </c>
      <c r="IB34" s="42">
        <v>0</v>
      </c>
      <c r="IC34" s="42">
        <v>0</v>
      </c>
      <c r="ID34" s="42">
        <v>0</v>
      </c>
      <c r="IE34" s="42">
        <v>0.74</v>
      </c>
      <c r="IF34" s="42">
        <v>0</v>
      </c>
      <c r="IG34" s="33">
        <v>0.74</v>
      </c>
      <c r="IH34" s="42">
        <v>4.1399999999999997</v>
      </c>
      <c r="II34" s="42">
        <v>0</v>
      </c>
      <c r="IJ34" s="42">
        <v>4.1399999999999997</v>
      </c>
      <c r="IK34" s="42">
        <v>4.88</v>
      </c>
      <c r="IL34" s="42">
        <v>0</v>
      </c>
      <c r="IM34" s="42">
        <v>4.88</v>
      </c>
      <c r="IN34" s="42">
        <v>2.4</v>
      </c>
      <c r="IO34" s="42">
        <v>0</v>
      </c>
      <c r="IP34" s="42">
        <v>2.4</v>
      </c>
      <c r="IQ34" s="42">
        <v>0</v>
      </c>
      <c r="IR34" s="42">
        <v>0.73</v>
      </c>
      <c r="IS34" s="32">
        <v>0.91891891891891897</v>
      </c>
      <c r="IT34" s="34">
        <v>8.1081081081081086E-2</v>
      </c>
      <c r="IU34" s="34">
        <v>1</v>
      </c>
      <c r="IW34" s="42" t="s">
        <v>54</v>
      </c>
      <c r="IX34" s="28">
        <v>5.532347547149632E-3</v>
      </c>
      <c r="IY34" s="28">
        <v>-2.298887022055979E-4</v>
      </c>
      <c r="IZ34" s="41">
        <v>829.54000000000008</v>
      </c>
      <c r="JA34" s="63">
        <v>904.2324996334462</v>
      </c>
      <c r="JB34" s="63">
        <v>991.36830820333</v>
      </c>
    </row>
    <row r="35" spans="1:262" x14ac:dyDescent="0.25">
      <c r="A35" s="42">
        <v>1995</v>
      </c>
      <c r="B35" s="42" t="s">
        <v>3</v>
      </c>
      <c r="C35" s="42">
        <v>49</v>
      </c>
      <c r="D35" s="42">
        <v>15010010</v>
      </c>
      <c r="E35" s="42" t="s">
        <v>158</v>
      </c>
      <c r="F35" s="42">
        <v>4.8099999999999996</v>
      </c>
      <c r="G35" s="42">
        <v>0</v>
      </c>
      <c r="H35" s="42">
        <v>0</v>
      </c>
      <c r="I35" s="42">
        <v>0</v>
      </c>
      <c r="J35" s="42">
        <v>0</v>
      </c>
      <c r="K35" s="42">
        <v>0</v>
      </c>
      <c r="L35" s="33">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33">
        <v>0</v>
      </c>
      <c r="AF35" s="42">
        <v>0</v>
      </c>
      <c r="AG35" s="42">
        <v>0</v>
      </c>
      <c r="AH35" s="42">
        <v>0</v>
      </c>
      <c r="AI35" s="42">
        <v>0</v>
      </c>
      <c r="AJ35" s="42">
        <v>0</v>
      </c>
      <c r="AK35" s="42">
        <v>0</v>
      </c>
      <c r="AL35" s="42">
        <v>0</v>
      </c>
      <c r="AM35" s="42">
        <v>0</v>
      </c>
      <c r="AN35" s="42">
        <v>0</v>
      </c>
      <c r="AO35" s="42">
        <v>0</v>
      </c>
      <c r="AP35" s="42">
        <v>0</v>
      </c>
      <c r="AQ35" s="42">
        <v>0</v>
      </c>
      <c r="AR35" s="42">
        <v>4.8099999999999996</v>
      </c>
      <c r="AS35" s="42">
        <v>0.53</v>
      </c>
      <c r="AT35" s="42">
        <v>0</v>
      </c>
      <c r="AU35" s="33">
        <v>0.53</v>
      </c>
      <c r="AV35" s="42">
        <v>0</v>
      </c>
      <c r="AW35" s="42">
        <v>0</v>
      </c>
      <c r="AX35" s="42">
        <v>0</v>
      </c>
      <c r="AY35" s="42">
        <v>0.53</v>
      </c>
      <c r="AZ35" s="42">
        <v>0</v>
      </c>
      <c r="BA35" s="42">
        <v>0.53</v>
      </c>
      <c r="BB35" s="42">
        <v>110.19</v>
      </c>
      <c r="BC35" s="42">
        <v>0</v>
      </c>
      <c r="BD35" s="42">
        <v>0</v>
      </c>
      <c r="BE35" s="42">
        <v>0</v>
      </c>
      <c r="BF35" s="42">
        <v>0.53</v>
      </c>
      <c r="BG35" s="42">
        <v>0</v>
      </c>
      <c r="BH35" s="42">
        <v>0</v>
      </c>
      <c r="BI35" s="42">
        <v>0</v>
      </c>
      <c r="BJ35" s="42">
        <v>0.18</v>
      </c>
      <c r="BK35" s="42">
        <v>0</v>
      </c>
      <c r="BL35" s="33">
        <v>0.18</v>
      </c>
      <c r="BM35" s="42">
        <v>0</v>
      </c>
      <c r="BN35" s="42">
        <v>0</v>
      </c>
      <c r="BO35" s="42">
        <v>0</v>
      </c>
      <c r="BP35" s="42">
        <v>0.18</v>
      </c>
      <c r="BQ35" s="42">
        <v>0</v>
      </c>
      <c r="BR35" s="42">
        <v>0.18</v>
      </c>
      <c r="BS35" s="42">
        <v>0</v>
      </c>
      <c r="BT35" s="42">
        <v>0.18</v>
      </c>
      <c r="BU35" s="42">
        <v>0.08</v>
      </c>
      <c r="BV35" s="42">
        <v>0</v>
      </c>
      <c r="BW35" s="42">
        <v>0.08</v>
      </c>
      <c r="BX35" s="42">
        <v>0</v>
      </c>
      <c r="BY35" s="42">
        <v>1</v>
      </c>
      <c r="BZ35" s="42">
        <v>1</v>
      </c>
      <c r="CA35" s="42">
        <v>0</v>
      </c>
      <c r="CB35" s="42">
        <v>0</v>
      </c>
      <c r="CC35" s="1">
        <v>0</v>
      </c>
      <c r="CD35" s="42">
        <v>0</v>
      </c>
      <c r="CE35" s="42">
        <v>0</v>
      </c>
      <c r="CF35" s="42">
        <v>0</v>
      </c>
      <c r="CG35" s="42">
        <v>0</v>
      </c>
      <c r="CH35" s="42">
        <v>0</v>
      </c>
      <c r="CI35" s="42">
        <v>0</v>
      </c>
      <c r="CJ35" s="42">
        <v>0</v>
      </c>
      <c r="CK35" s="42">
        <v>0</v>
      </c>
      <c r="CL35" s="42">
        <v>0</v>
      </c>
      <c r="CM35" s="42">
        <v>0</v>
      </c>
      <c r="CN35" s="42">
        <v>0</v>
      </c>
      <c r="CO35" s="42">
        <v>0</v>
      </c>
      <c r="CP35" s="42">
        <v>0</v>
      </c>
      <c r="CQ35" s="42">
        <v>0</v>
      </c>
      <c r="CR35" s="42">
        <v>0</v>
      </c>
      <c r="CS35" s="42">
        <v>0</v>
      </c>
      <c r="CT35" s="42">
        <v>0</v>
      </c>
      <c r="CU35" s="33">
        <v>0</v>
      </c>
      <c r="CV35" s="42">
        <v>0</v>
      </c>
      <c r="CW35" s="42">
        <v>0</v>
      </c>
      <c r="CX35" s="42">
        <v>0</v>
      </c>
      <c r="CY35" s="42">
        <v>0</v>
      </c>
      <c r="CZ35" s="42">
        <v>0</v>
      </c>
      <c r="DA35" s="42">
        <v>0</v>
      </c>
      <c r="DB35" s="42">
        <v>0</v>
      </c>
      <c r="DC35" s="42">
        <v>0</v>
      </c>
      <c r="DD35" s="42">
        <v>0</v>
      </c>
      <c r="DE35" s="42">
        <v>0</v>
      </c>
      <c r="DF35" s="42">
        <v>0</v>
      </c>
      <c r="DG35" s="42">
        <v>0</v>
      </c>
      <c r="DH35" s="42">
        <v>0</v>
      </c>
      <c r="DI35" s="42">
        <v>0</v>
      </c>
      <c r="DJ35" s="42">
        <v>0</v>
      </c>
      <c r="DK35" s="42">
        <v>0</v>
      </c>
      <c r="DL35" s="42">
        <v>0</v>
      </c>
      <c r="DM35" s="33">
        <v>0</v>
      </c>
      <c r="DN35" s="42">
        <v>0</v>
      </c>
      <c r="DO35" s="42">
        <v>0</v>
      </c>
      <c r="DP35" s="42">
        <v>0</v>
      </c>
      <c r="DQ35" s="42">
        <v>0</v>
      </c>
      <c r="DR35" s="42">
        <v>0</v>
      </c>
      <c r="DS35" s="42">
        <v>0</v>
      </c>
      <c r="DT35" s="42">
        <v>0</v>
      </c>
      <c r="DU35" s="42">
        <v>0</v>
      </c>
      <c r="DV35" s="42">
        <v>0</v>
      </c>
      <c r="DW35" s="42">
        <v>0</v>
      </c>
      <c r="DX35" s="42">
        <v>0</v>
      </c>
      <c r="DY35" s="42">
        <v>0</v>
      </c>
      <c r="DZ35" s="42">
        <v>0</v>
      </c>
      <c r="EA35" s="42">
        <v>0</v>
      </c>
      <c r="EB35" s="42">
        <v>0</v>
      </c>
      <c r="EC35" s="42">
        <v>0</v>
      </c>
      <c r="ED35" s="42">
        <v>0</v>
      </c>
      <c r="EE35" s="33">
        <v>0</v>
      </c>
      <c r="EF35" s="42">
        <v>0</v>
      </c>
      <c r="EG35" s="42">
        <v>0</v>
      </c>
      <c r="EH35" s="42">
        <v>0</v>
      </c>
      <c r="EI35" s="42">
        <v>0</v>
      </c>
      <c r="EJ35" s="42">
        <v>0</v>
      </c>
      <c r="EK35" s="42">
        <v>0</v>
      </c>
      <c r="EL35" s="42">
        <v>0</v>
      </c>
      <c r="EM35" s="42">
        <v>0</v>
      </c>
      <c r="EN35" s="42">
        <v>0</v>
      </c>
      <c r="EO35" s="42">
        <v>0</v>
      </c>
      <c r="EP35" s="42">
        <v>0</v>
      </c>
      <c r="EQ35" s="42">
        <v>0</v>
      </c>
      <c r="ER35" s="42">
        <v>0</v>
      </c>
      <c r="ES35" s="42">
        <v>0</v>
      </c>
      <c r="ET35" s="42">
        <v>0</v>
      </c>
      <c r="EU35" s="42">
        <v>0</v>
      </c>
      <c r="EV35" s="42">
        <v>0</v>
      </c>
      <c r="EW35" s="33">
        <v>0</v>
      </c>
      <c r="EX35" s="42">
        <v>0</v>
      </c>
      <c r="EY35" s="42">
        <v>0</v>
      </c>
      <c r="EZ35" s="42">
        <v>0</v>
      </c>
      <c r="FA35" s="42">
        <v>0</v>
      </c>
      <c r="FB35" s="42">
        <v>0</v>
      </c>
      <c r="FC35" s="42">
        <v>0</v>
      </c>
      <c r="FD35" s="42">
        <v>0</v>
      </c>
      <c r="FE35" s="42">
        <v>0</v>
      </c>
      <c r="FF35" s="42">
        <v>0</v>
      </c>
      <c r="FG35" s="42">
        <v>0</v>
      </c>
      <c r="FH35" s="42">
        <v>0</v>
      </c>
      <c r="FI35" s="42">
        <v>0</v>
      </c>
      <c r="FJ35" s="42">
        <v>0</v>
      </c>
      <c r="FK35" s="42">
        <v>0</v>
      </c>
      <c r="FL35" s="42">
        <v>0</v>
      </c>
      <c r="FM35" s="42">
        <v>0</v>
      </c>
      <c r="FN35" s="42">
        <v>0</v>
      </c>
      <c r="FO35" s="42">
        <v>0</v>
      </c>
      <c r="FP35" s="42">
        <v>0</v>
      </c>
      <c r="FQ35" s="42">
        <v>0</v>
      </c>
      <c r="FR35" s="42">
        <v>0</v>
      </c>
      <c r="FS35" s="42">
        <v>0</v>
      </c>
      <c r="FT35" s="42">
        <v>0</v>
      </c>
      <c r="FU35" s="42">
        <v>0</v>
      </c>
      <c r="FV35" s="42">
        <v>0</v>
      </c>
      <c r="FW35" s="42">
        <v>0</v>
      </c>
      <c r="FX35" s="42">
        <v>0</v>
      </c>
      <c r="FY35" s="42">
        <v>0</v>
      </c>
      <c r="FZ35" s="42">
        <v>0</v>
      </c>
      <c r="GA35" s="42">
        <v>0</v>
      </c>
      <c r="GB35" s="42">
        <v>0</v>
      </c>
      <c r="GC35" s="42">
        <v>0</v>
      </c>
      <c r="GD35" s="42">
        <v>0</v>
      </c>
      <c r="GE35" s="42">
        <v>0</v>
      </c>
      <c r="GF35" s="42">
        <v>0</v>
      </c>
      <c r="GG35" s="42">
        <v>0</v>
      </c>
      <c r="GH35" s="42">
        <v>0</v>
      </c>
      <c r="GI35" s="42">
        <v>0</v>
      </c>
      <c r="GJ35" s="42">
        <v>0</v>
      </c>
      <c r="GK35" s="42">
        <v>0</v>
      </c>
      <c r="GL35" s="42">
        <v>0</v>
      </c>
      <c r="GM35" s="42">
        <v>0</v>
      </c>
      <c r="GN35" s="42">
        <v>0</v>
      </c>
      <c r="GO35" s="42">
        <v>0</v>
      </c>
      <c r="GP35" s="42">
        <v>0</v>
      </c>
      <c r="GQ35" s="42">
        <v>0</v>
      </c>
      <c r="GR35" s="42">
        <v>0</v>
      </c>
      <c r="GS35" s="42">
        <v>0</v>
      </c>
      <c r="GT35" s="42">
        <v>0</v>
      </c>
      <c r="GU35" s="42">
        <v>0</v>
      </c>
      <c r="GV35" s="42">
        <v>0</v>
      </c>
      <c r="GW35" s="42">
        <v>0</v>
      </c>
      <c r="GX35" s="42">
        <v>0</v>
      </c>
      <c r="GY35" s="42">
        <v>0</v>
      </c>
      <c r="GZ35" s="42">
        <v>0</v>
      </c>
      <c r="HA35" s="42">
        <v>0</v>
      </c>
      <c r="HB35" s="42">
        <v>0</v>
      </c>
      <c r="HC35" s="42">
        <v>0</v>
      </c>
      <c r="HD35" s="42">
        <v>0</v>
      </c>
      <c r="HE35" s="42">
        <v>0</v>
      </c>
      <c r="HF35" s="42">
        <v>0</v>
      </c>
      <c r="HG35" s="42">
        <v>0</v>
      </c>
      <c r="HH35" s="42">
        <v>0</v>
      </c>
      <c r="HI35" s="42">
        <v>0</v>
      </c>
      <c r="HJ35" s="42">
        <v>0</v>
      </c>
      <c r="HK35" s="42">
        <v>0</v>
      </c>
      <c r="HL35" s="42">
        <v>0</v>
      </c>
      <c r="HM35" s="42">
        <v>0</v>
      </c>
      <c r="HN35" s="42">
        <v>0</v>
      </c>
      <c r="HO35" s="42">
        <v>0</v>
      </c>
      <c r="HP35" s="42">
        <v>0</v>
      </c>
      <c r="HQ35" s="42">
        <v>0</v>
      </c>
      <c r="HR35" s="42">
        <v>0</v>
      </c>
      <c r="HS35" s="42">
        <v>0</v>
      </c>
      <c r="HT35" s="42">
        <v>0</v>
      </c>
      <c r="HU35" s="42">
        <v>0</v>
      </c>
      <c r="HV35" s="42">
        <v>0</v>
      </c>
      <c r="HW35" s="42">
        <v>0</v>
      </c>
      <c r="HX35" s="42">
        <v>0</v>
      </c>
      <c r="HY35" s="42">
        <v>0</v>
      </c>
      <c r="HZ35" s="42">
        <v>0</v>
      </c>
      <c r="IA35" s="42">
        <v>0</v>
      </c>
      <c r="IB35" s="42">
        <v>0</v>
      </c>
      <c r="IC35" s="42">
        <v>0</v>
      </c>
      <c r="ID35" s="42">
        <v>0</v>
      </c>
      <c r="IE35" s="42">
        <v>0.71</v>
      </c>
      <c r="IF35" s="42">
        <v>0</v>
      </c>
      <c r="IG35" s="33">
        <v>0.71</v>
      </c>
      <c r="IH35" s="42">
        <v>0</v>
      </c>
      <c r="II35" s="42">
        <v>0</v>
      </c>
      <c r="IJ35" s="42">
        <v>0</v>
      </c>
      <c r="IK35" s="42">
        <v>0.71</v>
      </c>
      <c r="IL35" s="42">
        <v>0</v>
      </c>
      <c r="IM35" s="42">
        <v>0.71</v>
      </c>
      <c r="IN35" s="42">
        <v>0.08</v>
      </c>
      <c r="IO35" s="42">
        <v>0</v>
      </c>
      <c r="IP35" s="42">
        <v>0.08</v>
      </c>
      <c r="IQ35" s="42">
        <v>0</v>
      </c>
      <c r="IR35" s="42">
        <v>0</v>
      </c>
      <c r="IS35" s="32">
        <v>1</v>
      </c>
      <c r="IT35" s="34">
        <v>0</v>
      </c>
      <c r="IU35" s="34">
        <v>1</v>
      </c>
      <c r="IW35" s="42" t="s">
        <v>99</v>
      </c>
      <c r="IX35" s="28">
        <v>4.9217956564846285E-3</v>
      </c>
      <c r="IY35" s="28">
        <v>-1.0091974761177355E-4</v>
      </c>
      <c r="IZ35" s="41">
        <v>795.91</v>
      </c>
      <c r="JA35" s="63">
        <v>865.19196641311794</v>
      </c>
      <c r="JB35" s="63">
        <v>945.13372620008249</v>
      </c>
    </row>
    <row r="36" spans="1:262" x14ac:dyDescent="0.25">
      <c r="A36" s="42">
        <v>1995</v>
      </c>
      <c r="B36" s="42" t="s">
        <v>3</v>
      </c>
      <c r="C36" s="42">
        <v>49</v>
      </c>
      <c r="D36" s="42">
        <v>15010013</v>
      </c>
      <c r="E36" s="42" t="s">
        <v>159</v>
      </c>
      <c r="F36" s="42">
        <v>0</v>
      </c>
      <c r="G36" s="42">
        <v>0</v>
      </c>
      <c r="H36" s="42">
        <v>0</v>
      </c>
      <c r="I36" s="42">
        <v>0</v>
      </c>
      <c r="J36" s="42">
        <v>0</v>
      </c>
      <c r="K36" s="42">
        <v>0</v>
      </c>
      <c r="L36" s="33">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33">
        <v>0</v>
      </c>
      <c r="AF36" s="42">
        <v>0</v>
      </c>
      <c r="AG36" s="42">
        <v>0</v>
      </c>
      <c r="AH36" s="42">
        <v>0</v>
      </c>
      <c r="AI36" s="42">
        <v>0</v>
      </c>
      <c r="AJ36" s="42">
        <v>0</v>
      </c>
      <c r="AK36" s="42">
        <v>0</v>
      </c>
      <c r="AL36" s="42">
        <v>0</v>
      </c>
      <c r="AM36" s="42">
        <v>0</v>
      </c>
      <c r="AN36" s="42">
        <v>0</v>
      </c>
      <c r="AO36" s="42">
        <v>0</v>
      </c>
      <c r="AP36" s="42">
        <v>0</v>
      </c>
      <c r="AQ36" s="42">
        <v>0</v>
      </c>
      <c r="AR36" s="42">
        <v>0</v>
      </c>
      <c r="AS36" s="42">
        <v>0</v>
      </c>
      <c r="AT36" s="42">
        <v>0</v>
      </c>
      <c r="AU36" s="33">
        <v>0</v>
      </c>
      <c r="AV36" s="42">
        <v>0</v>
      </c>
      <c r="AW36" s="42">
        <v>0</v>
      </c>
      <c r="AX36" s="42">
        <v>0</v>
      </c>
      <c r="AY36" s="42">
        <v>0</v>
      </c>
      <c r="AZ36" s="42">
        <v>0</v>
      </c>
      <c r="BA36" s="42">
        <v>0</v>
      </c>
      <c r="BB36" s="42">
        <v>0</v>
      </c>
      <c r="BC36" s="42">
        <v>0</v>
      </c>
      <c r="BD36" s="42">
        <v>0</v>
      </c>
      <c r="BE36" s="42">
        <v>0</v>
      </c>
      <c r="BF36" s="42">
        <v>0</v>
      </c>
      <c r="BG36" s="42">
        <v>0</v>
      </c>
      <c r="BH36" s="42">
        <v>0</v>
      </c>
      <c r="BI36" s="42">
        <v>0</v>
      </c>
      <c r="BJ36" s="42">
        <v>0</v>
      </c>
      <c r="BK36" s="42">
        <v>0</v>
      </c>
      <c r="BL36" s="33">
        <v>0</v>
      </c>
      <c r="BM36" s="42">
        <v>0</v>
      </c>
      <c r="BN36" s="42">
        <v>0</v>
      </c>
      <c r="BO36" s="42">
        <v>0</v>
      </c>
      <c r="BP36" s="42">
        <v>0</v>
      </c>
      <c r="BQ36" s="42">
        <v>0</v>
      </c>
      <c r="BR36" s="42">
        <v>0</v>
      </c>
      <c r="BS36" s="42">
        <v>0</v>
      </c>
      <c r="BT36" s="42">
        <v>0</v>
      </c>
      <c r="BU36" s="42">
        <v>0</v>
      </c>
      <c r="BV36" s="42">
        <v>0</v>
      </c>
      <c r="BW36" s="42">
        <v>0</v>
      </c>
      <c r="BX36" s="42">
        <v>0</v>
      </c>
      <c r="BY36" s="42">
        <v>0</v>
      </c>
      <c r="BZ36" s="42">
        <v>0</v>
      </c>
      <c r="CA36" s="42">
        <v>0</v>
      </c>
      <c r="CB36" s="42">
        <v>0</v>
      </c>
      <c r="CC36" s="1">
        <v>0</v>
      </c>
      <c r="CD36" s="42">
        <v>0</v>
      </c>
      <c r="CE36" s="42">
        <v>0</v>
      </c>
      <c r="CF36" s="42">
        <v>0</v>
      </c>
      <c r="CG36" s="42">
        <v>0</v>
      </c>
      <c r="CH36" s="42">
        <v>0</v>
      </c>
      <c r="CI36" s="42">
        <v>0</v>
      </c>
      <c r="CJ36" s="42">
        <v>0</v>
      </c>
      <c r="CK36" s="42">
        <v>0</v>
      </c>
      <c r="CL36" s="42">
        <v>0</v>
      </c>
      <c r="CM36" s="42">
        <v>0</v>
      </c>
      <c r="CN36" s="42">
        <v>0</v>
      </c>
      <c r="CO36" s="42">
        <v>0</v>
      </c>
      <c r="CP36" s="42">
        <v>0</v>
      </c>
      <c r="CQ36" s="42">
        <v>0</v>
      </c>
      <c r="CR36" s="42">
        <v>0</v>
      </c>
      <c r="CS36" s="42">
        <v>0</v>
      </c>
      <c r="CT36" s="42">
        <v>0</v>
      </c>
      <c r="CU36" s="33">
        <v>0</v>
      </c>
      <c r="CV36" s="42">
        <v>0</v>
      </c>
      <c r="CW36" s="42">
        <v>0</v>
      </c>
      <c r="CX36" s="42">
        <v>0</v>
      </c>
      <c r="CY36" s="42">
        <v>0</v>
      </c>
      <c r="CZ36" s="42">
        <v>0</v>
      </c>
      <c r="DA36" s="42">
        <v>0</v>
      </c>
      <c r="DB36" s="42">
        <v>0</v>
      </c>
      <c r="DC36" s="42">
        <v>0</v>
      </c>
      <c r="DD36" s="42">
        <v>0</v>
      </c>
      <c r="DE36" s="42">
        <v>0</v>
      </c>
      <c r="DF36" s="42">
        <v>0</v>
      </c>
      <c r="DG36" s="42">
        <v>0</v>
      </c>
      <c r="DH36" s="42">
        <v>0</v>
      </c>
      <c r="DI36" s="42">
        <v>0</v>
      </c>
      <c r="DJ36" s="42">
        <v>0</v>
      </c>
      <c r="DK36" s="42">
        <v>0</v>
      </c>
      <c r="DL36" s="42">
        <v>0</v>
      </c>
      <c r="DM36" s="33">
        <v>0</v>
      </c>
      <c r="DN36" s="42">
        <v>0</v>
      </c>
      <c r="DO36" s="42">
        <v>0</v>
      </c>
      <c r="DP36" s="42">
        <v>0</v>
      </c>
      <c r="DQ36" s="42">
        <v>0</v>
      </c>
      <c r="DR36" s="42">
        <v>0</v>
      </c>
      <c r="DS36" s="42">
        <v>0</v>
      </c>
      <c r="DT36" s="42">
        <v>0</v>
      </c>
      <c r="DU36" s="42">
        <v>0</v>
      </c>
      <c r="DV36" s="42">
        <v>0</v>
      </c>
      <c r="DW36" s="42">
        <v>0</v>
      </c>
      <c r="DX36" s="42">
        <v>0</v>
      </c>
      <c r="DY36" s="42">
        <v>0</v>
      </c>
      <c r="DZ36" s="42">
        <v>0</v>
      </c>
      <c r="EA36" s="42">
        <v>0</v>
      </c>
      <c r="EB36" s="42">
        <v>0</v>
      </c>
      <c r="EC36" s="42">
        <v>0</v>
      </c>
      <c r="ED36" s="42">
        <v>0</v>
      </c>
      <c r="EE36" s="33">
        <v>0</v>
      </c>
      <c r="EF36" s="42">
        <v>0</v>
      </c>
      <c r="EG36" s="42">
        <v>0</v>
      </c>
      <c r="EH36" s="42">
        <v>0</v>
      </c>
      <c r="EI36" s="42">
        <v>0</v>
      </c>
      <c r="EJ36" s="42">
        <v>0</v>
      </c>
      <c r="EK36" s="42">
        <v>0</v>
      </c>
      <c r="EL36" s="42">
        <v>0</v>
      </c>
      <c r="EM36" s="42">
        <v>0</v>
      </c>
      <c r="EN36" s="42">
        <v>0</v>
      </c>
      <c r="EO36" s="42">
        <v>0</v>
      </c>
      <c r="EP36" s="42">
        <v>0</v>
      </c>
      <c r="EQ36" s="42">
        <v>0</v>
      </c>
      <c r="ER36" s="42">
        <v>0</v>
      </c>
      <c r="ES36" s="42">
        <v>0</v>
      </c>
      <c r="ET36" s="42">
        <v>0</v>
      </c>
      <c r="EU36" s="42">
        <v>0</v>
      </c>
      <c r="EV36" s="42">
        <v>0</v>
      </c>
      <c r="EW36" s="33">
        <v>0</v>
      </c>
      <c r="EX36" s="42">
        <v>0</v>
      </c>
      <c r="EY36" s="42">
        <v>0</v>
      </c>
      <c r="EZ36" s="42">
        <v>0</v>
      </c>
      <c r="FA36" s="42">
        <v>0</v>
      </c>
      <c r="FB36" s="42">
        <v>0</v>
      </c>
      <c r="FC36" s="42">
        <v>0</v>
      </c>
      <c r="FD36" s="42">
        <v>0</v>
      </c>
      <c r="FE36" s="42">
        <v>0</v>
      </c>
      <c r="FF36" s="42">
        <v>0</v>
      </c>
      <c r="FG36" s="42">
        <v>0</v>
      </c>
      <c r="FH36" s="42">
        <v>0</v>
      </c>
      <c r="FI36" s="42">
        <v>0</v>
      </c>
      <c r="FJ36" s="42">
        <v>0</v>
      </c>
      <c r="FK36" s="42">
        <v>0</v>
      </c>
      <c r="FL36" s="42">
        <v>0</v>
      </c>
      <c r="FM36" s="42">
        <v>0</v>
      </c>
      <c r="FN36" s="42">
        <v>0</v>
      </c>
      <c r="FO36" s="42">
        <v>0</v>
      </c>
      <c r="FP36" s="42">
        <v>0</v>
      </c>
      <c r="FQ36" s="42">
        <v>0</v>
      </c>
      <c r="FR36" s="42">
        <v>0</v>
      </c>
      <c r="FS36" s="42">
        <v>0</v>
      </c>
      <c r="FT36" s="42">
        <v>0</v>
      </c>
      <c r="FU36" s="42">
        <v>0</v>
      </c>
      <c r="FV36" s="42">
        <v>0</v>
      </c>
      <c r="FW36" s="42">
        <v>0</v>
      </c>
      <c r="FX36" s="42">
        <v>0</v>
      </c>
      <c r="FY36" s="42">
        <v>0</v>
      </c>
      <c r="FZ36" s="42">
        <v>0</v>
      </c>
      <c r="GA36" s="42">
        <v>0</v>
      </c>
      <c r="GB36" s="42">
        <v>0</v>
      </c>
      <c r="GC36" s="42">
        <v>0</v>
      </c>
      <c r="GD36" s="42">
        <v>0</v>
      </c>
      <c r="GE36" s="42">
        <v>0</v>
      </c>
      <c r="GF36" s="42">
        <v>0</v>
      </c>
      <c r="GG36" s="42">
        <v>0</v>
      </c>
      <c r="GH36" s="42">
        <v>0</v>
      </c>
      <c r="GI36" s="42">
        <v>0</v>
      </c>
      <c r="GJ36" s="42">
        <v>0</v>
      </c>
      <c r="GK36" s="42">
        <v>0</v>
      </c>
      <c r="GL36" s="42">
        <v>0</v>
      </c>
      <c r="GM36" s="42">
        <v>0</v>
      </c>
      <c r="GN36" s="42">
        <v>0</v>
      </c>
      <c r="GO36" s="42">
        <v>0</v>
      </c>
      <c r="GP36" s="42">
        <v>0</v>
      </c>
      <c r="GQ36" s="42">
        <v>0</v>
      </c>
      <c r="GR36" s="42">
        <v>0</v>
      </c>
      <c r="GS36" s="42">
        <v>0</v>
      </c>
      <c r="GT36" s="42">
        <v>0</v>
      </c>
      <c r="GU36" s="42">
        <v>0</v>
      </c>
      <c r="GV36" s="42">
        <v>0</v>
      </c>
      <c r="GW36" s="42">
        <v>0</v>
      </c>
      <c r="GX36" s="42">
        <v>0</v>
      </c>
      <c r="GY36" s="42">
        <v>0</v>
      </c>
      <c r="GZ36" s="42">
        <v>0</v>
      </c>
      <c r="HA36" s="42">
        <v>0</v>
      </c>
      <c r="HB36" s="42">
        <v>0</v>
      </c>
      <c r="HC36" s="42">
        <v>0</v>
      </c>
      <c r="HD36" s="42">
        <v>0</v>
      </c>
      <c r="HE36" s="42">
        <v>0</v>
      </c>
      <c r="HF36" s="42">
        <v>0</v>
      </c>
      <c r="HG36" s="42">
        <v>0</v>
      </c>
      <c r="HH36" s="42">
        <v>0</v>
      </c>
      <c r="HI36" s="42">
        <v>0</v>
      </c>
      <c r="HJ36" s="42">
        <v>0</v>
      </c>
      <c r="HK36" s="42">
        <v>0</v>
      </c>
      <c r="HL36" s="42">
        <v>0</v>
      </c>
      <c r="HM36" s="42">
        <v>0</v>
      </c>
      <c r="HN36" s="42">
        <v>0</v>
      </c>
      <c r="HO36" s="42">
        <v>0</v>
      </c>
      <c r="HP36" s="42">
        <v>0</v>
      </c>
      <c r="HQ36" s="42">
        <v>0</v>
      </c>
      <c r="HR36" s="42">
        <v>0</v>
      </c>
      <c r="HS36" s="42">
        <v>0</v>
      </c>
      <c r="HT36" s="42">
        <v>0</v>
      </c>
      <c r="HU36" s="42">
        <v>0</v>
      </c>
      <c r="HV36" s="42">
        <v>0</v>
      </c>
      <c r="HW36" s="42">
        <v>0</v>
      </c>
      <c r="HX36" s="42">
        <v>0</v>
      </c>
      <c r="HY36" s="42">
        <v>0</v>
      </c>
      <c r="HZ36" s="42">
        <v>0</v>
      </c>
      <c r="IA36" s="42">
        <v>0</v>
      </c>
      <c r="IB36" s="42">
        <v>0</v>
      </c>
      <c r="IC36" s="42">
        <v>0</v>
      </c>
      <c r="ID36" s="42">
        <v>0</v>
      </c>
      <c r="IE36" s="42">
        <v>0</v>
      </c>
      <c r="IF36" s="42">
        <v>0</v>
      </c>
      <c r="IG36" s="33">
        <v>0</v>
      </c>
      <c r="IH36" s="42">
        <v>0</v>
      </c>
      <c r="II36" s="42">
        <v>0</v>
      </c>
      <c r="IJ36" s="42">
        <v>0</v>
      </c>
      <c r="IK36" s="42">
        <v>0</v>
      </c>
      <c r="IL36" s="42">
        <v>0</v>
      </c>
      <c r="IM36" s="42">
        <v>0</v>
      </c>
      <c r="IN36" s="42">
        <v>0</v>
      </c>
      <c r="IO36" s="42">
        <v>0</v>
      </c>
      <c r="IP36" s="42">
        <v>0</v>
      </c>
      <c r="IQ36" s="42">
        <v>0</v>
      </c>
      <c r="IR36" s="42">
        <v>0</v>
      </c>
      <c r="IS36" s="32" t="e">
        <v>#DIV/0!</v>
      </c>
      <c r="IT36" s="34" t="e">
        <v>#DIV/0!</v>
      </c>
      <c r="IU36" s="34" t="e">
        <v>#DIV/0!</v>
      </c>
      <c r="IW36" s="42" t="s">
        <v>99</v>
      </c>
      <c r="IX36" s="28">
        <v>4.9217956564846285E-3</v>
      </c>
      <c r="IY36" s="28">
        <v>-1.0091974761177355E-4</v>
      </c>
      <c r="IZ36" s="41">
        <v>0</v>
      </c>
      <c r="JA36" s="63">
        <v>0</v>
      </c>
      <c r="JB36" s="63">
        <v>0</v>
      </c>
    </row>
    <row r="37" spans="1:262" x14ac:dyDescent="0.25">
      <c r="A37" s="42">
        <v>1995</v>
      </c>
      <c r="B37" s="42" t="s">
        <v>3</v>
      </c>
      <c r="C37" s="42">
        <v>49</v>
      </c>
      <c r="D37" s="42">
        <v>16010101</v>
      </c>
      <c r="E37" s="42" t="s">
        <v>160</v>
      </c>
      <c r="F37" s="42">
        <v>1.22</v>
      </c>
      <c r="G37" s="42">
        <v>1.1200000000000001</v>
      </c>
      <c r="H37" s="42">
        <v>0</v>
      </c>
      <c r="I37" s="42">
        <v>1.1200000000000001</v>
      </c>
      <c r="J37" s="42">
        <v>0.41</v>
      </c>
      <c r="K37" s="42">
        <v>0</v>
      </c>
      <c r="L37" s="33">
        <v>0.41</v>
      </c>
      <c r="M37" s="42">
        <v>0</v>
      </c>
      <c r="N37" s="42">
        <v>0</v>
      </c>
      <c r="O37" s="42">
        <v>0</v>
      </c>
      <c r="P37" s="42">
        <v>0.41</v>
      </c>
      <c r="Q37" s="42">
        <v>0</v>
      </c>
      <c r="R37" s="42">
        <v>0.41</v>
      </c>
      <c r="S37" s="42">
        <v>0.38</v>
      </c>
      <c r="T37" s="42">
        <v>0.03</v>
      </c>
      <c r="U37" s="42">
        <v>0</v>
      </c>
      <c r="V37" s="42">
        <v>0</v>
      </c>
      <c r="W37" s="42">
        <v>0.41</v>
      </c>
      <c r="X37" s="42">
        <v>0</v>
      </c>
      <c r="Y37" s="42">
        <v>366.07</v>
      </c>
      <c r="Z37" s="42">
        <v>0</v>
      </c>
      <c r="AA37" s="42">
        <v>5</v>
      </c>
      <c r="AB37" s="42">
        <v>0</v>
      </c>
      <c r="AC37" s="42">
        <v>0</v>
      </c>
      <c r="AD37" s="42">
        <v>0</v>
      </c>
      <c r="AE37" s="33">
        <v>0</v>
      </c>
      <c r="AF37" s="42">
        <v>0</v>
      </c>
      <c r="AG37" s="42">
        <v>0</v>
      </c>
      <c r="AH37" s="42">
        <v>0</v>
      </c>
      <c r="AI37" s="42">
        <v>0</v>
      </c>
      <c r="AJ37" s="42">
        <v>0</v>
      </c>
      <c r="AK37" s="42">
        <v>0</v>
      </c>
      <c r="AL37" s="42">
        <v>0.03</v>
      </c>
      <c r="AM37" s="42">
        <v>0.03</v>
      </c>
      <c r="AN37" s="42">
        <v>0.01</v>
      </c>
      <c r="AO37" s="42">
        <v>0</v>
      </c>
      <c r="AP37" s="42">
        <v>0.01</v>
      </c>
      <c r="AQ37" s="42">
        <v>0</v>
      </c>
      <c r="AR37" s="42">
        <v>0.1</v>
      </c>
      <c r="AS37" s="42">
        <v>0.03</v>
      </c>
      <c r="AT37" s="42">
        <v>0</v>
      </c>
      <c r="AU37" s="33">
        <v>0.03</v>
      </c>
      <c r="AV37" s="42">
        <v>0</v>
      </c>
      <c r="AW37" s="42">
        <v>0</v>
      </c>
      <c r="AX37" s="42">
        <v>0</v>
      </c>
      <c r="AY37" s="42">
        <v>0.03</v>
      </c>
      <c r="AZ37" s="42">
        <v>0</v>
      </c>
      <c r="BA37" s="42">
        <v>0.03</v>
      </c>
      <c r="BB37" s="42">
        <v>300</v>
      </c>
      <c r="BC37" s="42">
        <v>1.1200000000000001</v>
      </c>
      <c r="BD37" s="42">
        <v>0.38</v>
      </c>
      <c r="BE37" s="42">
        <v>339.29</v>
      </c>
      <c r="BF37" s="42">
        <v>0.41</v>
      </c>
      <c r="BG37" s="42">
        <v>0.14000000000000001</v>
      </c>
      <c r="BH37" s="42">
        <v>0</v>
      </c>
      <c r="BI37" s="42">
        <v>0.14000000000000001</v>
      </c>
      <c r="BJ37" s="42">
        <v>0</v>
      </c>
      <c r="BK37" s="42">
        <v>0</v>
      </c>
      <c r="BL37" s="33">
        <v>0</v>
      </c>
      <c r="BM37" s="42">
        <v>0</v>
      </c>
      <c r="BN37" s="42">
        <v>0</v>
      </c>
      <c r="BO37" s="42">
        <v>0</v>
      </c>
      <c r="BP37" s="42">
        <v>0</v>
      </c>
      <c r="BQ37" s="42">
        <v>0</v>
      </c>
      <c r="BR37" s="42">
        <v>0</v>
      </c>
      <c r="BS37" s="42">
        <v>0</v>
      </c>
      <c r="BT37" s="42">
        <v>0</v>
      </c>
      <c r="BU37" s="42">
        <v>0</v>
      </c>
      <c r="BV37" s="42">
        <v>0</v>
      </c>
      <c r="BW37" s="42">
        <v>0</v>
      </c>
      <c r="BX37" s="42">
        <v>0</v>
      </c>
      <c r="BY37" s="42">
        <v>0</v>
      </c>
      <c r="BZ37" s="42">
        <v>0</v>
      </c>
      <c r="CA37" s="42">
        <v>0</v>
      </c>
      <c r="CB37" s="42">
        <v>0</v>
      </c>
      <c r="CC37" s="1">
        <v>0</v>
      </c>
      <c r="CD37" s="42">
        <v>0</v>
      </c>
      <c r="CE37" s="42">
        <v>0</v>
      </c>
      <c r="CF37" s="42">
        <v>0</v>
      </c>
      <c r="CG37" s="42">
        <v>0</v>
      </c>
      <c r="CH37" s="42">
        <v>0</v>
      </c>
      <c r="CI37" s="42">
        <v>0</v>
      </c>
      <c r="CJ37" s="42">
        <v>0</v>
      </c>
      <c r="CK37" s="42">
        <v>0</v>
      </c>
      <c r="CL37" s="42">
        <v>0</v>
      </c>
      <c r="CM37" s="42">
        <v>0</v>
      </c>
      <c r="CN37" s="42">
        <v>0</v>
      </c>
      <c r="CO37" s="42">
        <v>0</v>
      </c>
      <c r="CP37" s="42">
        <v>0</v>
      </c>
      <c r="CQ37" s="42">
        <v>0</v>
      </c>
      <c r="CR37" s="42">
        <v>0</v>
      </c>
      <c r="CS37" s="42">
        <v>0</v>
      </c>
      <c r="CT37" s="42">
        <v>0</v>
      </c>
      <c r="CU37" s="33">
        <v>0</v>
      </c>
      <c r="CV37" s="42">
        <v>0</v>
      </c>
      <c r="CW37" s="42">
        <v>0</v>
      </c>
      <c r="CX37" s="42">
        <v>0</v>
      </c>
      <c r="CY37" s="42">
        <v>0</v>
      </c>
      <c r="CZ37" s="42">
        <v>0</v>
      </c>
      <c r="DA37" s="42">
        <v>0</v>
      </c>
      <c r="DB37" s="42">
        <v>0</v>
      </c>
      <c r="DC37" s="42">
        <v>0</v>
      </c>
      <c r="DD37" s="42">
        <v>0</v>
      </c>
      <c r="DE37" s="42">
        <v>0</v>
      </c>
      <c r="DF37" s="42">
        <v>0</v>
      </c>
      <c r="DG37" s="42">
        <v>0</v>
      </c>
      <c r="DH37" s="42">
        <v>0</v>
      </c>
      <c r="DI37" s="42">
        <v>0</v>
      </c>
      <c r="DJ37" s="42">
        <v>0</v>
      </c>
      <c r="DK37" s="42">
        <v>0</v>
      </c>
      <c r="DL37" s="42">
        <v>0</v>
      </c>
      <c r="DM37" s="33">
        <v>0</v>
      </c>
      <c r="DN37" s="42">
        <v>0</v>
      </c>
      <c r="DO37" s="42">
        <v>0</v>
      </c>
      <c r="DP37" s="42">
        <v>0</v>
      </c>
      <c r="DQ37" s="42">
        <v>0</v>
      </c>
      <c r="DR37" s="42">
        <v>0</v>
      </c>
      <c r="DS37" s="42">
        <v>0</v>
      </c>
      <c r="DT37" s="42">
        <v>0</v>
      </c>
      <c r="DU37" s="42">
        <v>0</v>
      </c>
      <c r="DV37" s="42">
        <v>0</v>
      </c>
      <c r="DW37" s="42">
        <v>0</v>
      </c>
      <c r="DX37" s="42">
        <v>0</v>
      </c>
      <c r="DY37" s="42">
        <v>0</v>
      </c>
      <c r="DZ37" s="42">
        <v>0</v>
      </c>
      <c r="EA37" s="42">
        <v>0</v>
      </c>
      <c r="EB37" s="42">
        <v>0</v>
      </c>
      <c r="EC37" s="42">
        <v>0</v>
      </c>
      <c r="ED37" s="42">
        <v>0</v>
      </c>
      <c r="EE37" s="33">
        <v>0</v>
      </c>
      <c r="EF37" s="42">
        <v>0</v>
      </c>
      <c r="EG37" s="42">
        <v>0</v>
      </c>
      <c r="EH37" s="42">
        <v>0</v>
      </c>
      <c r="EI37" s="42">
        <v>0</v>
      </c>
      <c r="EJ37" s="42">
        <v>0</v>
      </c>
      <c r="EK37" s="42">
        <v>0</v>
      </c>
      <c r="EL37" s="42">
        <v>0</v>
      </c>
      <c r="EM37" s="42">
        <v>0</v>
      </c>
      <c r="EN37" s="42">
        <v>0</v>
      </c>
      <c r="EO37" s="42">
        <v>0</v>
      </c>
      <c r="EP37" s="42">
        <v>0</v>
      </c>
      <c r="EQ37" s="42">
        <v>0</v>
      </c>
      <c r="ER37" s="42">
        <v>0</v>
      </c>
      <c r="ES37" s="42">
        <v>0</v>
      </c>
      <c r="ET37" s="42">
        <v>0</v>
      </c>
      <c r="EU37" s="42">
        <v>0</v>
      </c>
      <c r="EV37" s="42">
        <v>0</v>
      </c>
      <c r="EW37" s="33">
        <v>0</v>
      </c>
      <c r="EX37" s="42">
        <v>0</v>
      </c>
      <c r="EY37" s="42">
        <v>0</v>
      </c>
      <c r="EZ37" s="42">
        <v>0</v>
      </c>
      <c r="FA37" s="42">
        <v>0</v>
      </c>
      <c r="FB37" s="42">
        <v>0</v>
      </c>
      <c r="FC37" s="42">
        <v>0</v>
      </c>
      <c r="FD37" s="42">
        <v>0</v>
      </c>
      <c r="FE37" s="42">
        <v>0</v>
      </c>
      <c r="FF37" s="42">
        <v>0</v>
      </c>
      <c r="FG37" s="42">
        <v>0</v>
      </c>
      <c r="FH37" s="42">
        <v>0.33</v>
      </c>
      <c r="FI37" s="42">
        <v>0</v>
      </c>
      <c r="FJ37" s="42">
        <v>0.33</v>
      </c>
      <c r="FK37" s="42">
        <v>0.21</v>
      </c>
      <c r="FL37" s="42">
        <v>0</v>
      </c>
      <c r="FM37" s="42">
        <v>0.21</v>
      </c>
      <c r="FN37" s="42">
        <v>0.54</v>
      </c>
      <c r="FO37" s="42">
        <v>0</v>
      </c>
      <c r="FP37" s="42">
        <v>0.54</v>
      </c>
      <c r="FQ37" s="42">
        <v>0.4</v>
      </c>
      <c r="FR37" s="42">
        <v>0</v>
      </c>
      <c r="FS37" s="42">
        <v>0.4</v>
      </c>
      <c r="FT37" s="42">
        <v>0.32</v>
      </c>
      <c r="FU37" s="42">
        <v>0</v>
      </c>
      <c r="FV37" s="42">
        <v>0.32</v>
      </c>
      <c r="FW37" s="42">
        <v>0.21</v>
      </c>
      <c r="FX37" s="42">
        <v>0</v>
      </c>
      <c r="FY37" s="42">
        <v>0.21</v>
      </c>
      <c r="FZ37" s="42">
        <v>0.53</v>
      </c>
      <c r="GA37" s="42">
        <v>0</v>
      </c>
      <c r="GB37" s="42">
        <v>0.53</v>
      </c>
      <c r="GC37" s="42">
        <v>0.39</v>
      </c>
      <c r="GD37" s="42">
        <v>0</v>
      </c>
      <c r="GE37" s="42">
        <v>0.39</v>
      </c>
      <c r="GF37" s="42">
        <v>0.01</v>
      </c>
      <c r="GG37" s="42">
        <v>0</v>
      </c>
      <c r="GH37" s="42">
        <v>0.01</v>
      </c>
      <c r="GI37" s="42">
        <v>0</v>
      </c>
      <c r="GJ37" s="42">
        <v>0</v>
      </c>
      <c r="GK37" s="42">
        <v>0</v>
      </c>
      <c r="GL37" s="42">
        <v>0.01</v>
      </c>
      <c r="GM37" s="42">
        <v>0</v>
      </c>
      <c r="GN37" s="42">
        <v>0.01</v>
      </c>
      <c r="GO37" s="42">
        <v>0.01</v>
      </c>
      <c r="GP37" s="42">
        <v>0</v>
      </c>
      <c r="GQ37" s="42">
        <v>0.01</v>
      </c>
      <c r="GR37" s="42">
        <v>1.94</v>
      </c>
      <c r="GS37" s="42">
        <v>0</v>
      </c>
      <c r="GT37" s="42">
        <v>1.94</v>
      </c>
      <c r="GU37" s="42">
        <v>97.89</v>
      </c>
      <c r="GV37" s="42">
        <v>0</v>
      </c>
      <c r="GW37" s="42">
        <v>97.89</v>
      </c>
      <c r="GX37" s="42">
        <v>99.83</v>
      </c>
      <c r="GY37" s="42">
        <v>0</v>
      </c>
      <c r="GZ37" s="42">
        <v>99.83</v>
      </c>
      <c r="HA37" s="42">
        <v>53.84</v>
      </c>
      <c r="HB37" s="42">
        <v>0</v>
      </c>
      <c r="HC37" s="42">
        <v>53.84</v>
      </c>
      <c r="HD37" s="42">
        <v>20.420000000000002</v>
      </c>
      <c r="HE37" s="42">
        <v>7.14</v>
      </c>
      <c r="HF37" s="42">
        <v>0.02</v>
      </c>
      <c r="HG37" s="42">
        <v>30.41</v>
      </c>
      <c r="HH37" s="42">
        <v>37.57</v>
      </c>
      <c r="HI37" s="42">
        <v>0</v>
      </c>
      <c r="HJ37" s="42">
        <v>0</v>
      </c>
      <c r="HK37" s="42">
        <v>0</v>
      </c>
      <c r="HL37" s="42">
        <v>0</v>
      </c>
      <c r="HM37" s="42">
        <v>0</v>
      </c>
      <c r="HN37" s="42">
        <v>0</v>
      </c>
      <c r="HO37" s="42">
        <v>0</v>
      </c>
      <c r="HP37" s="42">
        <v>0</v>
      </c>
      <c r="HQ37" s="42">
        <v>0</v>
      </c>
      <c r="HR37" s="42">
        <v>0</v>
      </c>
      <c r="HS37" s="42">
        <v>0</v>
      </c>
      <c r="HT37" s="42">
        <v>0</v>
      </c>
      <c r="HU37" s="42">
        <v>0</v>
      </c>
      <c r="HV37" s="42">
        <v>0</v>
      </c>
      <c r="HW37" s="42">
        <v>0</v>
      </c>
      <c r="HX37" s="42">
        <v>0</v>
      </c>
      <c r="HY37" s="42">
        <v>0</v>
      </c>
      <c r="HZ37" s="42">
        <v>0</v>
      </c>
      <c r="IA37" s="42">
        <v>0</v>
      </c>
      <c r="IB37" s="42">
        <v>0</v>
      </c>
      <c r="IC37" s="42">
        <v>0.69</v>
      </c>
      <c r="ID37" s="42">
        <v>1.45</v>
      </c>
      <c r="IE37" s="42">
        <v>2.71</v>
      </c>
      <c r="IF37" s="42">
        <v>0</v>
      </c>
      <c r="IG37" s="33">
        <v>2.71</v>
      </c>
      <c r="IH37" s="42">
        <v>98.1</v>
      </c>
      <c r="II37" s="42">
        <v>0</v>
      </c>
      <c r="IJ37" s="42">
        <v>98.1</v>
      </c>
      <c r="IK37" s="42">
        <v>100.81</v>
      </c>
      <c r="IL37" s="42">
        <v>0</v>
      </c>
      <c r="IM37" s="42">
        <v>100.81</v>
      </c>
      <c r="IN37" s="42">
        <v>54.39</v>
      </c>
      <c r="IO37" s="42">
        <v>0</v>
      </c>
      <c r="IP37" s="42">
        <v>54.39</v>
      </c>
      <c r="IQ37" s="42">
        <v>0</v>
      </c>
      <c r="IR37" s="42">
        <v>20.420000000000002</v>
      </c>
      <c r="IS37" s="32">
        <v>0.16236162361623616</v>
      </c>
      <c r="IT37" s="34">
        <v>0.83763837638376382</v>
      </c>
      <c r="IU37" s="34">
        <v>1</v>
      </c>
      <c r="IW37" s="42" t="s">
        <v>99</v>
      </c>
      <c r="IX37" s="28">
        <v>4.9217956564846285E-3</v>
      </c>
      <c r="IY37" s="28">
        <v>-1.0091974761177355E-4</v>
      </c>
      <c r="IZ37" s="41">
        <v>3037.91</v>
      </c>
      <c r="JA37" s="63">
        <v>3076.4830993349956</v>
      </c>
      <c r="JB37" s="63">
        <v>3121.413817972687</v>
      </c>
    </row>
    <row r="38" spans="1:262" x14ac:dyDescent="0.25">
      <c r="A38" s="42">
        <v>1995</v>
      </c>
      <c r="B38" s="42" t="s">
        <v>3</v>
      </c>
      <c r="C38" s="42">
        <v>49</v>
      </c>
      <c r="D38" s="42">
        <v>16010102</v>
      </c>
      <c r="E38" s="42" t="s">
        <v>161</v>
      </c>
      <c r="F38" s="42">
        <v>0</v>
      </c>
      <c r="G38" s="42">
        <v>0</v>
      </c>
      <c r="H38" s="42">
        <v>0</v>
      </c>
      <c r="I38" s="42">
        <v>0</v>
      </c>
      <c r="J38" s="42">
        <v>0</v>
      </c>
      <c r="K38" s="42">
        <v>0</v>
      </c>
      <c r="L38" s="33">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33">
        <v>0</v>
      </c>
      <c r="AF38" s="42">
        <v>0</v>
      </c>
      <c r="AG38" s="42">
        <v>0</v>
      </c>
      <c r="AH38" s="42">
        <v>0</v>
      </c>
      <c r="AI38" s="42">
        <v>0</v>
      </c>
      <c r="AJ38" s="42">
        <v>0</v>
      </c>
      <c r="AK38" s="42">
        <v>0</v>
      </c>
      <c r="AL38" s="42">
        <v>0</v>
      </c>
      <c r="AM38" s="42">
        <v>0</v>
      </c>
      <c r="AN38" s="42">
        <v>0</v>
      </c>
      <c r="AO38" s="42">
        <v>0</v>
      </c>
      <c r="AP38" s="42">
        <v>0</v>
      </c>
      <c r="AQ38" s="42">
        <v>0</v>
      </c>
      <c r="AR38" s="42">
        <v>0</v>
      </c>
      <c r="AS38" s="42">
        <v>0</v>
      </c>
      <c r="AT38" s="42">
        <v>0</v>
      </c>
      <c r="AU38" s="33">
        <v>0</v>
      </c>
      <c r="AV38" s="42">
        <v>0</v>
      </c>
      <c r="AW38" s="42">
        <v>0</v>
      </c>
      <c r="AX38" s="42">
        <v>0</v>
      </c>
      <c r="AY38" s="42">
        <v>0</v>
      </c>
      <c r="AZ38" s="42">
        <v>0</v>
      </c>
      <c r="BA38" s="42">
        <v>0</v>
      </c>
      <c r="BB38" s="42">
        <v>0</v>
      </c>
      <c r="BC38" s="42">
        <v>0</v>
      </c>
      <c r="BD38" s="42">
        <v>0</v>
      </c>
      <c r="BE38" s="42">
        <v>0</v>
      </c>
      <c r="BF38" s="42">
        <v>0</v>
      </c>
      <c r="BG38" s="42">
        <v>0</v>
      </c>
      <c r="BH38" s="42">
        <v>0</v>
      </c>
      <c r="BI38" s="42">
        <v>0</v>
      </c>
      <c r="BJ38" s="42">
        <v>0</v>
      </c>
      <c r="BK38" s="42">
        <v>0</v>
      </c>
      <c r="BL38" s="33">
        <v>0</v>
      </c>
      <c r="BM38" s="42">
        <v>0</v>
      </c>
      <c r="BN38" s="42">
        <v>0</v>
      </c>
      <c r="BO38" s="42">
        <v>0</v>
      </c>
      <c r="BP38" s="42">
        <v>0</v>
      </c>
      <c r="BQ38" s="42">
        <v>0</v>
      </c>
      <c r="BR38" s="42">
        <v>0</v>
      </c>
      <c r="BS38" s="42">
        <v>0</v>
      </c>
      <c r="BT38" s="42">
        <v>0</v>
      </c>
      <c r="BU38" s="42">
        <v>0</v>
      </c>
      <c r="BV38" s="42">
        <v>0</v>
      </c>
      <c r="BW38" s="42">
        <v>0</v>
      </c>
      <c r="BX38" s="42">
        <v>0</v>
      </c>
      <c r="BY38" s="42">
        <v>0</v>
      </c>
      <c r="BZ38" s="42">
        <v>0</v>
      </c>
      <c r="CA38" s="42">
        <v>0</v>
      </c>
      <c r="CB38" s="42">
        <v>0</v>
      </c>
      <c r="CC38" s="1">
        <v>0</v>
      </c>
      <c r="CD38" s="42">
        <v>0</v>
      </c>
      <c r="CE38" s="42">
        <v>0</v>
      </c>
      <c r="CF38" s="42">
        <v>0</v>
      </c>
      <c r="CG38" s="42">
        <v>0</v>
      </c>
      <c r="CH38" s="42">
        <v>0</v>
      </c>
      <c r="CI38" s="42">
        <v>0</v>
      </c>
      <c r="CJ38" s="42">
        <v>0</v>
      </c>
      <c r="CK38" s="42">
        <v>0</v>
      </c>
      <c r="CL38" s="42">
        <v>0</v>
      </c>
      <c r="CM38" s="42">
        <v>0</v>
      </c>
      <c r="CN38" s="42">
        <v>0</v>
      </c>
      <c r="CO38" s="42">
        <v>0</v>
      </c>
      <c r="CP38" s="42">
        <v>0</v>
      </c>
      <c r="CQ38" s="42">
        <v>0</v>
      </c>
      <c r="CR38" s="42">
        <v>0</v>
      </c>
      <c r="CS38" s="42">
        <v>0</v>
      </c>
      <c r="CT38" s="42">
        <v>0</v>
      </c>
      <c r="CU38" s="33">
        <v>0</v>
      </c>
      <c r="CV38" s="42">
        <v>0</v>
      </c>
      <c r="CW38" s="42">
        <v>0</v>
      </c>
      <c r="CX38" s="42">
        <v>0</v>
      </c>
      <c r="CY38" s="42">
        <v>0</v>
      </c>
      <c r="CZ38" s="42">
        <v>0</v>
      </c>
      <c r="DA38" s="42">
        <v>0</v>
      </c>
      <c r="DB38" s="42">
        <v>0</v>
      </c>
      <c r="DC38" s="42">
        <v>0</v>
      </c>
      <c r="DD38" s="42">
        <v>0</v>
      </c>
      <c r="DE38" s="42">
        <v>0</v>
      </c>
      <c r="DF38" s="42">
        <v>0</v>
      </c>
      <c r="DG38" s="42">
        <v>0</v>
      </c>
      <c r="DH38" s="42">
        <v>0</v>
      </c>
      <c r="DI38" s="42">
        <v>0</v>
      </c>
      <c r="DJ38" s="42">
        <v>0</v>
      </c>
      <c r="DK38" s="42">
        <v>0</v>
      </c>
      <c r="DL38" s="42">
        <v>0</v>
      </c>
      <c r="DM38" s="33">
        <v>0</v>
      </c>
      <c r="DN38" s="42">
        <v>0</v>
      </c>
      <c r="DO38" s="42">
        <v>0</v>
      </c>
      <c r="DP38" s="42">
        <v>0</v>
      </c>
      <c r="DQ38" s="42">
        <v>0</v>
      </c>
      <c r="DR38" s="42">
        <v>0</v>
      </c>
      <c r="DS38" s="42">
        <v>0</v>
      </c>
      <c r="DT38" s="42">
        <v>0</v>
      </c>
      <c r="DU38" s="42">
        <v>0</v>
      </c>
      <c r="DV38" s="42">
        <v>0</v>
      </c>
      <c r="DW38" s="42">
        <v>0</v>
      </c>
      <c r="DX38" s="42">
        <v>0</v>
      </c>
      <c r="DY38" s="42">
        <v>0</v>
      </c>
      <c r="DZ38" s="42">
        <v>0</v>
      </c>
      <c r="EA38" s="42">
        <v>0</v>
      </c>
      <c r="EB38" s="42">
        <v>0</v>
      </c>
      <c r="EC38" s="42">
        <v>0</v>
      </c>
      <c r="ED38" s="42">
        <v>0</v>
      </c>
      <c r="EE38" s="33">
        <v>0</v>
      </c>
      <c r="EF38" s="42">
        <v>0</v>
      </c>
      <c r="EG38" s="42">
        <v>0</v>
      </c>
      <c r="EH38" s="42">
        <v>0</v>
      </c>
      <c r="EI38" s="42">
        <v>0</v>
      </c>
      <c r="EJ38" s="42">
        <v>0</v>
      </c>
      <c r="EK38" s="42">
        <v>0</v>
      </c>
      <c r="EL38" s="42">
        <v>0</v>
      </c>
      <c r="EM38" s="42">
        <v>0</v>
      </c>
      <c r="EN38" s="42">
        <v>0</v>
      </c>
      <c r="EO38" s="42">
        <v>0</v>
      </c>
      <c r="EP38" s="42">
        <v>0</v>
      </c>
      <c r="EQ38" s="42">
        <v>0</v>
      </c>
      <c r="ER38" s="42">
        <v>0</v>
      </c>
      <c r="ES38" s="42">
        <v>0</v>
      </c>
      <c r="ET38" s="42">
        <v>0</v>
      </c>
      <c r="EU38" s="42">
        <v>0</v>
      </c>
      <c r="EV38" s="42">
        <v>0</v>
      </c>
      <c r="EW38" s="33">
        <v>0</v>
      </c>
      <c r="EX38" s="42">
        <v>0</v>
      </c>
      <c r="EY38" s="42">
        <v>0</v>
      </c>
      <c r="EZ38" s="42">
        <v>0</v>
      </c>
      <c r="FA38" s="42">
        <v>0</v>
      </c>
      <c r="FB38" s="42">
        <v>0</v>
      </c>
      <c r="FC38" s="42">
        <v>0</v>
      </c>
      <c r="FD38" s="42">
        <v>0</v>
      </c>
      <c r="FE38" s="42">
        <v>0</v>
      </c>
      <c r="FF38" s="42">
        <v>0</v>
      </c>
      <c r="FG38" s="42">
        <v>0</v>
      </c>
      <c r="FH38" s="42">
        <v>0</v>
      </c>
      <c r="FI38" s="42">
        <v>0</v>
      </c>
      <c r="FJ38" s="42">
        <v>0</v>
      </c>
      <c r="FK38" s="42">
        <v>0</v>
      </c>
      <c r="FL38" s="42">
        <v>0</v>
      </c>
      <c r="FM38" s="42">
        <v>0</v>
      </c>
      <c r="FN38" s="42">
        <v>0</v>
      </c>
      <c r="FO38" s="42">
        <v>0</v>
      </c>
      <c r="FP38" s="42">
        <v>0</v>
      </c>
      <c r="FQ38" s="42">
        <v>0</v>
      </c>
      <c r="FR38" s="42">
        <v>0</v>
      </c>
      <c r="FS38" s="42">
        <v>0</v>
      </c>
      <c r="FT38" s="42">
        <v>0</v>
      </c>
      <c r="FU38" s="42">
        <v>0</v>
      </c>
      <c r="FV38" s="42">
        <v>0</v>
      </c>
      <c r="FW38" s="42">
        <v>0</v>
      </c>
      <c r="FX38" s="42">
        <v>0</v>
      </c>
      <c r="FY38" s="42">
        <v>0</v>
      </c>
      <c r="FZ38" s="42">
        <v>0</v>
      </c>
      <c r="GA38" s="42">
        <v>0</v>
      </c>
      <c r="GB38" s="42">
        <v>0</v>
      </c>
      <c r="GC38" s="42">
        <v>0</v>
      </c>
      <c r="GD38" s="42">
        <v>0</v>
      </c>
      <c r="GE38" s="42">
        <v>0</v>
      </c>
      <c r="GF38" s="42">
        <v>0</v>
      </c>
      <c r="GG38" s="42">
        <v>0</v>
      </c>
      <c r="GH38" s="42">
        <v>0</v>
      </c>
      <c r="GI38" s="42">
        <v>0</v>
      </c>
      <c r="GJ38" s="42">
        <v>0</v>
      </c>
      <c r="GK38" s="42">
        <v>0</v>
      </c>
      <c r="GL38" s="42">
        <v>0</v>
      </c>
      <c r="GM38" s="42">
        <v>0</v>
      </c>
      <c r="GN38" s="42">
        <v>0</v>
      </c>
      <c r="GO38" s="42">
        <v>0</v>
      </c>
      <c r="GP38" s="42">
        <v>0</v>
      </c>
      <c r="GQ38" s="42">
        <v>0</v>
      </c>
      <c r="GR38" s="42">
        <v>0</v>
      </c>
      <c r="GS38" s="42">
        <v>0</v>
      </c>
      <c r="GT38" s="42">
        <v>0</v>
      </c>
      <c r="GU38" s="42">
        <v>0</v>
      </c>
      <c r="GV38" s="42">
        <v>0</v>
      </c>
      <c r="GW38" s="42">
        <v>0</v>
      </c>
      <c r="GX38" s="42">
        <v>0</v>
      </c>
      <c r="GY38" s="42">
        <v>0</v>
      </c>
      <c r="GZ38" s="42">
        <v>0</v>
      </c>
      <c r="HA38" s="42">
        <v>0</v>
      </c>
      <c r="HB38" s="42">
        <v>0</v>
      </c>
      <c r="HC38" s="42">
        <v>0</v>
      </c>
      <c r="HD38" s="42">
        <v>0</v>
      </c>
      <c r="HE38" s="42">
        <v>0</v>
      </c>
      <c r="HF38" s="42">
        <v>0</v>
      </c>
      <c r="HG38" s="42">
        <v>0</v>
      </c>
      <c r="HH38" s="42">
        <v>0</v>
      </c>
      <c r="HI38" s="42">
        <v>0</v>
      </c>
      <c r="HJ38" s="42">
        <v>0</v>
      </c>
      <c r="HK38" s="42">
        <v>0</v>
      </c>
      <c r="HL38" s="42">
        <v>0</v>
      </c>
      <c r="HM38" s="42">
        <v>0</v>
      </c>
      <c r="HN38" s="42">
        <v>0</v>
      </c>
      <c r="HO38" s="42">
        <v>0</v>
      </c>
      <c r="HP38" s="42">
        <v>0</v>
      </c>
      <c r="HQ38" s="42">
        <v>0</v>
      </c>
      <c r="HR38" s="42">
        <v>0</v>
      </c>
      <c r="HS38" s="42">
        <v>0</v>
      </c>
      <c r="HT38" s="42">
        <v>0</v>
      </c>
      <c r="HU38" s="42">
        <v>0</v>
      </c>
      <c r="HV38" s="42">
        <v>0</v>
      </c>
      <c r="HW38" s="42">
        <v>0</v>
      </c>
      <c r="HX38" s="42">
        <v>0</v>
      </c>
      <c r="HY38" s="42">
        <v>0</v>
      </c>
      <c r="HZ38" s="42">
        <v>0</v>
      </c>
      <c r="IA38" s="42">
        <v>0</v>
      </c>
      <c r="IB38" s="42">
        <v>0</v>
      </c>
      <c r="IC38" s="42">
        <v>0</v>
      </c>
      <c r="ID38" s="42">
        <v>0</v>
      </c>
      <c r="IE38" s="42">
        <v>0</v>
      </c>
      <c r="IF38" s="42">
        <v>0</v>
      </c>
      <c r="IG38" s="33">
        <v>0</v>
      </c>
      <c r="IH38" s="42">
        <v>0</v>
      </c>
      <c r="II38" s="42">
        <v>0</v>
      </c>
      <c r="IJ38" s="42">
        <v>0</v>
      </c>
      <c r="IK38" s="42">
        <v>0</v>
      </c>
      <c r="IL38" s="42">
        <v>0</v>
      </c>
      <c r="IM38" s="42">
        <v>0</v>
      </c>
      <c r="IN38" s="42">
        <v>0</v>
      </c>
      <c r="IO38" s="42">
        <v>0</v>
      </c>
      <c r="IP38" s="42">
        <v>0</v>
      </c>
      <c r="IQ38" s="42">
        <v>0</v>
      </c>
      <c r="IR38" s="42">
        <v>0</v>
      </c>
      <c r="IS38" s="32" t="e">
        <v>#DIV/0!</v>
      </c>
      <c r="IT38" s="34" t="e">
        <v>#DIV/0!</v>
      </c>
      <c r="IU38" s="34" t="e">
        <v>#DIV/0!</v>
      </c>
      <c r="IW38" s="42" t="s">
        <v>99</v>
      </c>
      <c r="IX38" s="28">
        <v>4.9217956564846285E-3</v>
      </c>
      <c r="IY38" s="28">
        <v>-1.0091974761177355E-4</v>
      </c>
      <c r="IZ38" s="41">
        <v>0</v>
      </c>
      <c r="JA38" s="63">
        <v>0</v>
      </c>
      <c r="JB38" s="63">
        <v>0</v>
      </c>
    </row>
    <row r="39" spans="1:262" x14ac:dyDescent="0.25">
      <c r="A39" s="42">
        <v>1995</v>
      </c>
      <c r="B39" s="42" t="s">
        <v>3</v>
      </c>
      <c r="C39" s="42">
        <v>49</v>
      </c>
      <c r="D39" s="42">
        <v>16010201</v>
      </c>
      <c r="E39" s="42" t="s">
        <v>162</v>
      </c>
      <c r="F39" s="42">
        <v>0.61</v>
      </c>
      <c r="G39" s="42">
        <v>0</v>
      </c>
      <c r="H39" s="42">
        <v>0</v>
      </c>
      <c r="I39" s="42">
        <v>0</v>
      </c>
      <c r="J39" s="42">
        <v>0</v>
      </c>
      <c r="K39" s="42">
        <v>0</v>
      </c>
      <c r="L39" s="33">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33">
        <v>0</v>
      </c>
      <c r="AF39" s="42">
        <v>0</v>
      </c>
      <c r="AG39" s="42">
        <v>0</v>
      </c>
      <c r="AH39" s="42">
        <v>0</v>
      </c>
      <c r="AI39" s="42">
        <v>0</v>
      </c>
      <c r="AJ39" s="42">
        <v>0</v>
      </c>
      <c r="AK39" s="42">
        <v>0</v>
      </c>
      <c r="AL39" s="42">
        <v>0</v>
      </c>
      <c r="AM39" s="42">
        <v>0</v>
      </c>
      <c r="AN39" s="42">
        <v>0</v>
      </c>
      <c r="AO39" s="42">
        <v>0</v>
      </c>
      <c r="AP39" s="42">
        <v>0</v>
      </c>
      <c r="AQ39" s="42">
        <v>0</v>
      </c>
      <c r="AR39" s="42">
        <v>0.61</v>
      </c>
      <c r="AS39" s="42">
        <v>7.0000000000000007E-2</v>
      </c>
      <c r="AT39" s="42">
        <v>0</v>
      </c>
      <c r="AU39" s="33">
        <v>7.0000000000000007E-2</v>
      </c>
      <c r="AV39" s="42">
        <v>0</v>
      </c>
      <c r="AW39" s="42">
        <v>0</v>
      </c>
      <c r="AX39" s="42">
        <v>0</v>
      </c>
      <c r="AY39" s="42">
        <v>7.0000000000000007E-2</v>
      </c>
      <c r="AZ39" s="42">
        <v>0</v>
      </c>
      <c r="BA39" s="42">
        <v>7.0000000000000007E-2</v>
      </c>
      <c r="BB39" s="42">
        <v>114.75</v>
      </c>
      <c r="BC39" s="42">
        <v>0</v>
      </c>
      <c r="BD39" s="42">
        <v>0</v>
      </c>
      <c r="BE39" s="42">
        <v>0</v>
      </c>
      <c r="BF39" s="42">
        <v>7.0000000000000007E-2</v>
      </c>
      <c r="BG39" s="42">
        <v>0.01</v>
      </c>
      <c r="BH39" s="42">
        <v>0</v>
      </c>
      <c r="BI39" s="42">
        <v>0.01</v>
      </c>
      <c r="BJ39" s="42">
        <v>0</v>
      </c>
      <c r="BK39" s="42">
        <v>0</v>
      </c>
      <c r="BL39" s="33">
        <v>0</v>
      </c>
      <c r="BM39" s="42">
        <v>0</v>
      </c>
      <c r="BN39" s="42">
        <v>0</v>
      </c>
      <c r="BO39" s="42">
        <v>0</v>
      </c>
      <c r="BP39" s="42">
        <v>0</v>
      </c>
      <c r="BQ39" s="42">
        <v>0</v>
      </c>
      <c r="BR39" s="42">
        <v>0</v>
      </c>
      <c r="BS39" s="42">
        <v>0</v>
      </c>
      <c r="BT39" s="42">
        <v>0</v>
      </c>
      <c r="BU39" s="42">
        <v>0</v>
      </c>
      <c r="BV39" s="42">
        <v>0</v>
      </c>
      <c r="BW39" s="42">
        <v>0</v>
      </c>
      <c r="BX39" s="42">
        <v>0</v>
      </c>
      <c r="BY39" s="42">
        <v>0</v>
      </c>
      <c r="BZ39" s="42">
        <v>0</v>
      </c>
      <c r="CA39" s="42">
        <v>0</v>
      </c>
      <c r="CB39" s="42">
        <v>0</v>
      </c>
      <c r="CC39" s="1">
        <v>0</v>
      </c>
      <c r="CD39" s="42">
        <v>0</v>
      </c>
      <c r="CE39" s="42">
        <v>0</v>
      </c>
      <c r="CF39" s="42">
        <v>0</v>
      </c>
      <c r="CG39" s="42">
        <v>0</v>
      </c>
      <c r="CH39" s="42">
        <v>0</v>
      </c>
      <c r="CI39" s="42">
        <v>0</v>
      </c>
      <c r="CJ39" s="42">
        <v>0</v>
      </c>
      <c r="CK39" s="42">
        <v>0</v>
      </c>
      <c r="CL39" s="42">
        <v>0</v>
      </c>
      <c r="CM39" s="42">
        <v>0</v>
      </c>
      <c r="CN39" s="42">
        <v>0</v>
      </c>
      <c r="CO39" s="42">
        <v>0</v>
      </c>
      <c r="CP39" s="42">
        <v>0</v>
      </c>
      <c r="CQ39" s="42">
        <v>0</v>
      </c>
      <c r="CR39" s="42">
        <v>0</v>
      </c>
      <c r="CS39" s="42">
        <v>0</v>
      </c>
      <c r="CT39" s="42">
        <v>0</v>
      </c>
      <c r="CU39" s="33">
        <v>0</v>
      </c>
      <c r="CV39" s="42">
        <v>0</v>
      </c>
      <c r="CW39" s="42">
        <v>0</v>
      </c>
      <c r="CX39" s="42">
        <v>0</v>
      </c>
      <c r="CY39" s="42">
        <v>0</v>
      </c>
      <c r="CZ39" s="42">
        <v>0</v>
      </c>
      <c r="DA39" s="42">
        <v>0</v>
      </c>
      <c r="DB39" s="42">
        <v>0</v>
      </c>
      <c r="DC39" s="42">
        <v>0</v>
      </c>
      <c r="DD39" s="42">
        <v>0</v>
      </c>
      <c r="DE39" s="42">
        <v>0</v>
      </c>
      <c r="DF39" s="42">
        <v>0</v>
      </c>
      <c r="DG39" s="42">
        <v>0</v>
      </c>
      <c r="DH39" s="42">
        <v>0</v>
      </c>
      <c r="DI39" s="42">
        <v>0</v>
      </c>
      <c r="DJ39" s="42">
        <v>0</v>
      </c>
      <c r="DK39" s="42">
        <v>0</v>
      </c>
      <c r="DL39" s="42">
        <v>0</v>
      </c>
      <c r="DM39" s="33">
        <v>0</v>
      </c>
      <c r="DN39" s="42">
        <v>0</v>
      </c>
      <c r="DO39" s="42">
        <v>0</v>
      </c>
      <c r="DP39" s="42">
        <v>0</v>
      </c>
      <c r="DQ39" s="42">
        <v>0</v>
      </c>
      <c r="DR39" s="42">
        <v>0</v>
      </c>
      <c r="DS39" s="42">
        <v>0</v>
      </c>
      <c r="DT39" s="42">
        <v>0</v>
      </c>
      <c r="DU39" s="42">
        <v>0</v>
      </c>
      <c r="DV39" s="42">
        <v>0</v>
      </c>
      <c r="DW39" s="42">
        <v>0</v>
      </c>
      <c r="DX39" s="42">
        <v>0</v>
      </c>
      <c r="DY39" s="42">
        <v>0</v>
      </c>
      <c r="DZ39" s="42">
        <v>0</v>
      </c>
      <c r="EA39" s="42">
        <v>0</v>
      </c>
      <c r="EB39" s="42">
        <v>0</v>
      </c>
      <c r="EC39" s="42">
        <v>0</v>
      </c>
      <c r="ED39" s="42">
        <v>0</v>
      </c>
      <c r="EE39" s="33">
        <v>0</v>
      </c>
      <c r="EF39" s="42">
        <v>0</v>
      </c>
      <c r="EG39" s="42">
        <v>0</v>
      </c>
      <c r="EH39" s="42">
        <v>0</v>
      </c>
      <c r="EI39" s="42">
        <v>0</v>
      </c>
      <c r="EJ39" s="42">
        <v>0</v>
      </c>
      <c r="EK39" s="42">
        <v>0</v>
      </c>
      <c r="EL39" s="42">
        <v>0</v>
      </c>
      <c r="EM39" s="42">
        <v>0</v>
      </c>
      <c r="EN39" s="42">
        <v>0</v>
      </c>
      <c r="EO39" s="42">
        <v>0</v>
      </c>
      <c r="EP39" s="42">
        <v>0</v>
      </c>
      <c r="EQ39" s="42">
        <v>0</v>
      </c>
      <c r="ER39" s="42">
        <v>0</v>
      </c>
      <c r="ES39" s="42">
        <v>0</v>
      </c>
      <c r="ET39" s="42">
        <v>0</v>
      </c>
      <c r="EU39" s="42">
        <v>0</v>
      </c>
      <c r="EV39" s="42">
        <v>0</v>
      </c>
      <c r="EW39" s="33">
        <v>0</v>
      </c>
      <c r="EX39" s="42">
        <v>0</v>
      </c>
      <c r="EY39" s="42">
        <v>0</v>
      </c>
      <c r="EZ39" s="42">
        <v>0</v>
      </c>
      <c r="FA39" s="42">
        <v>0</v>
      </c>
      <c r="FB39" s="42">
        <v>0</v>
      </c>
      <c r="FC39" s="42">
        <v>0</v>
      </c>
      <c r="FD39" s="42">
        <v>0</v>
      </c>
      <c r="FE39" s="42">
        <v>0</v>
      </c>
      <c r="FF39" s="42">
        <v>0</v>
      </c>
      <c r="FG39" s="42">
        <v>0</v>
      </c>
      <c r="FH39" s="42">
        <v>0.1</v>
      </c>
      <c r="FI39" s="42">
        <v>0</v>
      </c>
      <c r="FJ39" s="42">
        <v>0.1</v>
      </c>
      <c r="FK39" s="42">
        <v>0.06</v>
      </c>
      <c r="FL39" s="42">
        <v>0</v>
      </c>
      <c r="FM39" s="42">
        <v>0.06</v>
      </c>
      <c r="FN39" s="42">
        <v>0.16</v>
      </c>
      <c r="FO39" s="42">
        <v>0</v>
      </c>
      <c r="FP39" s="42">
        <v>0.16</v>
      </c>
      <c r="FQ39" s="42">
        <v>0.12</v>
      </c>
      <c r="FR39" s="42">
        <v>0</v>
      </c>
      <c r="FS39" s="42">
        <v>0.12</v>
      </c>
      <c r="FT39" s="42">
        <v>0.1</v>
      </c>
      <c r="FU39" s="42">
        <v>0</v>
      </c>
      <c r="FV39" s="42">
        <v>0.1</v>
      </c>
      <c r="FW39" s="42">
        <v>0.06</v>
      </c>
      <c r="FX39" s="42">
        <v>0</v>
      </c>
      <c r="FY39" s="42">
        <v>0.06</v>
      </c>
      <c r="FZ39" s="42">
        <v>0.16</v>
      </c>
      <c r="GA39" s="42">
        <v>0</v>
      </c>
      <c r="GB39" s="42">
        <v>0.16</v>
      </c>
      <c r="GC39" s="42">
        <v>0.12</v>
      </c>
      <c r="GD39" s="42">
        <v>0</v>
      </c>
      <c r="GE39" s="42">
        <v>0.12</v>
      </c>
      <c r="GF39" s="42">
        <v>0</v>
      </c>
      <c r="GG39" s="42">
        <v>0</v>
      </c>
      <c r="GH39" s="42">
        <v>0</v>
      </c>
      <c r="GI39" s="42">
        <v>0</v>
      </c>
      <c r="GJ39" s="42">
        <v>0</v>
      </c>
      <c r="GK39" s="42">
        <v>0</v>
      </c>
      <c r="GL39" s="42">
        <v>0</v>
      </c>
      <c r="GM39" s="42">
        <v>0</v>
      </c>
      <c r="GN39" s="42">
        <v>0</v>
      </c>
      <c r="GO39" s="42">
        <v>0</v>
      </c>
      <c r="GP39" s="42">
        <v>0</v>
      </c>
      <c r="GQ39" s="42">
        <v>0</v>
      </c>
      <c r="GR39" s="42">
        <v>1.93</v>
      </c>
      <c r="GS39" s="42">
        <v>0</v>
      </c>
      <c r="GT39" s="42">
        <v>1.93</v>
      </c>
      <c r="GU39" s="42">
        <v>48.96</v>
      </c>
      <c r="GV39" s="42">
        <v>0</v>
      </c>
      <c r="GW39" s="42">
        <v>48.96</v>
      </c>
      <c r="GX39" s="42">
        <v>50.89</v>
      </c>
      <c r="GY39" s="42">
        <v>0</v>
      </c>
      <c r="GZ39" s="42">
        <v>50.89</v>
      </c>
      <c r="HA39" s="42">
        <v>27.45</v>
      </c>
      <c r="HB39" s="42">
        <v>0</v>
      </c>
      <c r="HC39" s="42">
        <v>27.45</v>
      </c>
      <c r="HD39" s="42">
        <v>8.8800000000000008</v>
      </c>
      <c r="HE39" s="42">
        <v>3.58</v>
      </c>
      <c r="HF39" s="42">
        <v>0</v>
      </c>
      <c r="HG39" s="42">
        <v>15.25</v>
      </c>
      <c r="HH39" s="42">
        <v>18.829999999999998</v>
      </c>
      <c r="HI39" s="42">
        <v>0</v>
      </c>
      <c r="HJ39" s="42">
        <v>0</v>
      </c>
      <c r="HK39" s="42">
        <v>0</v>
      </c>
      <c r="HL39" s="42">
        <v>0</v>
      </c>
      <c r="HM39" s="42">
        <v>0</v>
      </c>
      <c r="HN39" s="42">
        <v>0</v>
      </c>
      <c r="HO39" s="42">
        <v>0</v>
      </c>
      <c r="HP39" s="42">
        <v>0</v>
      </c>
      <c r="HQ39" s="42">
        <v>0</v>
      </c>
      <c r="HR39" s="42">
        <v>0</v>
      </c>
      <c r="HS39" s="42">
        <v>0</v>
      </c>
      <c r="HT39" s="42">
        <v>0</v>
      </c>
      <c r="HU39" s="42">
        <v>0</v>
      </c>
      <c r="HV39" s="42">
        <v>0</v>
      </c>
      <c r="HW39" s="42">
        <v>0</v>
      </c>
      <c r="HX39" s="42">
        <v>0</v>
      </c>
      <c r="HY39" s="42">
        <v>0</v>
      </c>
      <c r="HZ39" s="42">
        <v>0</v>
      </c>
      <c r="IA39" s="42">
        <v>0</v>
      </c>
      <c r="IB39" s="42">
        <v>0</v>
      </c>
      <c r="IC39" s="42">
        <v>32.06</v>
      </c>
      <c r="ID39" s="42">
        <v>55.18</v>
      </c>
      <c r="IE39" s="42">
        <v>2.1</v>
      </c>
      <c r="IF39" s="42">
        <v>0</v>
      </c>
      <c r="IG39" s="33">
        <v>2.1</v>
      </c>
      <c r="IH39" s="42">
        <v>49.02</v>
      </c>
      <c r="II39" s="42">
        <v>0</v>
      </c>
      <c r="IJ39" s="42">
        <v>49.02</v>
      </c>
      <c r="IK39" s="42">
        <v>51.12</v>
      </c>
      <c r="IL39" s="42">
        <v>0</v>
      </c>
      <c r="IM39" s="42">
        <v>51.12</v>
      </c>
      <c r="IN39" s="42">
        <v>27.58</v>
      </c>
      <c r="IO39" s="42">
        <v>0</v>
      </c>
      <c r="IP39" s="42">
        <v>27.58</v>
      </c>
      <c r="IQ39" s="42">
        <v>0</v>
      </c>
      <c r="IR39" s="42">
        <v>8.8800000000000008</v>
      </c>
      <c r="IS39" s="32">
        <v>3.3333333333333333E-2</v>
      </c>
      <c r="IT39" s="34">
        <v>0.96666666666666656</v>
      </c>
      <c r="IU39" s="34">
        <v>0.99999999999999989</v>
      </c>
      <c r="IW39" s="42" t="s">
        <v>99</v>
      </c>
      <c r="IX39" s="28">
        <v>4.9217956564846285E-3</v>
      </c>
      <c r="IY39" s="28">
        <v>-1.0091974761177355E-4</v>
      </c>
      <c r="IZ39" s="41">
        <v>2354.0999999999995</v>
      </c>
      <c r="JA39" s="63">
        <v>2357.0296147759359</v>
      </c>
      <c r="JB39" s="63">
        <v>2360.788013088858</v>
      </c>
    </row>
    <row r="40" spans="1:262" x14ac:dyDescent="0.25">
      <c r="A40" s="42">
        <v>1995</v>
      </c>
      <c r="B40" s="42" t="s">
        <v>3</v>
      </c>
      <c r="C40" s="42">
        <v>49</v>
      </c>
      <c r="D40" s="42">
        <v>16010202</v>
      </c>
      <c r="E40" s="42" t="s">
        <v>163</v>
      </c>
      <c r="F40" s="42">
        <v>11.42</v>
      </c>
      <c r="G40" s="42">
        <v>11.22</v>
      </c>
      <c r="H40" s="42">
        <v>0</v>
      </c>
      <c r="I40" s="42">
        <v>11.22</v>
      </c>
      <c r="J40" s="42">
        <v>2.83</v>
      </c>
      <c r="K40" s="42">
        <v>0</v>
      </c>
      <c r="L40" s="33">
        <v>2.83</v>
      </c>
      <c r="M40" s="42">
        <v>0</v>
      </c>
      <c r="N40" s="42">
        <v>0</v>
      </c>
      <c r="O40" s="42">
        <v>0</v>
      </c>
      <c r="P40" s="42">
        <v>2.83</v>
      </c>
      <c r="Q40" s="42">
        <v>0</v>
      </c>
      <c r="R40" s="42">
        <v>2.83</v>
      </c>
      <c r="S40" s="42">
        <v>2.25</v>
      </c>
      <c r="T40" s="42">
        <v>0.77</v>
      </c>
      <c r="U40" s="42">
        <v>0.26</v>
      </c>
      <c r="V40" s="42">
        <v>0</v>
      </c>
      <c r="W40" s="42">
        <v>3.28</v>
      </c>
      <c r="X40" s="42">
        <v>-0.45</v>
      </c>
      <c r="Y40" s="42">
        <v>252.23</v>
      </c>
      <c r="Z40" s="42">
        <v>0</v>
      </c>
      <c r="AA40" s="42">
        <v>10</v>
      </c>
      <c r="AB40" s="42">
        <v>0</v>
      </c>
      <c r="AC40" s="42">
        <v>0.16</v>
      </c>
      <c r="AD40" s="42">
        <v>0</v>
      </c>
      <c r="AE40" s="33">
        <v>0.16</v>
      </c>
      <c r="AF40" s="42">
        <v>0</v>
      </c>
      <c r="AG40" s="42">
        <v>0</v>
      </c>
      <c r="AH40" s="42">
        <v>0</v>
      </c>
      <c r="AI40" s="42">
        <v>0.16</v>
      </c>
      <c r="AJ40" s="42">
        <v>0</v>
      </c>
      <c r="AK40" s="42">
        <v>0.16</v>
      </c>
      <c r="AL40" s="42">
        <v>0.77</v>
      </c>
      <c r="AM40" s="42">
        <v>0.93</v>
      </c>
      <c r="AN40" s="42">
        <v>0.28000000000000003</v>
      </c>
      <c r="AO40" s="42">
        <v>0</v>
      </c>
      <c r="AP40" s="42">
        <v>0.28000000000000003</v>
      </c>
      <c r="AQ40" s="42">
        <v>0</v>
      </c>
      <c r="AR40" s="42">
        <v>0.2</v>
      </c>
      <c r="AS40" s="42">
        <v>7.0000000000000007E-2</v>
      </c>
      <c r="AT40" s="42">
        <v>0</v>
      </c>
      <c r="AU40" s="33">
        <v>7.0000000000000007E-2</v>
      </c>
      <c r="AV40" s="42">
        <v>0</v>
      </c>
      <c r="AW40" s="42">
        <v>0</v>
      </c>
      <c r="AX40" s="42">
        <v>0</v>
      </c>
      <c r="AY40" s="42">
        <v>7.0000000000000007E-2</v>
      </c>
      <c r="AZ40" s="42">
        <v>0</v>
      </c>
      <c r="BA40" s="42">
        <v>7.0000000000000007E-2</v>
      </c>
      <c r="BB40" s="42">
        <v>350</v>
      </c>
      <c r="BC40" s="42">
        <v>11.22</v>
      </c>
      <c r="BD40" s="42">
        <v>2.25</v>
      </c>
      <c r="BE40" s="42">
        <v>200.53</v>
      </c>
      <c r="BF40" s="42">
        <v>2.3199999999999998</v>
      </c>
      <c r="BG40" s="42">
        <v>0.79</v>
      </c>
      <c r="BH40" s="42">
        <v>0</v>
      </c>
      <c r="BI40" s="42">
        <v>0.79</v>
      </c>
      <c r="BJ40" s="42">
        <v>1.47</v>
      </c>
      <c r="BK40" s="42">
        <v>0</v>
      </c>
      <c r="BL40" s="33">
        <v>1.47</v>
      </c>
      <c r="BM40" s="42">
        <v>0.22</v>
      </c>
      <c r="BN40" s="42">
        <v>0</v>
      </c>
      <c r="BO40" s="42">
        <v>0.22</v>
      </c>
      <c r="BP40" s="42">
        <v>1.69</v>
      </c>
      <c r="BQ40" s="42">
        <v>0</v>
      </c>
      <c r="BR40" s="42">
        <v>1.69</v>
      </c>
      <c r="BS40" s="42">
        <v>0.26</v>
      </c>
      <c r="BT40" s="42">
        <v>1.95</v>
      </c>
      <c r="BU40" s="42">
        <v>0.85</v>
      </c>
      <c r="BV40" s="42">
        <v>0</v>
      </c>
      <c r="BW40" s="42">
        <v>0.85</v>
      </c>
      <c r="BX40" s="42">
        <v>0</v>
      </c>
      <c r="BY40" s="42">
        <v>1336</v>
      </c>
      <c r="BZ40" s="42">
        <v>3</v>
      </c>
      <c r="CA40" s="42">
        <v>0</v>
      </c>
      <c r="CB40" s="42">
        <v>0</v>
      </c>
      <c r="CC40" s="1">
        <v>0</v>
      </c>
      <c r="CD40" s="42">
        <v>0</v>
      </c>
      <c r="CE40" s="42">
        <v>0</v>
      </c>
      <c r="CF40" s="42">
        <v>0</v>
      </c>
      <c r="CG40" s="42">
        <v>0</v>
      </c>
      <c r="CH40" s="42">
        <v>0</v>
      </c>
      <c r="CI40" s="42">
        <v>0</v>
      </c>
      <c r="CJ40" s="42">
        <v>0</v>
      </c>
      <c r="CK40" s="42">
        <v>0</v>
      </c>
      <c r="CL40" s="42">
        <v>0</v>
      </c>
      <c r="CM40" s="42">
        <v>0</v>
      </c>
      <c r="CN40" s="42">
        <v>0</v>
      </c>
      <c r="CO40" s="42">
        <v>0</v>
      </c>
      <c r="CP40" s="42">
        <v>0</v>
      </c>
      <c r="CQ40" s="42">
        <v>0</v>
      </c>
      <c r="CR40" s="42">
        <v>0</v>
      </c>
      <c r="CS40" s="42">
        <v>0</v>
      </c>
      <c r="CT40" s="42">
        <v>0</v>
      </c>
      <c r="CU40" s="33">
        <v>0</v>
      </c>
      <c r="CV40" s="42">
        <v>0</v>
      </c>
      <c r="CW40" s="42">
        <v>0</v>
      </c>
      <c r="CX40" s="42">
        <v>0</v>
      </c>
      <c r="CY40" s="42">
        <v>0</v>
      </c>
      <c r="CZ40" s="42">
        <v>0</v>
      </c>
      <c r="DA40" s="42">
        <v>0</v>
      </c>
      <c r="DB40" s="42">
        <v>0</v>
      </c>
      <c r="DC40" s="42">
        <v>0</v>
      </c>
      <c r="DD40" s="42">
        <v>0</v>
      </c>
      <c r="DE40" s="42">
        <v>0</v>
      </c>
      <c r="DF40" s="42">
        <v>0</v>
      </c>
      <c r="DG40" s="42">
        <v>0</v>
      </c>
      <c r="DH40" s="42">
        <v>0</v>
      </c>
      <c r="DI40" s="42">
        <v>0</v>
      </c>
      <c r="DJ40" s="42">
        <v>0</v>
      </c>
      <c r="DK40" s="42">
        <v>0</v>
      </c>
      <c r="DL40" s="42">
        <v>0</v>
      </c>
      <c r="DM40" s="33">
        <v>0</v>
      </c>
      <c r="DN40" s="42">
        <v>0</v>
      </c>
      <c r="DO40" s="42">
        <v>0</v>
      </c>
      <c r="DP40" s="42">
        <v>0</v>
      </c>
      <c r="DQ40" s="42">
        <v>0</v>
      </c>
      <c r="DR40" s="42">
        <v>0</v>
      </c>
      <c r="DS40" s="42">
        <v>0</v>
      </c>
      <c r="DT40" s="42">
        <v>0</v>
      </c>
      <c r="DU40" s="42">
        <v>0</v>
      </c>
      <c r="DV40" s="42">
        <v>0</v>
      </c>
      <c r="DW40" s="42">
        <v>0</v>
      </c>
      <c r="DX40" s="42">
        <v>0</v>
      </c>
      <c r="DY40" s="42">
        <v>0</v>
      </c>
      <c r="DZ40" s="42">
        <v>0</v>
      </c>
      <c r="EA40" s="42">
        <v>0</v>
      </c>
      <c r="EB40" s="42">
        <v>0</v>
      </c>
      <c r="EC40" s="42">
        <v>0</v>
      </c>
      <c r="ED40" s="42">
        <v>0</v>
      </c>
      <c r="EE40" s="33">
        <v>0</v>
      </c>
      <c r="EF40" s="42">
        <v>0</v>
      </c>
      <c r="EG40" s="42">
        <v>0</v>
      </c>
      <c r="EH40" s="42">
        <v>0</v>
      </c>
      <c r="EI40" s="42">
        <v>0</v>
      </c>
      <c r="EJ40" s="42">
        <v>0</v>
      </c>
      <c r="EK40" s="42">
        <v>0</v>
      </c>
      <c r="EL40" s="42">
        <v>0</v>
      </c>
      <c r="EM40" s="42">
        <v>0</v>
      </c>
      <c r="EN40" s="42">
        <v>0</v>
      </c>
      <c r="EO40" s="42">
        <v>0</v>
      </c>
      <c r="EP40" s="42">
        <v>0</v>
      </c>
      <c r="EQ40" s="42">
        <v>0</v>
      </c>
      <c r="ER40" s="42">
        <v>0</v>
      </c>
      <c r="ES40" s="42">
        <v>0</v>
      </c>
      <c r="ET40" s="42">
        <v>0</v>
      </c>
      <c r="EU40" s="42">
        <v>0</v>
      </c>
      <c r="EV40" s="42">
        <v>0</v>
      </c>
      <c r="EW40" s="33">
        <v>0</v>
      </c>
      <c r="EX40" s="42">
        <v>0</v>
      </c>
      <c r="EY40" s="42">
        <v>0</v>
      </c>
      <c r="EZ40" s="42">
        <v>0</v>
      </c>
      <c r="FA40" s="42">
        <v>0</v>
      </c>
      <c r="FB40" s="42">
        <v>0</v>
      </c>
      <c r="FC40" s="42">
        <v>0</v>
      </c>
      <c r="FD40" s="42">
        <v>0</v>
      </c>
      <c r="FE40" s="42">
        <v>0</v>
      </c>
      <c r="FF40" s="42">
        <v>0</v>
      </c>
      <c r="FG40" s="42">
        <v>0</v>
      </c>
      <c r="FH40" s="42">
        <v>0.15</v>
      </c>
      <c r="FI40" s="42">
        <v>0</v>
      </c>
      <c r="FJ40" s="42">
        <v>0.15</v>
      </c>
      <c r="FK40" s="42">
        <v>3.95</v>
      </c>
      <c r="FL40" s="42">
        <v>0</v>
      </c>
      <c r="FM40" s="42">
        <v>3.95</v>
      </c>
      <c r="FN40" s="42">
        <v>4.0999999999999996</v>
      </c>
      <c r="FO40" s="42">
        <v>0</v>
      </c>
      <c r="FP40" s="42">
        <v>4.0999999999999996</v>
      </c>
      <c r="FQ40" s="42">
        <v>0.17</v>
      </c>
      <c r="FR40" s="42">
        <v>0</v>
      </c>
      <c r="FS40" s="42">
        <v>0.17</v>
      </c>
      <c r="FT40" s="42">
        <v>0.15</v>
      </c>
      <c r="FU40" s="42">
        <v>0</v>
      </c>
      <c r="FV40" s="42">
        <v>0.15</v>
      </c>
      <c r="FW40" s="42">
        <v>7.0000000000000007E-2</v>
      </c>
      <c r="FX40" s="42">
        <v>0</v>
      </c>
      <c r="FY40" s="42">
        <v>7.0000000000000007E-2</v>
      </c>
      <c r="FZ40" s="42">
        <v>0.22</v>
      </c>
      <c r="GA40" s="42">
        <v>0</v>
      </c>
      <c r="GB40" s="42">
        <v>0.22</v>
      </c>
      <c r="GC40" s="42">
        <v>0.16</v>
      </c>
      <c r="GD40" s="42">
        <v>0</v>
      </c>
      <c r="GE40" s="42">
        <v>0.16</v>
      </c>
      <c r="GF40" s="42">
        <v>0</v>
      </c>
      <c r="GG40" s="42">
        <v>0</v>
      </c>
      <c r="GH40" s="42">
        <v>0</v>
      </c>
      <c r="GI40" s="42">
        <v>3.88</v>
      </c>
      <c r="GJ40" s="42">
        <v>0</v>
      </c>
      <c r="GK40" s="42">
        <v>3.88</v>
      </c>
      <c r="GL40" s="42">
        <v>3.88</v>
      </c>
      <c r="GM40" s="42">
        <v>0</v>
      </c>
      <c r="GN40" s="42">
        <v>3.88</v>
      </c>
      <c r="GO40" s="42">
        <v>0.01</v>
      </c>
      <c r="GP40" s="42">
        <v>0</v>
      </c>
      <c r="GQ40" s="42">
        <v>0.01</v>
      </c>
      <c r="GR40" s="42">
        <v>7.05</v>
      </c>
      <c r="GS40" s="42">
        <v>0</v>
      </c>
      <c r="GT40" s="42">
        <v>7.05</v>
      </c>
      <c r="GU40" s="42">
        <v>7.48</v>
      </c>
      <c r="GV40" s="42">
        <v>0</v>
      </c>
      <c r="GW40" s="42">
        <v>7.48</v>
      </c>
      <c r="GX40" s="42">
        <v>14.53</v>
      </c>
      <c r="GY40" s="42">
        <v>0</v>
      </c>
      <c r="GZ40" s="42">
        <v>14.53</v>
      </c>
      <c r="HA40" s="42">
        <v>3.65</v>
      </c>
      <c r="HB40" s="42">
        <v>0</v>
      </c>
      <c r="HC40" s="42">
        <v>3.65</v>
      </c>
      <c r="HD40" s="42">
        <v>2.83</v>
      </c>
      <c r="HE40" s="42">
        <v>18.04</v>
      </c>
      <c r="HF40" s="42">
        <v>0</v>
      </c>
      <c r="HG40" s="42">
        <v>12.03</v>
      </c>
      <c r="HH40" s="42">
        <v>30.07</v>
      </c>
      <c r="HI40" s="42">
        <v>0</v>
      </c>
      <c r="HJ40" s="42">
        <v>0</v>
      </c>
      <c r="HK40" s="42">
        <v>0</v>
      </c>
      <c r="HL40" s="42">
        <v>0</v>
      </c>
      <c r="HM40" s="42">
        <v>0</v>
      </c>
      <c r="HN40" s="42">
        <v>0</v>
      </c>
      <c r="HO40" s="42">
        <v>0</v>
      </c>
      <c r="HP40" s="42">
        <v>0</v>
      </c>
      <c r="HQ40" s="42">
        <v>0</v>
      </c>
      <c r="HR40" s="42">
        <v>0</v>
      </c>
      <c r="HS40" s="42">
        <v>0</v>
      </c>
      <c r="HT40" s="42">
        <v>0</v>
      </c>
      <c r="HU40" s="42">
        <v>0</v>
      </c>
      <c r="HV40" s="42">
        <v>0</v>
      </c>
      <c r="HW40" s="42">
        <v>0.16</v>
      </c>
      <c r="HX40" s="42">
        <v>1</v>
      </c>
      <c r="HY40" s="42">
        <v>0</v>
      </c>
      <c r="HZ40" s="42">
        <v>0</v>
      </c>
      <c r="IA40" s="42">
        <v>1</v>
      </c>
      <c r="IB40" s="42">
        <v>1</v>
      </c>
      <c r="IC40" s="42">
        <v>10.98</v>
      </c>
      <c r="ID40" s="42">
        <v>11.73</v>
      </c>
      <c r="IE40" s="42">
        <v>11.73</v>
      </c>
      <c r="IF40" s="42">
        <v>0</v>
      </c>
      <c r="IG40" s="33">
        <v>11.73</v>
      </c>
      <c r="IH40" s="42">
        <v>11.65</v>
      </c>
      <c r="II40" s="42">
        <v>0</v>
      </c>
      <c r="IJ40" s="42">
        <v>11.65</v>
      </c>
      <c r="IK40" s="42">
        <v>23.38</v>
      </c>
      <c r="IL40" s="42">
        <v>0</v>
      </c>
      <c r="IM40" s="42">
        <v>23.38</v>
      </c>
      <c r="IN40" s="42">
        <v>5.74</v>
      </c>
      <c r="IO40" s="42">
        <v>0</v>
      </c>
      <c r="IP40" s="42">
        <v>5.74</v>
      </c>
      <c r="IQ40" s="42">
        <v>0</v>
      </c>
      <c r="IR40" s="42">
        <v>2.83</v>
      </c>
      <c r="IS40" s="32">
        <v>0.38618925831202044</v>
      </c>
      <c r="IT40" s="34">
        <v>0.61381074168797956</v>
      </c>
      <c r="IU40" s="34">
        <v>1</v>
      </c>
      <c r="IW40" s="42" t="s">
        <v>99</v>
      </c>
      <c r="IX40" s="28">
        <v>4.9217956564846285E-3</v>
      </c>
      <c r="IY40" s="28">
        <v>-1.0091974761177355E-4</v>
      </c>
      <c r="IZ40" s="41">
        <v>13149.33</v>
      </c>
      <c r="JA40" s="63">
        <v>13577.532396864475</v>
      </c>
      <c r="JB40" s="63">
        <v>14072.95924350846</v>
      </c>
    </row>
    <row r="41" spans="1:262" x14ac:dyDescent="0.25">
      <c r="A41" s="42">
        <v>1995</v>
      </c>
      <c r="B41" s="42" t="s">
        <v>3</v>
      </c>
      <c r="C41" s="42">
        <v>49</v>
      </c>
      <c r="D41" s="42">
        <v>16010203</v>
      </c>
      <c r="E41" s="42" t="s">
        <v>164</v>
      </c>
      <c r="F41" s="42">
        <v>65.88</v>
      </c>
      <c r="G41" s="42">
        <v>58.52</v>
      </c>
      <c r="H41" s="42">
        <v>0</v>
      </c>
      <c r="I41" s="42">
        <v>58.52</v>
      </c>
      <c r="J41" s="42">
        <v>19.510000000000002</v>
      </c>
      <c r="K41" s="42">
        <v>0</v>
      </c>
      <c r="L41" s="33">
        <v>19.510000000000002</v>
      </c>
      <c r="M41" s="42">
        <v>0</v>
      </c>
      <c r="N41" s="42">
        <v>0</v>
      </c>
      <c r="O41" s="42">
        <v>0</v>
      </c>
      <c r="P41" s="42">
        <v>19.510000000000002</v>
      </c>
      <c r="Q41" s="42">
        <v>0</v>
      </c>
      <c r="R41" s="42">
        <v>19.510000000000002</v>
      </c>
      <c r="S41" s="42">
        <v>12.97</v>
      </c>
      <c r="T41" s="42">
        <v>5.22</v>
      </c>
      <c r="U41" s="42">
        <v>1.6</v>
      </c>
      <c r="V41" s="42">
        <v>0</v>
      </c>
      <c r="W41" s="42">
        <v>19.79</v>
      </c>
      <c r="X41" s="42">
        <v>-0.28000000000000003</v>
      </c>
      <c r="Y41" s="42">
        <v>333.39</v>
      </c>
      <c r="Z41" s="42">
        <v>0</v>
      </c>
      <c r="AA41" s="42">
        <v>13</v>
      </c>
      <c r="AB41" s="42">
        <v>0</v>
      </c>
      <c r="AC41" s="42">
        <v>0.44</v>
      </c>
      <c r="AD41" s="42">
        <v>0</v>
      </c>
      <c r="AE41" s="33">
        <v>0.44</v>
      </c>
      <c r="AF41" s="42">
        <v>0</v>
      </c>
      <c r="AG41" s="42">
        <v>0</v>
      </c>
      <c r="AH41" s="42">
        <v>0</v>
      </c>
      <c r="AI41" s="42">
        <v>0.44</v>
      </c>
      <c r="AJ41" s="42">
        <v>0</v>
      </c>
      <c r="AK41" s="42">
        <v>0.44</v>
      </c>
      <c r="AL41" s="42">
        <v>5.22</v>
      </c>
      <c r="AM41" s="42">
        <v>5.66</v>
      </c>
      <c r="AN41" s="42">
        <v>1.7</v>
      </c>
      <c r="AO41" s="42">
        <v>0</v>
      </c>
      <c r="AP41" s="42">
        <v>1.7</v>
      </c>
      <c r="AQ41" s="42">
        <v>0</v>
      </c>
      <c r="AR41" s="42">
        <v>7.36</v>
      </c>
      <c r="AS41" s="42">
        <v>0.56999999999999995</v>
      </c>
      <c r="AT41" s="42">
        <v>0</v>
      </c>
      <c r="AU41" s="33">
        <v>0.56999999999999995</v>
      </c>
      <c r="AV41" s="42">
        <v>0</v>
      </c>
      <c r="AW41" s="42">
        <v>0</v>
      </c>
      <c r="AX41" s="42">
        <v>0</v>
      </c>
      <c r="AY41" s="42">
        <v>0.56999999999999995</v>
      </c>
      <c r="AZ41" s="42">
        <v>0</v>
      </c>
      <c r="BA41" s="42">
        <v>0.56999999999999995</v>
      </c>
      <c r="BB41" s="42">
        <v>77.45</v>
      </c>
      <c r="BC41" s="42">
        <v>58.52</v>
      </c>
      <c r="BD41" s="42">
        <v>12.97</v>
      </c>
      <c r="BE41" s="42">
        <v>221.63</v>
      </c>
      <c r="BF41" s="42">
        <v>13.54</v>
      </c>
      <c r="BG41" s="42">
        <v>4.5999999999999996</v>
      </c>
      <c r="BH41" s="42">
        <v>0</v>
      </c>
      <c r="BI41" s="42">
        <v>4.5999999999999996</v>
      </c>
      <c r="BJ41" s="42">
        <v>0.57999999999999996</v>
      </c>
      <c r="BK41" s="42">
        <v>0</v>
      </c>
      <c r="BL41" s="33">
        <v>0.57999999999999996</v>
      </c>
      <c r="BM41" s="42">
        <v>0.93</v>
      </c>
      <c r="BN41" s="42">
        <v>0</v>
      </c>
      <c r="BO41" s="42">
        <v>0.93</v>
      </c>
      <c r="BP41" s="42">
        <v>1.51</v>
      </c>
      <c r="BQ41" s="42">
        <v>0</v>
      </c>
      <c r="BR41" s="42">
        <v>1.51</v>
      </c>
      <c r="BS41" s="42">
        <v>1.6</v>
      </c>
      <c r="BT41" s="42">
        <v>3.11</v>
      </c>
      <c r="BU41" s="42">
        <v>1.37</v>
      </c>
      <c r="BV41" s="42">
        <v>0</v>
      </c>
      <c r="BW41" s="42">
        <v>1.37</v>
      </c>
      <c r="BX41" s="42">
        <v>0</v>
      </c>
      <c r="BY41" s="42">
        <v>12</v>
      </c>
      <c r="BZ41" s="42">
        <v>2</v>
      </c>
      <c r="CA41" s="42">
        <v>0</v>
      </c>
      <c r="CB41" s="42">
        <v>0</v>
      </c>
      <c r="CC41" s="1">
        <v>0</v>
      </c>
      <c r="CD41" s="42">
        <v>0</v>
      </c>
      <c r="CE41" s="42">
        <v>0</v>
      </c>
      <c r="CF41" s="42">
        <v>0</v>
      </c>
      <c r="CG41" s="42">
        <v>0</v>
      </c>
      <c r="CH41" s="42">
        <v>0</v>
      </c>
      <c r="CI41" s="42">
        <v>0</v>
      </c>
      <c r="CJ41" s="42">
        <v>0</v>
      </c>
      <c r="CK41" s="42">
        <v>0</v>
      </c>
      <c r="CL41" s="42">
        <v>0</v>
      </c>
      <c r="CM41" s="42">
        <v>0</v>
      </c>
      <c r="CN41" s="42">
        <v>0</v>
      </c>
      <c r="CO41" s="42">
        <v>0</v>
      </c>
      <c r="CP41" s="42">
        <v>0</v>
      </c>
      <c r="CQ41" s="42">
        <v>0</v>
      </c>
      <c r="CR41" s="42">
        <v>0</v>
      </c>
      <c r="CS41" s="42">
        <v>0</v>
      </c>
      <c r="CT41" s="42">
        <v>0</v>
      </c>
      <c r="CU41" s="33">
        <v>0</v>
      </c>
      <c r="CV41" s="42">
        <v>0</v>
      </c>
      <c r="CW41" s="42">
        <v>0</v>
      </c>
      <c r="CX41" s="42">
        <v>0</v>
      </c>
      <c r="CY41" s="42">
        <v>0</v>
      </c>
      <c r="CZ41" s="42">
        <v>0</v>
      </c>
      <c r="DA41" s="42">
        <v>0</v>
      </c>
      <c r="DB41" s="42">
        <v>0</v>
      </c>
      <c r="DC41" s="42">
        <v>0</v>
      </c>
      <c r="DD41" s="42">
        <v>0</v>
      </c>
      <c r="DE41" s="42">
        <v>0</v>
      </c>
      <c r="DF41" s="42">
        <v>0</v>
      </c>
      <c r="DG41" s="42">
        <v>0</v>
      </c>
      <c r="DH41" s="42">
        <v>0</v>
      </c>
      <c r="DI41" s="42">
        <v>0</v>
      </c>
      <c r="DJ41" s="42">
        <v>0</v>
      </c>
      <c r="DK41" s="42">
        <v>0</v>
      </c>
      <c r="DL41" s="42">
        <v>0</v>
      </c>
      <c r="DM41" s="33">
        <v>0</v>
      </c>
      <c r="DN41" s="42">
        <v>0</v>
      </c>
      <c r="DO41" s="42">
        <v>0</v>
      </c>
      <c r="DP41" s="42">
        <v>0</v>
      </c>
      <c r="DQ41" s="42">
        <v>0</v>
      </c>
      <c r="DR41" s="42">
        <v>0</v>
      </c>
      <c r="DS41" s="42">
        <v>0</v>
      </c>
      <c r="DT41" s="42">
        <v>0</v>
      </c>
      <c r="DU41" s="42">
        <v>0</v>
      </c>
      <c r="DV41" s="42">
        <v>0</v>
      </c>
      <c r="DW41" s="42">
        <v>0</v>
      </c>
      <c r="DX41" s="42">
        <v>0</v>
      </c>
      <c r="DY41" s="42">
        <v>0</v>
      </c>
      <c r="DZ41" s="42">
        <v>0</v>
      </c>
      <c r="EA41" s="42">
        <v>0</v>
      </c>
      <c r="EB41" s="42">
        <v>0</v>
      </c>
      <c r="EC41" s="42">
        <v>0</v>
      </c>
      <c r="ED41" s="42">
        <v>0</v>
      </c>
      <c r="EE41" s="33">
        <v>0</v>
      </c>
      <c r="EF41" s="42">
        <v>0</v>
      </c>
      <c r="EG41" s="42">
        <v>0</v>
      </c>
      <c r="EH41" s="42">
        <v>0</v>
      </c>
      <c r="EI41" s="42">
        <v>0</v>
      </c>
      <c r="EJ41" s="42">
        <v>0</v>
      </c>
      <c r="EK41" s="42">
        <v>0</v>
      </c>
      <c r="EL41" s="42">
        <v>0</v>
      </c>
      <c r="EM41" s="42">
        <v>0</v>
      </c>
      <c r="EN41" s="42">
        <v>0</v>
      </c>
      <c r="EO41" s="42">
        <v>0</v>
      </c>
      <c r="EP41" s="42">
        <v>0</v>
      </c>
      <c r="EQ41" s="42">
        <v>0</v>
      </c>
      <c r="ER41" s="42">
        <v>0</v>
      </c>
      <c r="ES41" s="42">
        <v>0</v>
      </c>
      <c r="ET41" s="42">
        <v>0</v>
      </c>
      <c r="EU41" s="42">
        <v>0</v>
      </c>
      <c r="EV41" s="42">
        <v>0</v>
      </c>
      <c r="EW41" s="33">
        <v>0</v>
      </c>
      <c r="EX41" s="42">
        <v>0</v>
      </c>
      <c r="EY41" s="42">
        <v>0</v>
      </c>
      <c r="EZ41" s="42">
        <v>0</v>
      </c>
      <c r="FA41" s="42">
        <v>0</v>
      </c>
      <c r="FB41" s="42">
        <v>0</v>
      </c>
      <c r="FC41" s="42">
        <v>0</v>
      </c>
      <c r="FD41" s="42">
        <v>0</v>
      </c>
      <c r="FE41" s="42">
        <v>0</v>
      </c>
      <c r="FF41" s="42">
        <v>0</v>
      </c>
      <c r="FG41" s="42">
        <v>0</v>
      </c>
      <c r="FH41" s="42">
        <v>0.44</v>
      </c>
      <c r="FI41" s="42">
        <v>0</v>
      </c>
      <c r="FJ41" s="42">
        <v>0.44</v>
      </c>
      <c r="FK41" s="42">
        <v>20.7</v>
      </c>
      <c r="FL41" s="42">
        <v>0</v>
      </c>
      <c r="FM41" s="42">
        <v>20.7</v>
      </c>
      <c r="FN41" s="42">
        <v>21.14</v>
      </c>
      <c r="FO41" s="42">
        <v>0</v>
      </c>
      <c r="FP41" s="42">
        <v>21.14</v>
      </c>
      <c r="FQ41" s="42">
        <v>1.37</v>
      </c>
      <c r="FR41" s="42">
        <v>0</v>
      </c>
      <c r="FS41" s="42">
        <v>1.37</v>
      </c>
      <c r="FT41" s="42">
        <v>0.44</v>
      </c>
      <c r="FU41" s="42">
        <v>0</v>
      </c>
      <c r="FV41" s="42">
        <v>0.44</v>
      </c>
      <c r="FW41" s="42">
        <v>1.3</v>
      </c>
      <c r="FX41" s="42">
        <v>0</v>
      </c>
      <c r="FY41" s="42">
        <v>1.3</v>
      </c>
      <c r="FZ41" s="42">
        <v>1.74</v>
      </c>
      <c r="GA41" s="42">
        <v>0</v>
      </c>
      <c r="GB41" s="42">
        <v>1.74</v>
      </c>
      <c r="GC41" s="42">
        <v>1.31</v>
      </c>
      <c r="GD41" s="42">
        <v>0</v>
      </c>
      <c r="GE41" s="42">
        <v>1.31</v>
      </c>
      <c r="GF41" s="42">
        <v>0</v>
      </c>
      <c r="GG41" s="42">
        <v>0</v>
      </c>
      <c r="GH41" s="42">
        <v>0</v>
      </c>
      <c r="GI41" s="42">
        <v>19.399999999999999</v>
      </c>
      <c r="GJ41" s="42">
        <v>0</v>
      </c>
      <c r="GK41" s="42">
        <v>19.399999999999999</v>
      </c>
      <c r="GL41" s="42">
        <v>19.399999999999999</v>
      </c>
      <c r="GM41" s="42">
        <v>0</v>
      </c>
      <c r="GN41" s="42">
        <v>19.399999999999999</v>
      </c>
      <c r="GO41" s="42">
        <v>0.06</v>
      </c>
      <c r="GP41" s="42">
        <v>0</v>
      </c>
      <c r="GQ41" s="42">
        <v>0.06</v>
      </c>
      <c r="GR41" s="42">
        <v>3.93</v>
      </c>
      <c r="GS41" s="42">
        <v>0</v>
      </c>
      <c r="GT41" s="42">
        <v>3.93</v>
      </c>
      <c r="GU41" s="42">
        <v>224.08</v>
      </c>
      <c r="GV41" s="42">
        <v>0</v>
      </c>
      <c r="GW41" s="42">
        <v>224.08</v>
      </c>
      <c r="GX41" s="42">
        <v>228.01</v>
      </c>
      <c r="GY41" s="42">
        <v>0</v>
      </c>
      <c r="GZ41" s="42">
        <v>228.01</v>
      </c>
      <c r="HA41" s="42">
        <v>122.97</v>
      </c>
      <c r="HB41" s="42">
        <v>0</v>
      </c>
      <c r="HC41" s="42">
        <v>122.97</v>
      </c>
      <c r="HD41" s="42">
        <v>31.92</v>
      </c>
      <c r="HE41" s="42">
        <v>34.44</v>
      </c>
      <c r="HF41" s="42">
        <v>0</v>
      </c>
      <c r="HG41" s="42">
        <v>22.96</v>
      </c>
      <c r="HH41" s="42">
        <v>57.4</v>
      </c>
      <c r="HI41" s="42">
        <v>0.04</v>
      </c>
      <c r="HJ41" s="42">
        <v>241.04</v>
      </c>
      <c r="HK41" s="42">
        <v>0</v>
      </c>
      <c r="HL41" s="42">
        <v>0</v>
      </c>
      <c r="HM41" s="42">
        <v>0</v>
      </c>
      <c r="HN41" s="42">
        <v>34.880000000000003</v>
      </c>
      <c r="HO41" s="42">
        <v>0</v>
      </c>
      <c r="HP41" s="42">
        <v>34.880000000000003</v>
      </c>
      <c r="HQ41" s="42">
        <v>4</v>
      </c>
      <c r="HR41" s="42">
        <v>0</v>
      </c>
      <c r="HS41" s="42">
        <v>4</v>
      </c>
      <c r="HT41" s="42">
        <v>4</v>
      </c>
      <c r="HU41" s="42">
        <v>0</v>
      </c>
      <c r="HV41" s="42">
        <v>4</v>
      </c>
      <c r="HW41" s="42">
        <v>15.04</v>
      </c>
      <c r="HX41" s="42">
        <v>3</v>
      </c>
      <c r="HY41" s="42">
        <v>3</v>
      </c>
      <c r="HZ41" s="42">
        <v>0.04</v>
      </c>
      <c r="IA41" s="42">
        <v>6</v>
      </c>
      <c r="IB41" s="42">
        <v>8</v>
      </c>
      <c r="IC41" s="42">
        <v>0.61</v>
      </c>
      <c r="ID41" s="42">
        <v>1.43</v>
      </c>
      <c r="IE41" s="42">
        <v>25.47</v>
      </c>
      <c r="IF41" s="42">
        <v>0</v>
      </c>
      <c r="IG41" s="33">
        <v>25.47</v>
      </c>
      <c r="IH41" s="42">
        <v>245.71</v>
      </c>
      <c r="II41" s="42">
        <v>0</v>
      </c>
      <c r="IJ41" s="42">
        <v>245.71</v>
      </c>
      <c r="IK41" s="42">
        <v>271.18</v>
      </c>
      <c r="IL41" s="42">
        <v>0</v>
      </c>
      <c r="IM41" s="42">
        <v>271.18</v>
      </c>
      <c r="IN41" s="42">
        <v>132.01</v>
      </c>
      <c r="IO41" s="42">
        <v>0</v>
      </c>
      <c r="IP41" s="42">
        <v>132.01</v>
      </c>
      <c r="IQ41" s="42">
        <v>0.04</v>
      </c>
      <c r="IR41" s="42">
        <v>31.92</v>
      </c>
      <c r="IS41" s="32">
        <v>0.82842559874361998</v>
      </c>
      <c r="IT41" s="34">
        <v>0.17157440125638007</v>
      </c>
      <c r="IU41" s="34">
        <v>1</v>
      </c>
      <c r="IW41" s="42" t="s">
        <v>99</v>
      </c>
      <c r="IX41" s="28">
        <v>4.9217956564846285E-3</v>
      </c>
      <c r="IY41" s="28">
        <v>-1.0091974761177355E-4</v>
      </c>
      <c r="IZ41" s="41">
        <v>28551.870000000003</v>
      </c>
      <c r="JA41" s="63">
        <v>30602.415222793734</v>
      </c>
      <c r="JB41" s="63">
        <v>32969.273194820191</v>
      </c>
    </row>
    <row r="42" spans="1:262" x14ac:dyDescent="0.25">
      <c r="A42" s="42">
        <v>1995</v>
      </c>
      <c r="B42" s="42" t="s">
        <v>3</v>
      </c>
      <c r="C42" s="42">
        <v>49</v>
      </c>
      <c r="D42" s="42">
        <v>16010204</v>
      </c>
      <c r="E42" s="42" t="s">
        <v>165</v>
      </c>
      <c r="F42" s="42">
        <v>35.909999999999997</v>
      </c>
      <c r="G42" s="42">
        <v>29.39</v>
      </c>
      <c r="H42" s="42">
        <v>0</v>
      </c>
      <c r="I42" s="42">
        <v>29.39</v>
      </c>
      <c r="J42" s="42">
        <v>23.07</v>
      </c>
      <c r="K42" s="42">
        <v>0</v>
      </c>
      <c r="L42" s="33">
        <v>23.07</v>
      </c>
      <c r="M42" s="42">
        <v>0</v>
      </c>
      <c r="N42" s="42">
        <v>0</v>
      </c>
      <c r="O42" s="42">
        <v>0</v>
      </c>
      <c r="P42" s="42">
        <v>23.07</v>
      </c>
      <c r="Q42" s="42">
        <v>0</v>
      </c>
      <c r="R42" s="42">
        <v>23.07</v>
      </c>
      <c r="S42" s="42">
        <v>6.36</v>
      </c>
      <c r="T42" s="42">
        <v>2</v>
      </c>
      <c r="U42" s="42">
        <v>0.12</v>
      </c>
      <c r="V42" s="42">
        <v>0</v>
      </c>
      <c r="W42" s="42">
        <v>8.48</v>
      </c>
      <c r="X42" s="42">
        <v>14.59</v>
      </c>
      <c r="Y42" s="42">
        <v>784.96</v>
      </c>
      <c r="Z42" s="42">
        <v>0</v>
      </c>
      <c r="AA42" s="42">
        <v>11</v>
      </c>
      <c r="AB42" s="42">
        <v>0</v>
      </c>
      <c r="AC42" s="42">
        <v>0</v>
      </c>
      <c r="AD42" s="42">
        <v>0</v>
      </c>
      <c r="AE42" s="33">
        <v>0</v>
      </c>
      <c r="AF42" s="42">
        <v>0</v>
      </c>
      <c r="AG42" s="42">
        <v>0</v>
      </c>
      <c r="AH42" s="42">
        <v>0</v>
      </c>
      <c r="AI42" s="42">
        <v>0</v>
      </c>
      <c r="AJ42" s="42">
        <v>0</v>
      </c>
      <c r="AK42" s="42">
        <v>0</v>
      </c>
      <c r="AL42" s="42">
        <v>2</v>
      </c>
      <c r="AM42" s="42">
        <v>2</v>
      </c>
      <c r="AN42" s="42">
        <v>0.6</v>
      </c>
      <c r="AO42" s="42">
        <v>0</v>
      </c>
      <c r="AP42" s="42">
        <v>0.6</v>
      </c>
      <c r="AQ42" s="42">
        <v>0</v>
      </c>
      <c r="AR42" s="42">
        <v>6.52</v>
      </c>
      <c r="AS42" s="42">
        <v>0.5</v>
      </c>
      <c r="AT42" s="42">
        <v>0</v>
      </c>
      <c r="AU42" s="33">
        <v>0.5</v>
      </c>
      <c r="AV42" s="42">
        <v>0</v>
      </c>
      <c r="AW42" s="42">
        <v>0</v>
      </c>
      <c r="AX42" s="42">
        <v>0</v>
      </c>
      <c r="AY42" s="42">
        <v>0.5</v>
      </c>
      <c r="AZ42" s="42">
        <v>0</v>
      </c>
      <c r="BA42" s="42">
        <v>0.5</v>
      </c>
      <c r="BB42" s="42">
        <v>76.69</v>
      </c>
      <c r="BC42" s="42">
        <v>29.39</v>
      </c>
      <c r="BD42" s="42">
        <v>6.36</v>
      </c>
      <c r="BE42" s="42">
        <v>216.4</v>
      </c>
      <c r="BF42" s="42">
        <v>6.86</v>
      </c>
      <c r="BG42" s="42">
        <v>2.31</v>
      </c>
      <c r="BH42" s="42">
        <v>0</v>
      </c>
      <c r="BI42" s="42">
        <v>2.31</v>
      </c>
      <c r="BJ42" s="42">
        <v>0</v>
      </c>
      <c r="BK42" s="42">
        <v>0</v>
      </c>
      <c r="BL42" s="33">
        <v>0</v>
      </c>
      <c r="BM42" s="42">
        <v>0</v>
      </c>
      <c r="BN42" s="42">
        <v>0</v>
      </c>
      <c r="BO42" s="42">
        <v>0</v>
      </c>
      <c r="BP42" s="42">
        <v>0</v>
      </c>
      <c r="BQ42" s="42">
        <v>0</v>
      </c>
      <c r="BR42" s="42">
        <v>0</v>
      </c>
      <c r="BS42" s="42">
        <v>0.12</v>
      </c>
      <c r="BT42" s="42">
        <v>0.12</v>
      </c>
      <c r="BU42" s="42">
        <v>0.05</v>
      </c>
      <c r="BV42" s="42">
        <v>0</v>
      </c>
      <c r="BW42" s="42">
        <v>0.05</v>
      </c>
      <c r="BX42" s="42">
        <v>0</v>
      </c>
      <c r="BY42" s="42">
        <v>0</v>
      </c>
      <c r="BZ42" s="42">
        <v>0</v>
      </c>
      <c r="CA42" s="42">
        <v>0</v>
      </c>
      <c r="CB42" s="42">
        <v>0</v>
      </c>
      <c r="CC42" s="1">
        <v>0</v>
      </c>
      <c r="CD42" s="42">
        <v>0</v>
      </c>
      <c r="CE42" s="42">
        <v>0</v>
      </c>
      <c r="CF42" s="42">
        <v>0</v>
      </c>
      <c r="CG42" s="42">
        <v>0</v>
      </c>
      <c r="CH42" s="42">
        <v>0</v>
      </c>
      <c r="CI42" s="42">
        <v>0</v>
      </c>
      <c r="CJ42" s="42">
        <v>0</v>
      </c>
      <c r="CK42" s="42">
        <v>0</v>
      </c>
      <c r="CL42" s="42">
        <v>0</v>
      </c>
      <c r="CM42" s="42">
        <v>0</v>
      </c>
      <c r="CN42" s="42">
        <v>0</v>
      </c>
      <c r="CO42" s="42">
        <v>0</v>
      </c>
      <c r="CP42" s="42">
        <v>0</v>
      </c>
      <c r="CQ42" s="42">
        <v>0</v>
      </c>
      <c r="CR42" s="42">
        <v>0</v>
      </c>
      <c r="CS42" s="42">
        <v>0</v>
      </c>
      <c r="CT42" s="42">
        <v>0</v>
      </c>
      <c r="CU42" s="33">
        <v>0</v>
      </c>
      <c r="CV42" s="42">
        <v>0</v>
      </c>
      <c r="CW42" s="42">
        <v>0</v>
      </c>
      <c r="CX42" s="42">
        <v>0</v>
      </c>
      <c r="CY42" s="42">
        <v>0</v>
      </c>
      <c r="CZ42" s="42">
        <v>0</v>
      </c>
      <c r="DA42" s="42">
        <v>0</v>
      </c>
      <c r="DB42" s="42">
        <v>0</v>
      </c>
      <c r="DC42" s="42">
        <v>0</v>
      </c>
      <c r="DD42" s="42">
        <v>0</v>
      </c>
      <c r="DE42" s="42">
        <v>0</v>
      </c>
      <c r="DF42" s="42">
        <v>0</v>
      </c>
      <c r="DG42" s="42">
        <v>0</v>
      </c>
      <c r="DH42" s="42">
        <v>0</v>
      </c>
      <c r="DI42" s="42">
        <v>0</v>
      </c>
      <c r="DJ42" s="42">
        <v>0</v>
      </c>
      <c r="DK42" s="42">
        <v>0</v>
      </c>
      <c r="DL42" s="42">
        <v>0</v>
      </c>
      <c r="DM42" s="33">
        <v>0</v>
      </c>
      <c r="DN42" s="42">
        <v>0</v>
      </c>
      <c r="DO42" s="42">
        <v>0</v>
      </c>
      <c r="DP42" s="42">
        <v>0</v>
      </c>
      <c r="DQ42" s="42">
        <v>0</v>
      </c>
      <c r="DR42" s="42">
        <v>0</v>
      </c>
      <c r="DS42" s="42">
        <v>0</v>
      </c>
      <c r="DT42" s="42">
        <v>0</v>
      </c>
      <c r="DU42" s="42">
        <v>0</v>
      </c>
      <c r="DV42" s="42">
        <v>0</v>
      </c>
      <c r="DW42" s="42">
        <v>0</v>
      </c>
      <c r="DX42" s="42">
        <v>0</v>
      </c>
      <c r="DY42" s="42">
        <v>0</v>
      </c>
      <c r="DZ42" s="42">
        <v>0</v>
      </c>
      <c r="EA42" s="42">
        <v>0</v>
      </c>
      <c r="EB42" s="42">
        <v>0</v>
      </c>
      <c r="EC42" s="42">
        <v>0</v>
      </c>
      <c r="ED42" s="42">
        <v>0</v>
      </c>
      <c r="EE42" s="33">
        <v>0</v>
      </c>
      <c r="EF42" s="42">
        <v>0</v>
      </c>
      <c r="EG42" s="42">
        <v>0</v>
      </c>
      <c r="EH42" s="42">
        <v>0</v>
      </c>
      <c r="EI42" s="42">
        <v>0</v>
      </c>
      <c r="EJ42" s="42">
        <v>0</v>
      </c>
      <c r="EK42" s="42">
        <v>0</v>
      </c>
      <c r="EL42" s="42">
        <v>0</v>
      </c>
      <c r="EM42" s="42">
        <v>0</v>
      </c>
      <c r="EN42" s="42">
        <v>0</v>
      </c>
      <c r="EO42" s="42">
        <v>0</v>
      </c>
      <c r="EP42" s="42">
        <v>0</v>
      </c>
      <c r="EQ42" s="42">
        <v>0</v>
      </c>
      <c r="ER42" s="42">
        <v>0</v>
      </c>
      <c r="ES42" s="42">
        <v>0</v>
      </c>
      <c r="ET42" s="42">
        <v>0</v>
      </c>
      <c r="EU42" s="42">
        <v>0</v>
      </c>
      <c r="EV42" s="42">
        <v>0</v>
      </c>
      <c r="EW42" s="33">
        <v>0</v>
      </c>
      <c r="EX42" s="42">
        <v>0</v>
      </c>
      <c r="EY42" s="42">
        <v>0</v>
      </c>
      <c r="EZ42" s="42">
        <v>0</v>
      </c>
      <c r="FA42" s="42">
        <v>0</v>
      </c>
      <c r="FB42" s="42">
        <v>0</v>
      </c>
      <c r="FC42" s="42">
        <v>0</v>
      </c>
      <c r="FD42" s="42">
        <v>0</v>
      </c>
      <c r="FE42" s="42">
        <v>0</v>
      </c>
      <c r="FF42" s="42">
        <v>0</v>
      </c>
      <c r="FG42" s="42">
        <v>0</v>
      </c>
      <c r="FH42" s="42">
        <v>0.01</v>
      </c>
      <c r="FI42" s="42">
        <v>0</v>
      </c>
      <c r="FJ42" s="42">
        <v>0.01</v>
      </c>
      <c r="FK42" s="42">
        <v>1.5</v>
      </c>
      <c r="FL42" s="42">
        <v>0</v>
      </c>
      <c r="FM42" s="42">
        <v>1.5</v>
      </c>
      <c r="FN42" s="42">
        <v>1.51</v>
      </c>
      <c r="FO42" s="42">
        <v>0</v>
      </c>
      <c r="FP42" s="42">
        <v>1.51</v>
      </c>
      <c r="FQ42" s="42">
        <v>0.77</v>
      </c>
      <c r="FR42" s="42">
        <v>0</v>
      </c>
      <c r="FS42" s="42">
        <v>0.77</v>
      </c>
      <c r="FT42" s="42">
        <v>0</v>
      </c>
      <c r="FU42" s="42">
        <v>0</v>
      </c>
      <c r="FV42" s="42">
        <v>0</v>
      </c>
      <c r="FW42" s="42">
        <v>1</v>
      </c>
      <c r="FX42" s="42">
        <v>0</v>
      </c>
      <c r="FY42" s="42">
        <v>1</v>
      </c>
      <c r="FZ42" s="42">
        <v>1</v>
      </c>
      <c r="GA42" s="42">
        <v>0</v>
      </c>
      <c r="GB42" s="42">
        <v>1</v>
      </c>
      <c r="GC42" s="42">
        <v>0.75</v>
      </c>
      <c r="GD42" s="42">
        <v>0</v>
      </c>
      <c r="GE42" s="42">
        <v>0.75</v>
      </c>
      <c r="GF42" s="42">
        <v>0.01</v>
      </c>
      <c r="GG42" s="42">
        <v>0</v>
      </c>
      <c r="GH42" s="42">
        <v>0.01</v>
      </c>
      <c r="GI42" s="42">
        <v>0.5</v>
      </c>
      <c r="GJ42" s="42">
        <v>0</v>
      </c>
      <c r="GK42" s="42">
        <v>0.5</v>
      </c>
      <c r="GL42" s="42">
        <v>0.51</v>
      </c>
      <c r="GM42" s="42">
        <v>0</v>
      </c>
      <c r="GN42" s="42">
        <v>0.51</v>
      </c>
      <c r="GO42" s="42">
        <v>0.02</v>
      </c>
      <c r="GP42" s="42">
        <v>0</v>
      </c>
      <c r="GQ42" s="42">
        <v>0.02</v>
      </c>
      <c r="GR42" s="42">
        <v>21.46</v>
      </c>
      <c r="GS42" s="42">
        <v>0</v>
      </c>
      <c r="GT42" s="42">
        <v>21.46</v>
      </c>
      <c r="GU42" s="42">
        <v>285</v>
      </c>
      <c r="GV42" s="42">
        <v>0</v>
      </c>
      <c r="GW42" s="42">
        <v>285</v>
      </c>
      <c r="GX42" s="42">
        <v>306.45999999999998</v>
      </c>
      <c r="GY42" s="42">
        <v>0</v>
      </c>
      <c r="GZ42" s="42">
        <v>306.45999999999998</v>
      </c>
      <c r="HA42" s="42">
        <v>175.28</v>
      </c>
      <c r="HB42" s="42">
        <v>0</v>
      </c>
      <c r="HC42" s="42">
        <v>175.28</v>
      </c>
      <c r="HD42" s="42">
        <v>45.9</v>
      </c>
      <c r="HE42" s="42">
        <v>1.26</v>
      </c>
      <c r="HF42" s="42">
        <v>0</v>
      </c>
      <c r="HG42" s="42">
        <v>5.76</v>
      </c>
      <c r="HH42" s="42">
        <v>7.02</v>
      </c>
      <c r="HI42" s="42">
        <v>0.1</v>
      </c>
      <c r="HJ42" s="42">
        <v>831.22</v>
      </c>
      <c r="HK42" s="42">
        <v>0</v>
      </c>
      <c r="HL42" s="42">
        <v>0</v>
      </c>
      <c r="HM42" s="42">
        <v>0</v>
      </c>
      <c r="HN42" s="42">
        <v>97.9</v>
      </c>
      <c r="HO42" s="42">
        <v>0</v>
      </c>
      <c r="HP42" s="42">
        <v>97.9</v>
      </c>
      <c r="HQ42" s="42">
        <v>3</v>
      </c>
      <c r="HR42" s="42">
        <v>0</v>
      </c>
      <c r="HS42" s="42">
        <v>3</v>
      </c>
      <c r="HT42" s="42">
        <v>3</v>
      </c>
      <c r="HU42" s="42">
        <v>0</v>
      </c>
      <c r="HV42" s="42">
        <v>3</v>
      </c>
      <c r="HW42" s="42">
        <v>4.1500000000000004</v>
      </c>
      <c r="HX42" s="42">
        <v>5</v>
      </c>
      <c r="HY42" s="42">
        <v>0</v>
      </c>
      <c r="HZ42" s="42">
        <v>0.1</v>
      </c>
      <c r="IA42" s="42">
        <v>5</v>
      </c>
      <c r="IB42" s="42">
        <v>9</v>
      </c>
      <c r="IC42" s="42">
        <v>0.52</v>
      </c>
      <c r="ID42" s="42">
        <v>1.21</v>
      </c>
      <c r="IE42" s="42">
        <v>45.04</v>
      </c>
      <c r="IF42" s="42">
        <v>0</v>
      </c>
      <c r="IG42" s="33">
        <v>45.04</v>
      </c>
      <c r="IH42" s="42">
        <v>286.5</v>
      </c>
      <c r="II42" s="42">
        <v>0</v>
      </c>
      <c r="IJ42" s="42">
        <v>286.5</v>
      </c>
      <c r="IK42" s="42">
        <v>331.54</v>
      </c>
      <c r="IL42" s="42">
        <v>0</v>
      </c>
      <c r="IM42" s="42">
        <v>331.54</v>
      </c>
      <c r="IN42" s="42">
        <v>179.01</v>
      </c>
      <c r="IO42" s="42">
        <v>0</v>
      </c>
      <c r="IP42" s="42">
        <v>179.01</v>
      </c>
      <c r="IQ42" s="42">
        <v>0.1</v>
      </c>
      <c r="IR42" s="42">
        <v>45.9</v>
      </c>
      <c r="IS42" s="32">
        <v>0.52331261101243343</v>
      </c>
      <c r="IT42" s="34">
        <v>0.47668738898756668</v>
      </c>
      <c r="IU42" s="34">
        <v>1</v>
      </c>
      <c r="IW42" s="42" t="s">
        <v>99</v>
      </c>
      <c r="IX42" s="28">
        <v>4.9217956564846285E-3</v>
      </c>
      <c r="IY42" s="28">
        <v>-1.0091974761177355E-4</v>
      </c>
      <c r="IZ42" s="41">
        <v>50489.840000000004</v>
      </c>
      <c r="JA42" s="63">
        <v>52748.547747590907</v>
      </c>
      <c r="JB42" s="63">
        <v>55358.780731897939</v>
      </c>
    </row>
    <row r="43" spans="1:262" x14ac:dyDescent="0.25">
      <c r="A43" s="42">
        <v>1995</v>
      </c>
      <c r="B43" s="42" t="s">
        <v>3</v>
      </c>
      <c r="C43" s="42">
        <v>49</v>
      </c>
      <c r="D43" s="42">
        <v>16020101</v>
      </c>
      <c r="E43" s="42" t="s">
        <v>166</v>
      </c>
      <c r="F43" s="42">
        <v>15.02</v>
      </c>
      <c r="G43" s="42">
        <v>13.06</v>
      </c>
      <c r="H43" s="42">
        <v>0.92</v>
      </c>
      <c r="I43" s="42">
        <v>13.98</v>
      </c>
      <c r="J43" s="42">
        <v>4.34</v>
      </c>
      <c r="K43" s="42">
        <v>0</v>
      </c>
      <c r="L43" s="33">
        <v>4.34</v>
      </c>
      <c r="M43" s="42">
        <v>0.09</v>
      </c>
      <c r="N43" s="42">
        <v>0</v>
      </c>
      <c r="O43" s="42">
        <v>0.09</v>
      </c>
      <c r="P43" s="42">
        <v>4.43</v>
      </c>
      <c r="Q43" s="42">
        <v>0</v>
      </c>
      <c r="R43" s="42">
        <v>4.43</v>
      </c>
      <c r="S43" s="42">
        <v>5.55</v>
      </c>
      <c r="T43" s="42">
        <v>0.54</v>
      </c>
      <c r="U43" s="42">
        <v>0</v>
      </c>
      <c r="V43" s="42">
        <v>0</v>
      </c>
      <c r="W43" s="42">
        <v>6.09</v>
      </c>
      <c r="X43" s="42">
        <v>-1.66</v>
      </c>
      <c r="Y43" s="42">
        <v>316.88</v>
      </c>
      <c r="Z43" s="42">
        <v>0</v>
      </c>
      <c r="AA43" s="42">
        <v>11</v>
      </c>
      <c r="AB43" s="42">
        <v>0</v>
      </c>
      <c r="AC43" s="42">
        <v>0.01</v>
      </c>
      <c r="AD43" s="42">
        <v>0</v>
      </c>
      <c r="AE43" s="33">
        <v>0.01</v>
      </c>
      <c r="AF43" s="42">
        <v>0</v>
      </c>
      <c r="AG43" s="42">
        <v>0</v>
      </c>
      <c r="AH43" s="42">
        <v>0</v>
      </c>
      <c r="AI43" s="42">
        <v>0.01</v>
      </c>
      <c r="AJ43" s="42">
        <v>0</v>
      </c>
      <c r="AK43" s="42">
        <v>0.01</v>
      </c>
      <c r="AL43" s="42">
        <v>0.54</v>
      </c>
      <c r="AM43" s="42">
        <v>0.55000000000000004</v>
      </c>
      <c r="AN43" s="42">
        <v>0.17</v>
      </c>
      <c r="AO43" s="42">
        <v>0</v>
      </c>
      <c r="AP43" s="42">
        <v>0.17</v>
      </c>
      <c r="AQ43" s="42">
        <v>0</v>
      </c>
      <c r="AR43" s="42">
        <v>1.04</v>
      </c>
      <c r="AS43" s="42">
        <v>0.17</v>
      </c>
      <c r="AT43" s="42">
        <v>0</v>
      </c>
      <c r="AU43" s="33">
        <v>0.17</v>
      </c>
      <c r="AV43" s="42">
        <v>0</v>
      </c>
      <c r="AW43" s="42">
        <v>0</v>
      </c>
      <c r="AX43" s="42">
        <v>0</v>
      </c>
      <c r="AY43" s="42">
        <v>0.17</v>
      </c>
      <c r="AZ43" s="42">
        <v>0</v>
      </c>
      <c r="BA43" s="42">
        <v>0.17</v>
      </c>
      <c r="BB43" s="42">
        <v>163.46</v>
      </c>
      <c r="BC43" s="42">
        <v>13.98</v>
      </c>
      <c r="BD43" s="42">
        <v>5.55</v>
      </c>
      <c r="BE43" s="42">
        <v>397</v>
      </c>
      <c r="BF43" s="42">
        <v>5.72</v>
      </c>
      <c r="BG43" s="42">
        <v>1.94</v>
      </c>
      <c r="BH43" s="42">
        <v>0</v>
      </c>
      <c r="BI43" s="42">
        <v>1.94</v>
      </c>
      <c r="BJ43" s="42">
        <v>0</v>
      </c>
      <c r="BK43" s="42">
        <v>0</v>
      </c>
      <c r="BL43" s="33">
        <v>0</v>
      </c>
      <c r="BM43" s="42">
        <v>0</v>
      </c>
      <c r="BN43" s="42">
        <v>0</v>
      </c>
      <c r="BO43" s="42">
        <v>0</v>
      </c>
      <c r="BP43" s="42">
        <v>0</v>
      </c>
      <c r="BQ43" s="42">
        <v>0</v>
      </c>
      <c r="BR43" s="42">
        <v>0</v>
      </c>
      <c r="BS43" s="42">
        <v>0</v>
      </c>
      <c r="BT43" s="42">
        <v>0</v>
      </c>
      <c r="BU43" s="42">
        <v>0</v>
      </c>
      <c r="BV43" s="42">
        <v>0</v>
      </c>
      <c r="BW43" s="42">
        <v>0</v>
      </c>
      <c r="BX43" s="42">
        <v>0</v>
      </c>
      <c r="BY43" s="42">
        <v>17</v>
      </c>
      <c r="BZ43" s="42">
        <v>2</v>
      </c>
      <c r="CA43" s="42">
        <v>0</v>
      </c>
      <c r="CB43" s="42">
        <v>0</v>
      </c>
      <c r="CC43" s="1">
        <v>0</v>
      </c>
      <c r="CD43" s="42">
        <v>0</v>
      </c>
      <c r="CE43" s="42">
        <v>0</v>
      </c>
      <c r="CF43" s="42">
        <v>0</v>
      </c>
      <c r="CG43" s="42">
        <v>0</v>
      </c>
      <c r="CH43" s="42">
        <v>0</v>
      </c>
      <c r="CI43" s="42">
        <v>0</v>
      </c>
      <c r="CJ43" s="42">
        <v>0</v>
      </c>
      <c r="CK43" s="42">
        <v>0</v>
      </c>
      <c r="CL43" s="42">
        <v>0</v>
      </c>
      <c r="CM43" s="42">
        <v>0</v>
      </c>
      <c r="CN43" s="42">
        <v>0</v>
      </c>
      <c r="CO43" s="42">
        <v>0</v>
      </c>
      <c r="CP43" s="42">
        <v>0</v>
      </c>
      <c r="CQ43" s="42">
        <v>0</v>
      </c>
      <c r="CR43" s="42">
        <v>0</v>
      </c>
      <c r="CS43" s="42">
        <v>0</v>
      </c>
      <c r="CT43" s="42">
        <v>0</v>
      </c>
      <c r="CU43" s="33">
        <v>0</v>
      </c>
      <c r="CV43" s="42">
        <v>0</v>
      </c>
      <c r="CW43" s="42">
        <v>0</v>
      </c>
      <c r="CX43" s="42">
        <v>0</v>
      </c>
      <c r="CY43" s="42">
        <v>0</v>
      </c>
      <c r="CZ43" s="42">
        <v>0</v>
      </c>
      <c r="DA43" s="42">
        <v>0</v>
      </c>
      <c r="DB43" s="42">
        <v>0</v>
      </c>
      <c r="DC43" s="42">
        <v>0</v>
      </c>
      <c r="DD43" s="42">
        <v>0</v>
      </c>
      <c r="DE43" s="42">
        <v>0</v>
      </c>
      <c r="DF43" s="42">
        <v>0</v>
      </c>
      <c r="DG43" s="42">
        <v>0</v>
      </c>
      <c r="DH43" s="42">
        <v>0</v>
      </c>
      <c r="DI43" s="42">
        <v>0</v>
      </c>
      <c r="DJ43" s="42">
        <v>0</v>
      </c>
      <c r="DK43" s="42">
        <v>0</v>
      </c>
      <c r="DL43" s="42">
        <v>0</v>
      </c>
      <c r="DM43" s="33">
        <v>0</v>
      </c>
      <c r="DN43" s="42">
        <v>0</v>
      </c>
      <c r="DO43" s="42">
        <v>0</v>
      </c>
      <c r="DP43" s="42">
        <v>0</v>
      </c>
      <c r="DQ43" s="42">
        <v>0</v>
      </c>
      <c r="DR43" s="42">
        <v>0</v>
      </c>
      <c r="DS43" s="42">
        <v>0</v>
      </c>
      <c r="DT43" s="42">
        <v>0</v>
      </c>
      <c r="DU43" s="42">
        <v>0</v>
      </c>
      <c r="DV43" s="42">
        <v>0</v>
      </c>
      <c r="DW43" s="42">
        <v>0</v>
      </c>
      <c r="DX43" s="42">
        <v>0</v>
      </c>
      <c r="DY43" s="42">
        <v>0</v>
      </c>
      <c r="DZ43" s="42">
        <v>0</v>
      </c>
      <c r="EA43" s="42">
        <v>0</v>
      </c>
      <c r="EB43" s="42">
        <v>0</v>
      </c>
      <c r="EC43" s="42">
        <v>0</v>
      </c>
      <c r="ED43" s="42">
        <v>0</v>
      </c>
      <c r="EE43" s="33">
        <v>0</v>
      </c>
      <c r="EF43" s="42">
        <v>0</v>
      </c>
      <c r="EG43" s="42">
        <v>0</v>
      </c>
      <c r="EH43" s="42">
        <v>0</v>
      </c>
      <c r="EI43" s="42">
        <v>0</v>
      </c>
      <c r="EJ43" s="42">
        <v>0</v>
      </c>
      <c r="EK43" s="42">
        <v>0</v>
      </c>
      <c r="EL43" s="42">
        <v>0</v>
      </c>
      <c r="EM43" s="42">
        <v>0</v>
      </c>
      <c r="EN43" s="42">
        <v>0</v>
      </c>
      <c r="EO43" s="42">
        <v>0</v>
      </c>
      <c r="EP43" s="42">
        <v>0</v>
      </c>
      <c r="EQ43" s="42">
        <v>0</v>
      </c>
      <c r="ER43" s="42">
        <v>0</v>
      </c>
      <c r="ES43" s="42">
        <v>0</v>
      </c>
      <c r="ET43" s="42">
        <v>0</v>
      </c>
      <c r="EU43" s="42">
        <v>0</v>
      </c>
      <c r="EV43" s="42">
        <v>0</v>
      </c>
      <c r="EW43" s="33">
        <v>0</v>
      </c>
      <c r="EX43" s="42">
        <v>0</v>
      </c>
      <c r="EY43" s="42">
        <v>0</v>
      </c>
      <c r="EZ43" s="42">
        <v>0</v>
      </c>
      <c r="FA43" s="42">
        <v>0</v>
      </c>
      <c r="FB43" s="42">
        <v>0</v>
      </c>
      <c r="FC43" s="42">
        <v>0</v>
      </c>
      <c r="FD43" s="42">
        <v>0</v>
      </c>
      <c r="FE43" s="42">
        <v>0</v>
      </c>
      <c r="FF43" s="42">
        <v>0</v>
      </c>
      <c r="FG43" s="42">
        <v>0</v>
      </c>
      <c r="FH43" s="42">
        <v>0.16</v>
      </c>
      <c r="FI43" s="42">
        <v>0</v>
      </c>
      <c r="FJ43" s="42">
        <v>0.16</v>
      </c>
      <c r="FK43" s="42">
        <v>0.22</v>
      </c>
      <c r="FL43" s="42">
        <v>0</v>
      </c>
      <c r="FM43" s="42">
        <v>0.22</v>
      </c>
      <c r="FN43" s="42">
        <v>0.38</v>
      </c>
      <c r="FO43" s="42">
        <v>0</v>
      </c>
      <c r="FP43" s="42">
        <v>0.38</v>
      </c>
      <c r="FQ43" s="42">
        <v>0.28000000000000003</v>
      </c>
      <c r="FR43" s="42">
        <v>0</v>
      </c>
      <c r="FS43" s="42">
        <v>0.28000000000000003</v>
      </c>
      <c r="FT43" s="42">
        <v>0.15</v>
      </c>
      <c r="FU43" s="42">
        <v>0</v>
      </c>
      <c r="FV43" s="42">
        <v>0.15</v>
      </c>
      <c r="FW43" s="42">
        <v>0.21</v>
      </c>
      <c r="FX43" s="42">
        <v>0</v>
      </c>
      <c r="FY43" s="42">
        <v>0.21</v>
      </c>
      <c r="FZ43" s="42">
        <v>0.36</v>
      </c>
      <c r="GA43" s="42">
        <v>0</v>
      </c>
      <c r="GB43" s="42">
        <v>0.36</v>
      </c>
      <c r="GC43" s="42">
        <v>0.27</v>
      </c>
      <c r="GD43" s="42">
        <v>0</v>
      </c>
      <c r="GE43" s="42">
        <v>0.27</v>
      </c>
      <c r="GF43" s="42">
        <v>0.01</v>
      </c>
      <c r="GG43" s="42">
        <v>0</v>
      </c>
      <c r="GH43" s="42">
        <v>0.01</v>
      </c>
      <c r="GI43" s="42">
        <v>0.01</v>
      </c>
      <c r="GJ43" s="42">
        <v>0</v>
      </c>
      <c r="GK43" s="42">
        <v>0.01</v>
      </c>
      <c r="GL43" s="42">
        <v>0.02</v>
      </c>
      <c r="GM43" s="42">
        <v>0</v>
      </c>
      <c r="GN43" s="42">
        <v>0.02</v>
      </c>
      <c r="GO43" s="42">
        <v>0.01</v>
      </c>
      <c r="GP43" s="42">
        <v>0</v>
      </c>
      <c r="GQ43" s="42">
        <v>0.01</v>
      </c>
      <c r="GR43" s="42">
        <v>0.08</v>
      </c>
      <c r="GS43" s="42">
        <v>0</v>
      </c>
      <c r="GT43" s="42">
        <v>0.08</v>
      </c>
      <c r="GU43" s="42">
        <v>74.78</v>
      </c>
      <c r="GV43" s="42">
        <v>0</v>
      </c>
      <c r="GW43" s="42">
        <v>74.78</v>
      </c>
      <c r="GX43" s="42">
        <v>74.86</v>
      </c>
      <c r="GY43" s="42">
        <v>0</v>
      </c>
      <c r="GZ43" s="42">
        <v>74.86</v>
      </c>
      <c r="HA43" s="42">
        <v>40.369999999999997</v>
      </c>
      <c r="HB43" s="42">
        <v>0</v>
      </c>
      <c r="HC43" s="42">
        <v>40.369999999999997</v>
      </c>
      <c r="HD43" s="42">
        <v>13.06</v>
      </c>
      <c r="HE43" s="42">
        <v>2.59</v>
      </c>
      <c r="HF43" s="42">
        <v>0</v>
      </c>
      <c r="HG43" s="42">
        <v>23.16</v>
      </c>
      <c r="HH43" s="42">
        <v>25.75</v>
      </c>
      <c r="HI43" s="42">
        <v>0.06</v>
      </c>
      <c r="HJ43" s="42">
        <v>254.11</v>
      </c>
      <c r="HK43" s="42">
        <v>0</v>
      </c>
      <c r="HL43" s="42">
        <v>0</v>
      </c>
      <c r="HM43" s="42">
        <v>0</v>
      </c>
      <c r="HN43" s="42">
        <v>26.08</v>
      </c>
      <c r="HO43" s="42">
        <v>0</v>
      </c>
      <c r="HP43" s="42">
        <v>26.08</v>
      </c>
      <c r="HQ43" s="42">
        <v>2</v>
      </c>
      <c r="HR43" s="42">
        <v>0</v>
      </c>
      <c r="HS43" s="42">
        <v>2</v>
      </c>
      <c r="HT43" s="42">
        <v>2</v>
      </c>
      <c r="HU43" s="42">
        <v>0</v>
      </c>
      <c r="HV43" s="42">
        <v>2</v>
      </c>
      <c r="HW43" s="42">
        <v>2.5099999999999998</v>
      </c>
      <c r="HX43" s="42">
        <v>5</v>
      </c>
      <c r="HY43" s="42">
        <v>0</v>
      </c>
      <c r="HZ43" s="42">
        <v>0.06</v>
      </c>
      <c r="IA43" s="42">
        <v>5</v>
      </c>
      <c r="IB43" s="42">
        <v>9</v>
      </c>
      <c r="IC43" s="42">
        <v>2.66</v>
      </c>
      <c r="ID43" s="42">
        <v>5.57</v>
      </c>
      <c r="IE43" s="42">
        <v>4.76</v>
      </c>
      <c r="IF43" s="42">
        <v>0</v>
      </c>
      <c r="IG43" s="33">
        <v>4.76</v>
      </c>
      <c r="IH43" s="42">
        <v>75.09</v>
      </c>
      <c r="II43" s="42">
        <v>0</v>
      </c>
      <c r="IJ43" s="42">
        <v>75.09</v>
      </c>
      <c r="IK43" s="42">
        <v>79.849999999999994</v>
      </c>
      <c r="IL43" s="42">
        <v>0</v>
      </c>
      <c r="IM43" s="42">
        <v>79.849999999999994</v>
      </c>
      <c r="IN43" s="42">
        <v>42.76</v>
      </c>
      <c r="IO43" s="42">
        <v>0</v>
      </c>
      <c r="IP43" s="42">
        <v>42.76</v>
      </c>
      <c r="IQ43" s="42">
        <v>0.06</v>
      </c>
      <c r="IR43" s="42">
        <v>13.06</v>
      </c>
      <c r="IS43" s="32">
        <v>0.94957983193277307</v>
      </c>
      <c r="IT43" s="34">
        <v>5.0420168067226892E-2</v>
      </c>
      <c r="IU43" s="34">
        <v>1</v>
      </c>
      <c r="IW43" s="42" t="s">
        <v>99</v>
      </c>
      <c r="IX43" s="28">
        <v>4.9217956564846285E-3</v>
      </c>
      <c r="IY43" s="28">
        <v>-1.0091974761177355E-4</v>
      </c>
      <c r="IZ43" s="41">
        <v>5335.96</v>
      </c>
      <c r="JA43" s="63">
        <v>5776.5614572554523</v>
      </c>
      <c r="JB43" s="63">
        <v>6284.9989932364233</v>
      </c>
    </row>
    <row r="44" spans="1:262" x14ac:dyDescent="0.25">
      <c r="A44" s="42">
        <v>1995</v>
      </c>
      <c r="B44" s="42" t="s">
        <v>3</v>
      </c>
      <c r="C44" s="42">
        <v>49</v>
      </c>
      <c r="D44" s="42">
        <v>16020102</v>
      </c>
      <c r="E44" s="42" t="s">
        <v>167</v>
      </c>
      <c r="F44" s="42">
        <v>391.07</v>
      </c>
      <c r="G44" s="42">
        <v>164.9</v>
      </c>
      <c r="H44" s="42">
        <v>224.49</v>
      </c>
      <c r="I44" s="42">
        <v>389.39</v>
      </c>
      <c r="J44" s="42">
        <v>48.36</v>
      </c>
      <c r="K44" s="42">
        <v>0</v>
      </c>
      <c r="L44" s="33">
        <v>48.36</v>
      </c>
      <c r="M44" s="42">
        <v>52.8</v>
      </c>
      <c r="N44" s="42">
        <v>0</v>
      </c>
      <c r="O44" s="42">
        <v>52.8</v>
      </c>
      <c r="P44" s="42">
        <v>101.16</v>
      </c>
      <c r="Q44" s="42">
        <v>0</v>
      </c>
      <c r="R44" s="42">
        <v>101.16</v>
      </c>
      <c r="S44" s="42">
        <v>82.94</v>
      </c>
      <c r="T44" s="42">
        <v>10.050000000000001</v>
      </c>
      <c r="U44" s="42">
        <v>4.88</v>
      </c>
      <c r="V44" s="42">
        <v>0</v>
      </c>
      <c r="W44" s="42">
        <v>97.87</v>
      </c>
      <c r="X44" s="42">
        <v>3.29</v>
      </c>
      <c r="Y44" s="42">
        <v>259.79000000000002</v>
      </c>
      <c r="Z44" s="42">
        <v>0</v>
      </c>
      <c r="AA44" s="42">
        <v>52</v>
      </c>
      <c r="AB44" s="42">
        <v>0</v>
      </c>
      <c r="AC44" s="42">
        <v>0.04</v>
      </c>
      <c r="AD44" s="42">
        <v>0</v>
      </c>
      <c r="AE44" s="33">
        <v>0.04</v>
      </c>
      <c r="AF44" s="42">
        <v>0</v>
      </c>
      <c r="AG44" s="42">
        <v>0</v>
      </c>
      <c r="AH44" s="42">
        <v>0</v>
      </c>
      <c r="AI44" s="42">
        <v>0.04</v>
      </c>
      <c r="AJ44" s="42">
        <v>0</v>
      </c>
      <c r="AK44" s="42">
        <v>0.04</v>
      </c>
      <c r="AL44" s="42">
        <v>10.050000000000001</v>
      </c>
      <c r="AM44" s="42">
        <v>10.09</v>
      </c>
      <c r="AN44" s="42">
        <v>3.03</v>
      </c>
      <c r="AO44" s="42">
        <v>0</v>
      </c>
      <c r="AP44" s="42">
        <v>3.03</v>
      </c>
      <c r="AQ44" s="42">
        <v>0</v>
      </c>
      <c r="AR44" s="42">
        <v>1.68</v>
      </c>
      <c r="AS44" s="42">
        <v>0.56000000000000005</v>
      </c>
      <c r="AT44" s="42">
        <v>0</v>
      </c>
      <c r="AU44" s="33">
        <v>0.56000000000000005</v>
      </c>
      <c r="AV44" s="42">
        <v>0.3</v>
      </c>
      <c r="AW44" s="42">
        <v>0</v>
      </c>
      <c r="AX44" s="42">
        <v>0.3</v>
      </c>
      <c r="AY44" s="42">
        <v>0.86</v>
      </c>
      <c r="AZ44" s="42">
        <v>0</v>
      </c>
      <c r="BA44" s="42">
        <v>0.86</v>
      </c>
      <c r="BB44" s="42">
        <v>511.9</v>
      </c>
      <c r="BC44" s="42">
        <v>389.39</v>
      </c>
      <c r="BD44" s="42">
        <v>82.94</v>
      </c>
      <c r="BE44" s="42">
        <v>213</v>
      </c>
      <c r="BF44" s="42">
        <v>83.8</v>
      </c>
      <c r="BG44" s="42">
        <v>28.49</v>
      </c>
      <c r="BH44" s="42">
        <v>0</v>
      </c>
      <c r="BI44" s="42">
        <v>28.49</v>
      </c>
      <c r="BJ44" s="42">
        <v>1.73</v>
      </c>
      <c r="BK44" s="42">
        <v>0</v>
      </c>
      <c r="BL44" s="33">
        <v>1.73</v>
      </c>
      <c r="BM44" s="42">
        <v>0.23</v>
      </c>
      <c r="BN44" s="42">
        <v>0</v>
      </c>
      <c r="BO44" s="42">
        <v>0.23</v>
      </c>
      <c r="BP44" s="42">
        <v>1.96</v>
      </c>
      <c r="BQ44" s="42">
        <v>0</v>
      </c>
      <c r="BR44" s="42">
        <v>1.96</v>
      </c>
      <c r="BS44" s="42">
        <v>4.88</v>
      </c>
      <c r="BT44" s="42">
        <v>6.84</v>
      </c>
      <c r="BU44" s="42">
        <v>3.01</v>
      </c>
      <c r="BV44" s="42">
        <v>0</v>
      </c>
      <c r="BW44" s="42">
        <v>3.01</v>
      </c>
      <c r="BX44" s="42">
        <v>0</v>
      </c>
      <c r="BY44" s="42">
        <v>28</v>
      </c>
      <c r="BZ44" s="42">
        <v>4</v>
      </c>
      <c r="CA44" s="42">
        <v>0</v>
      </c>
      <c r="CB44" s="42">
        <v>0</v>
      </c>
      <c r="CC44" s="1">
        <v>0</v>
      </c>
      <c r="CD44" s="42">
        <v>0.18</v>
      </c>
      <c r="CE44" s="42">
        <v>0</v>
      </c>
      <c r="CF44" s="42">
        <v>0.18</v>
      </c>
      <c r="CG44" s="42">
        <v>0.18</v>
      </c>
      <c r="CH44" s="42">
        <v>0</v>
      </c>
      <c r="CI44" s="42">
        <v>0.18</v>
      </c>
      <c r="CJ44" s="42">
        <v>0</v>
      </c>
      <c r="CK44" s="42">
        <v>0.18</v>
      </c>
      <c r="CL44" s="42">
        <v>0.18</v>
      </c>
      <c r="CM44" s="42">
        <v>0</v>
      </c>
      <c r="CN44" s="42">
        <v>0.18</v>
      </c>
      <c r="CO44" s="42">
        <v>87.37</v>
      </c>
      <c r="CP44" s="42">
        <v>0</v>
      </c>
      <c r="CQ44" s="42">
        <v>2</v>
      </c>
      <c r="CR44" s="42">
        <v>2</v>
      </c>
      <c r="CS44" s="42">
        <v>0</v>
      </c>
      <c r="CT44" s="42">
        <v>0</v>
      </c>
      <c r="CU44" s="33">
        <v>0</v>
      </c>
      <c r="CV44" s="42">
        <v>0.18</v>
      </c>
      <c r="CW44" s="42">
        <v>0</v>
      </c>
      <c r="CX44" s="42">
        <v>0.18</v>
      </c>
      <c r="CY44" s="42">
        <v>0.18</v>
      </c>
      <c r="CZ44" s="42">
        <v>0</v>
      </c>
      <c r="DA44" s="42">
        <v>0.18</v>
      </c>
      <c r="DB44" s="42">
        <v>0</v>
      </c>
      <c r="DC44" s="42">
        <v>0.18</v>
      </c>
      <c r="DD44" s="42">
        <v>0.18</v>
      </c>
      <c r="DE44" s="42">
        <v>0</v>
      </c>
      <c r="DF44" s="42">
        <v>0.18</v>
      </c>
      <c r="DG44" s="42">
        <v>87.37</v>
      </c>
      <c r="DH44" s="42">
        <v>0</v>
      </c>
      <c r="DI44" s="42">
        <v>2</v>
      </c>
      <c r="DJ44" s="42">
        <v>2</v>
      </c>
      <c r="DK44" s="42">
        <v>0</v>
      </c>
      <c r="DL44" s="42">
        <v>0</v>
      </c>
      <c r="DM44" s="33">
        <v>0</v>
      </c>
      <c r="DN44" s="42">
        <v>0</v>
      </c>
      <c r="DO44" s="42">
        <v>0</v>
      </c>
      <c r="DP44" s="42">
        <v>0</v>
      </c>
      <c r="DQ44" s="42">
        <v>0</v>
      </c>
      <c r="DR44" s="42">
        <v>0</v>
      </c>
      <c r="DS44" s="42">
        <v>0</v>
      </c>
      <c r="DT44" s="42">
        <v>0</v>
      </c>
      <c r="DU44" s="42">
        <v>0</v>
      </c>
      <c r="DV44" s="42">
        <v>0</v>
      </c>
      <c r="DW44" s="42">
        <v>0</v>
      </c>
      <c r="DX44" s="42">
        <v>0</v>
      </c>
      <c r="DY44" s="42">
        <v>0</v>
      </c>
      <c r="DZ44" s="42">
        <v>0</v>
      </c>
      <c r="EA44" s="42">
        <v>0</v>
      </c>
      <c r="EB44" s="42">
        <v>0</v>
      </c>
      <c r="EC44" s="42">
        <v>0</v>
      </c>
      <c r="ED44" s="42">
        <v>0</v>
      </c>
      <c r="EE44" s="33">
        <v>0</v>
      </c>
      <c r="EF44" s="42">
        <v>0</v>
      </c>
      <c r="EG44" s="42">
        <v>0</v>
      </c>
      <c r="EH44" s="42">
        <v>0</v>
      </c>
      <c r="EI44" s="42">
        <v>0</v>
      </c>
      <c r="EJ44" s="42">
        <v>0</v>
      </c>
      <c r="EK44" s="42">
        <v>0</v>
      </c>
      <c r="EL44" s="42">
        <v>0</v>
      </c>
      <c r="EM44" s="42">
        <v>0</v>
      </c>
      <c r="EN44" s="42">
        <v>0</v>
      </c>
      <c r="EO44" s="42">
        <v>0</v>
      </c>
      <c r="EP44" s="42">
        <v>0</v>
      </c>
      <c r="EQ44" s="42">
        <v>0</v>
      </c>
      <c r="ER44" s="42">
        <v>0</v>
      </c>
      <c r="ES44" s="42">
        <v>0</v>
      </c>
      <c r="ET44" s="42">
        <v>0</v>
      </c>
      <c r="EU44" s="42">
        <v>0</v>
      </c>
      <c r="EV44" s="42">
        <v>0</v>
      </c>
      <c r="EW44" s="33">
        <v>0</v>
      </c>
      <c r="EX44" s="42">
        <v>0</v>
      </c>
      <c r="EY44" s="42">
        <v>0</v>
      </c>
      <c r="EZ44" s="42">
        <v>0</v>
      </c>
      <c r="FA44" s="42">
        <v>0</v>
      </c>
      <c r="FB44" s="42">
        <v>0</v>
      </c>
      <c r="FC44" s="42">
        <v>0</v>
      </c>
      <c r="FD44" s="42">
        <v>0</v>
      </c>
      <c r="FE44" s="42">
        <v>0</v>
      </c>
      <c r="FF44" s="42">
        <v>0</v>
      </c>
      <c r="FG44" s="42">
        <v>0</v>
      </c>
      <c r="FH44" s="42">
        <v>0.77</v>
      </c>
      <c r="FI44" s="42">
        <v>0</v>
      </c>
      <c r="FJ44" s="42">
        <v>0.77</v>
      </c>
      <c r="FK44" s="42">
        <v>2.81</v>
      </c>
      <c r="FL44" s="42">
        <v>0</v>
      </c>
      <c r="FM44" s="42">
        <v>2.81</v>
      </c>
      <c r="FN44" s="42">
        <v>3.58</v>
      </c>
      <c r="FO44" s="42">
        <v>0</v>
      </c>
      <c r="FP44" s="42">
        <v>3.58</v>
      </c>
      <c r="FQ44" s="42">
        <v>0.97</v>
      </c>
      <c r="FR44" s="42">
        <v>0</v>
      </c>
      <c r="FS44" s="42">
        <v>0.97</v>
      </c>
      <c r="FT44" s="42">
        <v>0.73</v>
      </c>
      <c r="FU44" s="42">
        <v>0</v>
      </c>
      <c r="FV44" s="42">
        <v>0.73</v>
      </c>
      <c r="FW44" s="42">
        <v>0.51</v>
      </c>
      <c r="FX44" s="42">
        <v>0</v>
      </c>
      <c r="FY44" s="42">
        <v>0.51</v>
      </c>
      <c r="FZ44" s="42">
        <v>1.24</v>
      </c>
      <c r="GA44" s="42">
        <v>0</v>
      </c>
      <c r="GB44" s="42">
        <v>1.24</v>
      </c>
      <c r="GC44" s="42">
        <v>0.91</v>
      </c>
      <c r="GD44" s="42">
        <v>0</v>
      </c>
      <c r="GE44" s="42">
        <v>0.91</v>
      </c>
      <c r="GF44" s="42">
        <v>0.04</v>
      </c>
      <c r="GG44" s="42">
        <v>0</v>
      </c>
      <c r="GH44" s="42">
        <v>0.04</v>
      </c>
      <c r="GI44" s="42">
        <v>2.2999999999999998</v>
      </c>
      <c r="GJ44" s="42">
        <v>0</v>
      </c>
      <c r="GK44" s="42">
        <v>2.2999999999999998</v>
      </c>
      <c r="GL44" s="42">
        <v>2.34</v>
      </c>
      <c r="GM44" s="42">
        <v>0</v>
      </c>
      <c r="GN44" s="42">
        <v>2.34</v>
      </c>
      <c r="GO44" s="42">
        <v>0.06</v>
      </c>
      <c r="GP44" s="42">
        <v>0</v>
      </c>
      <c r="GQ44" s="42">
        <v>0.06</v>
      </c>
      <c r="GR44" s="42">
        <v>0.04</v>
      </c>
      <c r="GS44" s="42">
        <v>0</v>
      </c>
      <c r="GT44" s="42">
        <v>0.04</v>
      </c>
      <c r="GU44" s="42">
        <v>216.78</v>
      </c>
      <c r="GV44" s="42">
        <v>0</v>
      </c>
      <c r="GW44" s="42">
        <v>216.78</v>
      </c>
      <c r="GX44" s="42">
        <v>216.82</v>
      </c>
      <c r="GY44" s="42">
        <v>0</v>
      </c>
      <c r="GZ44" s="42">
        <v>216.82</v>
      </c>
      <c r="HA44" s="42">
        <v>116.93</v>
      </c>
      <c r="HB44" s="42">
        <v>0</v>
      </c>
      <c r="HC44" s="42">
        <v>116.93</v>
      </c>
      <c r="HD44" s="42">
        <v>37.82</v>
      </c>
      <c r="HE44" s="42">
        <v>1.86</v>
      </c>
      <c r="HF44" s="42">
        <v>0</v>
      </c>
      <c r="HG44" s="42">
        <v>29.17</v>
      </c>
      <c r="HH44" s="42">
        <v>31.03</v>
      </c>
      <c r="HI44" s="42">
        <v>3.31</v>
      </c>
      <c r="HJ44" s="42">
        <v>456.02</v>
      </c>
      <c r="HK44" s="42">
        <v>0</v>
      </c>
      <c r="HL44" s="42">
        <v>0</v>
      </c>
      <c r="HM44" s="42">
        <v>0</v>
      </c>
      <c r="HN44" s="42">
        <v>65.98</v>
      </c>
      <c r="HO44" s="42">
        <v>0</v>
      </c>
      <c r="HP44" s="42">
        <v>65.98</v>
      </c>
      <c r="HQ44" s="42">
        <v>4</v>
      </c>
      <c r="HR44" s="42">
        <v>0</v>
      </c>
      <c r="HS44" s="42">
        <v>4</v>
      </c>
      <c r="HT44" s="42">
        <v>4</v>
      </c>
      <c r="HU44" s="42">
        <v>0</v>
      </c>
      <c r="HV44" s="42">
        <v>4</v>
      </c>
      <c r="HW44" s="42">
        <v>45.49</v>
      </c>
      <c r="HX44" s="42">
        <v>9</v>
      </c>
      <c r="HY44" s="42">
        <v>1</v>
      </c>
      <c r="HZ44" s="42">
        <v>26.57</v>
      </c>
      <c r="IA44" s="42">
        <v>10</v>
      </c>
      <c r="IB44" s="42">
        <v>17</v>
      </c>
      <c r="IC44" s="42">
        <v>3.17</v>
      </c>
      <c r="ID44" s="42">
        <v>7.06</v>
      </c>
      <c r="IE44" s="42">
        <v>51.5</v>
      </c>
      <c r="IF44" s="42">
        <v>0</v>
      </c>
      <c r="IG44" s="33">
        <v>51.5</v>
      </c>
      <c r="IH44" s="42">
        <v>273.10000000000002</v>
      </c>
      <c r="II44" s="42">
        <v>0</v>
      </c>
      <c r="IJ44" s="42">
        <v>273.10000000000002</v>
      </c>
      <c r="IK44" s="42">
        <v>324.60000000000002</v>
      </c>
      <c r="IL44" s="42">
        <v>0</v>
      </c>
      <c r="IM44" s="42">
        <v>324.60000000000002</v>
      </c>
      <c r="IN44" s="42">
        <v>152.61000000000001</v>
      </c>
      <c r="IO44" s="42">
        <v>0</v>
      </c>
      <c r="IP44" s="42">
        <v>152.61000000000001</v>
      </c>
      <c r="IQ44" s="42">
        <v>3.31</v>
      </c>
      <c r="IR44" s="42">
        <v>37.82</v>
      </c>
      <c r="IS44" s="32">
        <v>0.98427184466019413</v>
      </c>
      <c r="IT44" s="34">
        <v>1.5728155339805826E-2</v>
      </c>
      <c r="IU44" s="34">
        <v>1</v>
      </c>
      <c r="IW44" s="42" t="s">
        <v>99</v>
      </c>
      <c r="IX44" s="28">
        <v>4.9217956564846285E-3</v>
      </c>
      <c r="IY44" s="28">
        <v>-1.0091974761177355E-4</v>
      </c>
      <c r="IZ44" s="41">
        <v>57731.5</v>
      </c>
      <c r="JA44" s="63">
        <v>62676.285523658051</v>
      </c>
      <c r="JB44" s="63">
        <v>68382.031585130564</v>
      </c>
    </row>
    <row r="45" spans="1:262" x14ac:dyDescent="0.25">
      <c r="A45" s="42">
        <v>1995</v>
      </c>
      <c r="B45" s="42" t="s">
        <v>3</v>
      </c>
      <c r="C45" s="42">
        <v>49</v>
      </c>
      <c r="D45" s="42">
        <v>16020201</v>
      </c>
      <c r="E45" s="42" t="s">
        <v>34</v>
      </c>
      <c r="F45" s="42">
        <v>131.28</v>
      </c>
      <c r="G45" s="42">
        <v>122</v>
      </c>
      <c r="H45" s="42">
        <v>7.28</v>
      </c>
      <c r="I45" s="42">
        <v>129.28</v>
      </c>
      <c r="J45" s="42">
        <v>16.38</v>
      </c>
      <c r="K45" s="42">
        <v>0</v>
      </c>
      <c r="L45" s="33">
        <v>16.38</v>
      </c>
      <c r="M45" s="42">
        <v>1.74</v>
      </c>
      <c r="N45" s="42">
        <v>0</v>
      </c>
      <c r="O45" s="42">
        <v>1.74</v>
      </c>
      <c r="P45" s="42">
        <v>18.12</v>
      </c>
      <c r="Q45" s="42">
        <v>0</v>
      </c>
      <c r="R45" s="42">
        <v>18.12</v>
      </c>
      <c r="S45" s="42">
        <v>12.66</v>
      </c>
      <c r="T45" s="42">
        <v>7.63</v>
      </c>
      <c r="U45" s="42">
        <v>0.2</v>
      </c>
      <c r="V45" s="42">
        <v>0</v>
      </c>
      <c r="W45" s="42">
        <v>20.49</v>
      </c>
      <c r="X45" s="42">
        <v>-2.37</v>
      </c>
      <c r="Y45" s="42">
        <v>140.16</v>
      </c>
      <c r="Z45" s="42">
        <v>0</v>
      </c>
      <c r="AA45" s="42">
        <v>10</v>
      </c>
      <c r="AB45" s="42">
        <v>0</v>
      </c>
      <c r="AC45" s="42">
        <v>0</v>
      </c>
      <c r="AD45" s="42">
        <v>0</v>
      </c>
      <c r="AE45" s="33">
        <v>0</v>
      </c>
      <c r="AF45" s="42">
        <v>0</v>
      </c>
      <c r="AG45" s="42">
        <v>0</v>
      </c>
      <c r="AH45" s="42">
        <v>0</v>
      </c>
      <c r="AI45" s="42">
        <v>0</v>
      </c>
      <c r="AJ45" s="42">
        <v>0</v>
      </c>
      <c r="AK45" s="42">
        <v>0</v>
      </c>
      <c r="AL45" s="42">
        <v>7.63</v>
      </c>
      <c r="AM45" s="42">
        <v>7.63</v>
      </c>
      <c r="AN45" s="42">
        <v>2.29</v>
      </c>
      <c r="AO45" s="42">
        <v>0</v>
      </c>
      <c r="AP45" s="42">
        <v>2.29</v>
      </c>
      <c r="AQ45" s="42">
        <v>0</v>
      </c>
      <c r="AR45" s="42">
        <v>2</v>
      </c>
      <c r="AS45" s="42">
        <v>0.36</v>
      </c>
      <c r="AT45" s="42">
        <v>0</v>
      </c>
      <c r="AU45" s="33">
        <v>0.36</v>
      </c>
      <c r="AV45" s="42">
        <v>0</v>
      </c>
      <c r="AW45" s="42">
        <v>0</v>
      </c>
      <c r="AX45" s="42">
        <v>0</v>
      </c>
      <c r="AY45" s="42">
        <v>0.36</v>
      </c>
      <c r="AZ45" s="42">
        <v>0</v>
      </c>
      <c r="BA45" s="42">
        <v>0.36</v>
      </c>
      <c r="BB45" s="42">
        <v>180</v>
      </c>
      <c r="BC45" s="42">
        <v>129.28</v>
      </c>
      <c r="BD45" s="42">
        <v>12.66</v>
      </c>
      <c r="BE45" s="42">
        <v>97.93</v>
      </c>
      <c r="BF45" s="42">
        <v>13.02</v>
      </c>
      <c r="BG45" s="42">
        <v>4.3600000000000003</v>
      </c>
      <c r="BH45" s="42">
        <v>0</v>
      </c>
      <c r="BI45" s="42">
        <v>4.3600000000000003</v>
      </c>
      <c r="BJ45" s="42">
        <v>0.13</v>
      </c>
      <c r="BK45" s="42">
        <v>0.05</v>
      </c>
      <c r="BL45" s="33">
        <v>0.18</v>
      </c>
      <c r="BM45" s="42">
        <v>0.05</v>
      </c>
      <c r="BN45" s="42">
        <v>0</v>
      </c>
      <c r="BO45" s="42">
        <v>0.05</v>
      </c>
      <c r="BP45" s="42">
        <v>0.18</v>
      </c>
      <c r="BQ45" s="42">
        <v>0.05</v>
      </c>
      <c r="BR45" s="42">
        <v>0.23</v>
      </c>
      <c r="BS45" s="42">
        <v>0.2</v>
      </c>
      <c r="BT45" s="42">
        <v>0.43</v>
      </c>
      <c r="BU45" s="42">
        <v>0.16</v>
      </c>
      <c r="BV45" s="42">
        <v>0.02</v>
      </c>
      <c r="BW45" s="42">
        <v>0.18</v>
      </c>
      <c r="BX45" s="42">
        <v>0</v>
      </c>
      <c r="BY45" s="42">
        <v>15</v>
      </c>
      <c r="BZ45" s="42">
        <v>4</v>
      </c>
      <c r="CA45" s="42">
        <v>0</v>
      </c>
      <c r="CB45" s="42">
        <v>0</v>
      </c>
      <c r="CC45" s="1">
        <v>0</v>
      </c>
      <c r="CD45" s="42">
        <v>0</v>
      </c>
      <c r="CE45" s="42">
        <v>0</v>
      </c>
      <c r="CF45" s="42">
        <v>0</v>
      </c>
      <c r="CG45" s="42">
        <v>0</v>
      </c>
      <c r="CH45" s="42">
        <v>0</v>
      </c>
      <c r="CI45" s="42">
        <v>0</v>
      </c>
      <c r="CJ45" s="42">
        <v>0</v>
      </c>
      <c r="CK45" s="42">
        <v>0</v>
      </c>
      <c r="CL45" s="42">
        <v>0</v>
      </c>
      <c r="CM45" s="42">
        <v>0</v>
      </c>
      <c r="CN45" s="42">
        <v>0</v>
      </c>
      <c r="CO45" s="42">
        <v>0</v>
      </c>
      <c r="CP45" s="42">
        <v>0</v>
      </c>
      <c r="CQ45" s="42">
        <v>0</v>
      </c>
      <c r="CR45" s="42">
        <v>0</v>
      </c>
      <c r="CS45" s="42">
        <v>0</v>
      </c>
      <c r="CT45" s="42">
        <v>0</v>
      </c>
      <c r="CU45" s="33">
        <v>0</v>
      </c>
      <c r="CV45" s="42">
        <v>0</v>
      </c>
      <c r="CW45" s="42">
        <v>0</v>
      </c>
      <c r="CX45" s="42">
        <v>0</v>
      </c>
      <c r="CY45" s="42">
        <v>0</v>
      </c>
      <c r="CZ45" s="42">
        <v>0</v>
      </c>
      <c r="DA45" s="42">
        <v>0</v>
      </c>
      <c r="DB45" s="42">
        <v>0</v>
      </c>
      <c r="DC45" s="42">
        <v>0</v>
      </c>
      <c r="DD45" s="42">
        <v>0</v>
      </c>
      <c r="DE45" s="42">
        <v>0</v>
      </c>
      <c r="DF45" s="42">
        <v>0</v>
      </c>
      <c r="DG45" s="42">
        <v>0</v>
      </c>
      <c r="DH45" s="42">
        <v>0</v>
      </c>
      <c r="DI45" s="42">
        <v>0</v>
      </c>
      <c r="DJ45" s="42">
        <v>0</v>
      </c>
      <c r="DK45" s="42">
        <v>0</v>
      </c>
      <c r="DL45" s="42">
        <v>0</v>
      </c>
      <c r="DM45" s="33">
        <v>0</v>
      </c>
      <c r="DN45" s="42">
        <v>0</v>
      </c>
      <c r="DO45" s="42">
        <v>0</v>
      </c>
      <c r="DP45" s="42">
        <v>0</v>
      </c>
      <c r="DQ45" s="42">
        <v>0</v>
      </c>
      <c r="DR45" s="42">
        <v>0</v>
      </c>
      <c r="DS45" s="42">
        <v>0</v>
      </c>
      <c r="DT45" s="42">
        <v>0</v>
      </c>
      <c r="DU45" s="42">
        <v>0</v>
      </c>
      <c r="DV45" s="42">
        <v>0</v>
      </c>
      <c r="DW45" s="42">
        <v>0</v>
      </c>
      <c r="DX45" s="42">
        <v>0</v>
      </c>
      <c r="DY45" s="42">
        <v>0</v>
      </c>
      <c r="DZ45" s="42">
        <v>0</v>
      </c>
      <c r="EA45" s="42">
        <v>0</v>
      </c>
      <c r="EB45" s="42">
        <v>0</v>
      </c>
      <c r="EC45" s="42">
        <v>0</v>
      </c>
      <c r="ED45" s="42">
        <v>0</v>
      </c>
      <c r="EE45" s="33">
        <v>0</v>
      </c>
      <c r="EF45" s="42">
        <v>0</v>
      </c>
      <c r="EG45" s="42">
        <v>0</v>
      </c>
      <c r="EH45" s="42">
        <v>0</v>
      </c>
      <c r="EI45" s="42">
        <v>0</v>
      </c>
      <c r="EJ45" s="42">
        <v>0</v>
      </c>
      <c r="EK45" s="42">
        <v>0</v>
      </c>
      <c r="EL45" s="42">
        <v>0</v>
      </c>
      <c r="EM45" s="42">
        <v>0</v>
      </c>
      <c r="EN45" s="42">
        <v>0</v>
      </c>
      <c r="EO45" s="42">
        <v>0</v>
      </c>
      <c r="EP45" s="42">
        <v>0</v>
      </c>
      <c r="EQ45" s="42">
        <v>0</v>
      </c>
      <c r="ER45" s="42">
        <v>0</v>
      </c>
      <c r="ES45" s="42">
        <v>0</v>
      </c>
      <c r="ET45" s="42">
        <v>0</v>
      </c>
      <c r="EU45" s="42">
        <v>0.06</v>
      </c>
      <c r="EV45" s="42">
        <v>0</v>
      </c>
      <c r="EW45" s="33">
        <v>0.06</v>
      </c>
      <c r="EX45" s="42">
        <v>0</v>
      </c>
      <c r="EY45" s="42">
        <v>0</v>
      </c>
      <c r="EZ45" s="42">
        <v>0</v>
      </c>
      <c r="FA45" s="42">
        <v>0.06</v>
      </c>
      <c r="FB45" s="42">
        <v>0</v>
      </c>
      <c r="FC45" s="42">
        <v>0.06</v>
      </c>
      <c r="FD45" s="42">
        <v>0.05</v>
      </c>
      <c r="FE45" s="42">
        <v>0</v>
      </c>
      <c r="FF45" s="42">
        <v>0.05</v>
      </c>
      <c r="FG45" s="42">
        <v>0</v>
      </c>
      <c r="FH45" s="42">
        <v>0.57999999999999996</v>
      </c>
      <c r="FI45" s="42">
        <v>0</v>
      </c>
      <c r="FJ45" s="42">
        <v>0.57999999999999996</v>
      </c>
      <c r="FK45" s="42">
        <v>0.11</v>
      </c>
      <c r="FL45" s="42">
        <v>0</v>
      </c>
      <c r="FM45" s="42">
        <v>0.11</v>
      </c>
      <c r="FN45" s="42">
        <v>0.69</v>
      </c>
      <c r="FO45" s="42">
        <v>0</v>
      </c>
      <c r="FP45" s="42">
        <v>0.69</v>
      </c>
      <c r="FQ45" s="42">
        <v>0.52</v>
      </c>
      <c r="FR45" s="42">
        <v>0</v>
      </c>
      <c r="FS45" s="42">
        <v>0.52</v>
      </c>
      <c r="FT45" s="42">
        <v>0.56000000000000005</v>
      </c>
      <c r="FU45" s="42">
        <v>0</v>
      </c>
      <c r="FV45" s="42">
        <v>0.56000000000000005</v>
      </c>
      <c r="FW45" s="42">
        <v>0.11</v>
      </c>
      <c r="FX45" s="42">
        <v>0</v>
      </c>
      <c r="FY45" s="42">
        <v>0.11</v>
      </c>
      <c r="FZ45" s="42">
        <v>0.67</v>
      </c>
      <c r="GA45" s="42">
        <v>0</v>
      </c>
      <c r="GB45" s="42">
        <v>0.67</v>
      </c>
      <c r="GC45" s="42">
        <v>0.5</v>
      </c>
      <c r="GD45" s="42">
        <v>0</v>
      </c>
      <c r="GE45" s="42">
        <v>0.5</v>
      </c>
      <c r="GF45" s="42">
        <v>0.02</v>
      </c>
      <c r="GG45" s="42">
        <v>0</v>
      </c>
      <c r="GH45" s="42">
        <v>0.02</v>
      </c>
      <c r="GI45" s="42">
        <v>0</v>
      </c>
      <c r="GJ45" s="42">
        <v>0</v>
      </c>
      <c r="GK45" s="42">
        <v>0</v>
      </c>
      <c r="GL45" s="42">
        <v>0.02</v>
      </c>
      <c r="GM45" s="42">
        <v>0</v>
      </c>
      <c r="GN45" s="42">
        <v>0.02</v>
      </c>
      <c r="GO45" s="42">
        <v>0.02</v>
      </c>
      <c r="GP45" s="42">
        <v>0</v>
      </c>
      <c r="GQ45" s="42">
        <v>0.02</v>
      </c>
      <c r="GR45" s="42">
        <v>25.3</v>
      </c>
      <c r="GS45" s="42">
        <v>0</v>
      </c>
      <c r="GT45" s="42">
        <v>25.3</v>
      </c>
      <c r="GU45" s="42">
        <v>89.02</v>
      </c>
      <c r="GV45" s="42">
        <v>0</v>
      </c>
      <c r="GW45" s="42">
        <v>89.02</v>
      </c>
      <c r="GX45" s="42">
        <v>114.32</v>
      </c>
      <c r="GY45" s="42">
        <v>0</v>
      </c>
      <c r="GZ45" s="42">
        <v>114.32</v>
      </c>
      <c r="HA45" s="42">
        <v>92.83</v>
      </c>
      <c r="HB45" s="42">
        <v>0</v>
      </c>
      <c r="HC45" s="42">
        <v>92.83</v>
      </c>
      <c r="HD45" s="42">
        <v>19.61</v>
      </c>
      <c r="HE45" s="42">
        <v>17.27</v>
      </c>
      <c r="HF45" s="42">
        <v>5.6</v>
      </c>
      <c r="HG45" s="42">
        <v>39.6</v>
      </c>
      <c r="HH45" s="42">
        <v>62.47</v>
      </c>
      <c r="HI45" s="42">
        <v>0.3</v>
      </c>
      <c r="HJ45" s="42">
        <v>0</v>
      </c>
      <c r="HK45" s="42">
        <v>0</v>
      </c>
      <c r="HL45" s="42">
        <v>0</v>
      </c>
      <c r="HM45" s="42">
        <v>0</v>
      </c>
      <c r="HN45" s="42">
        <v>0</v>
      </c>
      <c r="HO45" s="42">
        <v>0</v>
      </c>
      <c r="HP45" s="42">
        <v>0</v>
      </c>
      <c r="HQ45" s="42">
        <v>1</v>
      </c>
      <c r="HR45" s="42">
        <v>0</v>
      </c>
      <c r="HS45" s="42">
        <v>1</v>
      </c>
      <c r="HT45" s="42">
        <v>1</v>
      </c>
      <c r="HU45" s="42">
        <v>0</v>
      </c>
      <c r="HV45" s="42">
        <v>1</v>
      </c>
      <c r="HW45" s="42">
        <v>6.07</v>
      </c>
      <c r="HX45" s="42">
        <v>1</v>
      </c>
      <c r="HY45" s="42">
        <v>1</v>
      </c>
      <c r="HZ45" s="42">
        <v>0.3</v>
      </c>
      <c r="IA45" s="42">
        <v>2</v>
      </c>
      <c r="IB45" s="42">
        <v>5</v>
      </c>
      <c r="IC45" s="42">
        <v>96.74</v>
      </c>
      <c r="ID45" s="42">
        <v>250.69</v>
      </c>
      <c r="IE45" s="42">
        <v>42.81</v>
      </c>
      <c r="IF45" s="42">
        <v>0.05</v>
      </c>
      <c r="IG45" s="33">
        <v>42.86</v>
      </c>
      <c r="IH45" s="42">
        <v>90.92</v>
      </c>
      <c r="II45" s="42">
        <v>0</v>
      </c>
      <c r="IJ45" s="42">
        <v>90.92</v>
      </c>
      <c r="IK45" s="42">
        <v>133.72999999999999</v>
      </c>
      <c r="IL45" s="42">
        <v>0.05</v>
      </c>
      <c r="IM45" s="42">
        <v>133.78</v>
      </c>
      <c r="IN45" s="42">
        <v>100.21</v>
      </c>
      <c r="IO45" s="42">
        <v>0.02</v>
      </c>
      <c r="IP45" s="42">
        <v>100.23</v>
      </c>
      <c r="IQ45" s="42">
        <v>0.3</v>
      </c>
      <c r="IR45" s="42">
        <v>19.61</v>
      </c>
      <c r="IS45" s="32">
        <v>0.39617358842743811</v>
      </c>
      <c r="IT45" s="34">
        <v>0.60382641157256178</v>
      </c>
      <c r="IU45" s="34">
        <v>0.99999999999999989</v>
      </c>
      <c r="IW45" s="42" t="s">
        <v>34</v>
      </c>
      <c r="IX45" s="28">
        <v>2.0196061331341053E-2</v>
      </c>
      <c r="IY45" s="28">
        <v>-3.3211308666530864E-3</v>
      </c>
      <c r="IZ45" s="41">
        <v>48046.06</v>
      </c>
      <c r="JA45" s="63">
        <v>54156.554285040052</v>
      </c>
      <c r="JB45" s="63">
        <v>64146.8156406911</v>
      </c>
    </row>
    <row r="46" spans="1:262" x14ac:dyDescent="0.25">
      <c r="A46" s="42">
        <v>1995</v>
      </c>
      <c r="B46" s="42" t="s">
        <v>3</v>
      </c>
      <c r="C46" s="42">
        <v>49</v>
      </c>
      <c r="D46" s="42">
        <v>16020202</v>
      </c>
      <c r="E46" s="42" t="s">
        <v>168</v>
      </c>
      <c r="F46" s="42">
        <v>56.94</v>
      </c>
      <c r="G46" s="42">
        <v>56.42</v>
      </c>
      <c r="H46" s="42">
        <v>0</v>
      </c>
      <c r="I46" s="42">
        <v>56.42</v>
      </c>
      <c r="J46" s="42">
        <v>18.170000000000002</v>
      </c>
      <c r="K46" s="42">
        <v>0</v>
      </c>
      <c r="L46" s="33">
        <v>18.170000000000002</v>
      </c>
      <c r="M46" s="42">
        <v>0</v>
      </c>
      <c r="N46" s="42">
        <v>0</v>
      </c>
      <c r="O46" s="42">
        <v>0</v>
      </c>
      <c r="P46" s="42">
        <v>18.170000000000002</v>
      </c>
      <c r="Q46" s="42">
        <v>0</v>
      </c>
      <c r="R46" s="42">
        <v>18.170000000000002</v>
      </c>
      <c r="S46" s="42">
        <v>9.58</v>
      </c>
      <c r="T46" s="42">
        <v>2.4</v>
      </c>
      <c r="U46" s="42">
        <v>2.5099999999999998</v>
      </c>
      <c r="V46" s="42">
        <v>0</v>
      </c>
      <c r="W46" s="42">
        <v>14.49</v>
      </c>
      <c r="X46" s="42">
        <v>3.68</v>
      </c>
      <c r="Y46" s="42">
        <v>322.05</v>
      </c>
      <c r="Z46" s="42">
        <v>0</v>
      </c>
      <c r="AA46" s="42">
        <v>1</v>
      </c>
      <c r="AB46" s="42">
        <v>0</v>
      </c>
      <c r="AC46" s="42">
        <v>0</v>
      </c>
      <c r="AD46" s="42">
        <v>0</v>
      </c>
      <c r="AE46" s="33">
        <v>0</v>
      </c>
      <c r="AF46" s="42">
        <v>0</v>
      </c>
      <c r="AG46" s="42">
        <v>0</v>
      </c>
      <c r="AH46" s="42">
        <v>0</v>
      </c>
      <c r="AI46" s="42">
        <v>0</v>
      </c>
      <c r="AJ46" s="42">
        <v>0</v>
      </c>
      <c r="AK46" s="42">
        <v>0</v>
      </c>
      <c r="AL46" s="42">
        <v>2.4</v>
      </c>
      <c r="AM46" s="42">
        <v>2.4</v>
      </c>
      <c r="AN46" s="42">
        <v>0.72</v>
      </c>
      <c r="AO46" s="42">
        <v>0</v>
      </c>
      <c r="AP46" s="42">
        <v>0.72</v>
      </c>
      <c r="AQ46" s="42">
        <v>0</v>
      </c>
      <c r="AR46" s="42">
        <v>0.52</v>
      </c>
      <c r="AS46" s="42">
        <v>0.13</v>
      </c>
      <c r="AT46" s="42">
        <v>0</v>
      </c>
      <c r="AU46" s="33">
        <v>0.13</v>
      </c>
      <c r="AV46" s="42">
        <v>0.02</v>
      </c>
      <c r="AW46" s="42">
        <v>0</v>
      </c>
      <c r="AX46" s="42">
        <v>0.02</v>
      </c>
      <c r="AY46" s="42">
        <v>0.15</v>
      </c>
      <c r="AZ46" s="42">
        <v>0</v>
      </c>
      <c r="BA46" s="42">
        <v>0.15</v>
      </c>
      <c r="BB46" s="42">
        <v>288.45999999999998</v>
      </c>
      <c r="BC46" s="42">
        <v>56.42</v>
      </c>
      <c r="BD46" s="42">
        <v>9.58</v>
      </c>
      <c r="BE46" s="42">
        <v>169.8</v>
      </c>
      <c r="BF46" s="42">
        <v>9.73</v>
      </c>
      <c r="BG46" s="42">
        <v>3.29</v>
      </c>
      <c r="BH46" s="42">
        <v>0</v>
      </c>
      <c r="BI46" s="42">
        <v>3.29</v>
      </c>
      <c r="BJ46" s="42">
        <v>4.95</v>
      </c>
      <c r="BK46" s="42">
        <v>0</v>
      </c>
      <c r="BL46" s="33">
        <v>4.95</v>
      </c>
      <c r="BM46" s="42">
        <v>2.98</v>
      </c>
      <c r="BN46" s="42">
        <v>0</v>
      </c>
      <c r="BO46" s="42">
        <v>2.98</v>
      </c>
      <c r="BP46" s="42">
        <v>7.93</v>
      </c>
      <c r="BQ46" s="42">
        <v>0</v>
      </c>
      <c r="BR46" s="42">
        <v>7.93</v>
      </c>
      <c r="BS46" s="42">
        <v>2.5099999999999998</v>
      </c>
      <c r="BT46" s="42">
        <v>10.44</v>
      </c>
      <c r="BU46" s="42">
        <v>4.59</v>
      </c>
      <c r="BV46" s="42">
        <v>0</v>
      </c>
      <c r="BW46" s="42">
        <v>4.59</v>
      </c>
      <c r="BX46" s="42">
        <v>0</v>
      </c>
      <c r="BY46" s="42">
        <v>23</v>
      </c>
      <c r="BZ46" s="42">
        <v>3</v>
      </c>
      <c r="CA46" s="42">
        <v>0</v>
      </c>
      <c r="CB46" s="42">
        <v>0</v>
      </c>
      <c r="CC46" s="1">
        <v>0</v>
      </c>
      <c r="CD46" s="42">
        <v>0</v>
      </c>
      <c r="CE46" s="42">
        <v>0</v>
      </c>
      <c r="CF46" s="42">
        <v>0</v>
      </c>
      <c r="CG46" s="42">
        <v>0</v>
      </c>
      <c r="CH46" s="42">
        <v>0</v>
      </c>
      <c r="CI46" s="42">
        <v>0</v>
      </c>
      <c r="CJ46" s="42">
        <v>0</v>
      </c>
      <c r="CK46" s="42">
        <v>0</v>
      </c>
      <c r="CL46" s="42">
        <v>0</v>
      </c>
      <c r="CM46" s="42">
        <v>0</v>
      </c>
      <c r="CN46" s="42">
        <v>0</v>
      </c>
      <c r="CO46" s="42">
        <v>19.23</v>
      </c>
      <c r="CP46" s="42">
        <v>0</v>
      </c>
      <c r="CQ46" s="42">
        <v>1</v>
      </c>
      <c r="CR46" s="42">
        <v>1</v>
      </c>
      <c r="CS46" s="42">
        <v>0</v>
      </c>
      <c r="CT46" s="42">
        <v>0</v>
      </c>
      <c r="CU46" s="33">
        <v>0</v>
      </c>
      <c r="CV46" s="42">
        <v>0</v>
      </c>
      <c r="CW46" s="42">
        <v>0</v>
      </c>
      <c r="CX46" s="42">
        <v>0</v>
      </c>
      <c r="CY46" s="42">
        <v>0</v>
      </c>
      <c r="CZ46" s="42">
        <v>0</v>
      </c>
      <c r="DA46" s="42">
        <v>0</v>
      </c>
      <c r="DB46" s="42">
        <v>0</v>
      </c>
      <c r="DC46" s="42">
        <v>0</v>
      </c>
      <c r="DD46" s="42">
        <v>0</v>
      </c>
      <c r="DE46" s="42">
        <v>0</v>
      </c>
      <c r="DF46" s="42">
        <v>0</v>
      </c>
      <c r="DG46" s="42">
        <v>19.23</v>
      </c>
      <c r="DH46" s="42">
        <v>0</v>
      </c>
      <c r="DI46" s="42">
        <v>1</v>
      </c>
      <c r="DJ46" s="42">
        <v>1</v>
      </c>
      <c r="DK46" s="42">
        <v>0</v>
      </c>
      <c r="DL46" s="42">
        <v>0</v>
      </c>
      <c r="DM46" s="33">
        <v>0</v>
      </c>
      <c r="DN46" s="42">
        <v>0</v>
      </c>
      <c r="DO46" s="42">
        <v>0</v>
      </c>
      <c r="DP46" s="42">
        <v>0</v>
      </c>
      <c r="DQ46" s="42">
        <v>0</v>
      </c>
      <c r="DR46" s="42">
        <v>0</v>
      </c>
      <c r="DS46" s="42">
        <v>0</v>
      </c>
      <c r="DT46" s="42">
        <v>0</v>
      </c>
      <c r="DU46" s="42">
        <v>0</v>
      </c>
      <c r="DV46" s="42">
        <v>0</v>
      </c>
      <c r="DW46" s="42">
        <v>0</v>
      </c>
      <c r="DX46" s="42">
        <v>0</v>
      </c>
      <c r="DY46" s="42">
        <v>0</v>
      </c>
      <c r="DZ46" s="42">
        <v>0</v>
      </c>
      <c r="EA46" s="42">
        <v>0</v>
      </c>
      <c r="EB46" s="42">
        <v>0</v>
      </c>
      <c r="EC46" s="42">
        <v>0</v>
      </c>
      <c r="ED46" s="42">
        <v>0</v>
      </c>
      <c r="EE46" s="33">
        <v>0</v>
      </c>
      <c r="EF46" s="42">
        <v>0</v>
      </c>
      <c r="EG46" s="42">
        <v>0</v>
      </c>
      <c r="EH46" s="42">
        <v>0</v>
      </c>
      <c r="EI46" s="42">
        <v>0</v>
      </c>
      <c r="EJ46" s="42">
        <v>0</v>
      </c>
      <c r="EK46" s="42">
        <v>0</v>
      </c>
      <c r="EL46" s="42">
        <v>0</v>
      </c>
      <c r="EM46" s="42">
        <v>0</v>
      </c>
      <c r="EN46" s="42">
        <v>0</v>
      </c>
      <c r="EO46" s="42">
        <v>0</v>
      </c>
      <c r="EP46" s="42">
        <v>0</v>
      </c>
      <c r="EQ46" s="42">
        <v>0</v>
      </c>
      <c r="ER46" s="42">
        <v>0</v>
      </c>
      <c r="ES46" s="42">
        <v>0</v>
      </c>
      <c r="ET46" s="42">
        <v>0</v>
      </c>
      <c r="EU46" s="42">
        <v>0</v>
      </c>
      <c r="EV46" s="42">
        <v>0</v>
      </c>
      <c r="EW46" s="33">
        <v>0</v>
      </c>
      <c r="EX46" s="42">
        <v>0</v>
      </c>
      <c r="EY46" s="42">
        <v>0</v>
      </c>
      <c r="EZ46" s="42">
        <v>0</v>
      </c>
      <c r="FA46" s="42">
        <v>0</v>
      </c>
      <c r="FB46" s="42">
        <v>0</v>
      </c>
      <c r="FC46" s="42">
        <v>0</v>
      </c>
      <c r="FD46" s="42">
        <v>0</v>
      </c>
      <c r="FE46" s="42">
        <v>0</v>
      </c>
      <c r="FF46" s="42">
        <v>0</v>
      </c>
      <c r="FG46" s="42">
        <v>0</v>
      </c>
      <c r="FH46" s="42">
        <v>0.45</v>
      </c>
      <c r="FI46" s="42">
        <v>0</v>
      </c>
      <c r="FJ46" s="42">
        <v>0.45</v>
      </c>
      <c r="FK46" s="42">
        <v>1.86</v>
      </c>
      <c r="FL46" s="42">
        <v>0</v>
      </c>
      <c r="FM46" s="42">
        <v>1.86</v>
      </c>
      <c r="FN46" s="42">
        <v>2.31</v>
      </c>
      <c r="FO46" s="42">
        <v>0</v>
      </c>
      <c r="FP46" s="42">
        <v>2.31</v>
      </c>
      <c r="FQ46" s="42">
        <v>0.4</v>
      </c>
      <c r="FR46" s="42">
        <v>0</v>
      </c>
      <c r="FS46" s="42">
        <v>0.4</v>
      </c>
      <c r="FT46" s="42">
        <v>0.43</v>
      </c>
      <c r="FU46" s="42">
        <v>0</v>
      </c>
      <c r="FV46" s="42">
        <v>0.43</v>
      </c>
      <c r="FW46" s="42">
        <v>0.08</v>
      </c>
      <c r="FX46" s="42">
        <v>0</v>
      </c>
      <c r="FY46" s="42">
        <v>0.08</v>
      </c>
      <c r="FZ46" s="42">
        <v>0.51</v>
      </c>
      <c r="GA46" s="42">
        <v>0</v>
      </c>
      <c r="GB46" s="42">
        <v>0.51</v>
      </c>
      <c r="GC46" s="42">
        <v>0.38</v>
      </c>
      <c r="GD46" s="42">
        <v>0</v>
      </c>
      <c r="GE46" s="42">
        <v>0.38</v>
      </c>
      <c r="GF46" s="42">
        <v>0.02</v>
      </c>
      <c r="GG46" s="42">
        <v>0</v>
      </c>
      <c r="GH46" s="42">
        <v>0.02</v>
      </c>
      <c r="GI46" s="42">
        <v>1.78</v>
      </c>
      <c r="GJ46" s="42">
        <v>0</v>
      </c>
      <c r="GK46" s="42">
        <v>1.78</v>
      </c>
      <c r="GL46" s="42">
        <v>1.8</v>
      </c>
      <c r="GM46" s="42">
        <v>0</v>
      </c>
      <c r="GN46" s="42">
        <v>1.8</v>
      </c>
      <c r="GO46" s="42">
        <v>0.02</v>
      </c>
      <c r="GP46" s="42">
        <v>0</v>
      </c>
      <c r="GQ46" s="42">
        <v>0.02</v>
      </c>
      <c r="GR46" s="42">
        <v>9.11</v>
      </c>
      <c r="GS46" s="42">
        <v>0</v>
      </c>
      <c r="GT46" s="42">
        <v>9.11</v>
      </c>
      <c r="GU46" s="42">
        <v>126.84</v>
      </c>
      <c r="GV46" s="42">
        <v>0</v>
      </c>
      <c r="GW46" s="42">
        <v>126.84</v>
      </c>
      <c r="GX46" s="42">
        <v>135.94999999999999</v>
      </c>
      <c r="GY46" s="42">
        <v>0</v>
      </c>
      <c r="GZ46" s="42">
        <v>135.94999999999999</v>
      </c>
      <c r="HA46" s="42">
        <v>46.87</v>
      </c>
      <c r="HB46" s="42">
        <v>0</v>
      </c>
      <c r="HC46" s="42">
        <v>46.87</v>
      </c>
      <c r="HD46" s="42">
        <v>15.16</v>
      </c>
      <c r="HE46" s="42">
        <v>7.23</v>
      </c>
      <c r="HF46" s="42">
        <v>2.88</v>
      </c>
      <c r="HG46" s="42">
        <v>20.5</v>
      </c>
      <c r="HH46" s="42">
        <v>30.61</v>
      </c>
      <c r="HI46" s="42">
        <v>0.32</v>
      </c>
      <c r="HJ46" s="42">
        <v>193.67</v>
      </c>
      <c r="HK46" s="42">
        <v>0</v>
      </c>
      <c r="HL46" s="42">
        <v>0</v>
      </c>
      <c r="HM46" s="42">
        <v>0</v>
      </c>
      <c r="HN46" s="42">
        <v>27.21</v>
      </c>
      <c r="HO46" s="42">
        <v>0</v>
      </c>
      <c r="HP46" s="42">
        <v>27.21</v>
      </c>
      <c r="HQ46" s="42">
        <v>6</v>
      </c>
      <c r="HR46" s="42">
        <v>0</v>
      </c>
      <c r="HS46" s="42">
        <v>6</v>
      </c>
      <c r="HT46" s="42">
        <v>6</v>
      </c>
      <c r="HU46" s="42">
        <v>0</v>
      </c>
      <c r="HV46" s="42">
        <v>6</v>
      </c>
      <c r="HW46" s="42">
        <v>6.96</v>
      </c>
      <c r="HX46" s="42">
        <v>4</v>
      </c>
      <c r="HY46" s="42">
        <v>1</v>
      </c>
      <c r="HZ46" s="42">
        <v>0.92</v>
      </c>
      <c r="IA46" s="42">
        <v>5</v>
      </c>
      <c r="IB46" s="42">
        <v>8</v>
      </c>
      <c r="IC46" s="42">
        <v>0</v>
      </c>
      <c r="ID46" s="42">
        <v>0</v>
      </c>
      <c r="IE46" s="42">
        <v>32.81</v>
      </c>
      <c r="IF46" s="42">
        <v>0</v>
      </c>
      <c r="IG46" s="33">
        <v>32.81</v>
      </c>
      <c r="IH46" s="42">
        <v>131.69999999999999</v>
      </c>
      <c r="II46" s="42">
        <v>0</v>
      </c>
      <c r="IJ46" s="42">
        <v>131.69999999999999</v>
      </c>
      <c r="IK46" s="42">
        <v>164.51</v>
      </c>
      <c r="IL46" s="42">
        <v>0</v>
      </c>
      <c r="IM46" s="42">
        <v>164.51</v>
      </c>
      <c r="IN46" s="42">
        <v>55.87</v>
      </c>
      <c r="IO46" s="42">
        <v>0</v>
      </c>
      <c r="IP46" s="42">
        <v>55.87</v>
      </c>
      <c r="IQ46" s="42">
        <v>0.32</v>
      </c>
      <c r="IR46" s="42">
        <v>15.16</v>
      </c>
      <c r="IS46" s="32">
        <v>0.7086254190795489</v>
      </c>
      <c r="IT46" s="34">
        <v>0.29137458092045104</v>
      </c>
      <c r="IU46" s="34">
        <v>1</v>
      </c>
      <c r="IW46" s="42" t="s">
        <v>34</v>
      </c>
      <c r="IX46" s="28">
        <v>2.0196061331341053E-2</v>
      </c>
      <c r="IY46" s="28">
        <v>-3.3211308666530864E-3</v>
      </c>
      <c r="IZ46" s="41">
        <v>36780.01</v>
      </c>
      <c r="JA46" s="63">
        <v>46741.791546387743</v>
      </c>
      <c r="JB46" s="63">
        <v>62014.313996764824</v>
      </c>
    </row>
    <row r="47" spans="1:262" x14ac:dyDescent="0.25">
      <c r="A47" s="42">
        <v>1995</v>
      </c>
      <c r="B47" s="42" t="s">
        <v>3</v>
      </c>
      <c r="C47" s="42">
        <v>49</v>
      </c>
      <c r="D47" s="42">
        <v>16020203</v>
      </c>
      <c r="E47" s="42" t="s">
        <v>169</v>
      </c>
      <c r="F47" s="42">
        <v>128.80000000000001</v>
      </c>
      <c r="G47" s="42">
        <v>79.23</v>
      </c>
      <c r="H47" s="42">
        <v>48.86</v>
      </c>
      <c r="I47" s="42">
        <v>128.09</v>
      </c>
      <c r="J47" s="42">
        <v>34.770000000000003</v>
      </c>
      <c r="K47" s="42">
        <v>0</v>
      </c>
      <c r="L47" s="33">
        <v>34.770000000000003</v>
      </c>
      <c r="M47" s="42">
        <v>11.69</v>
      </c>
      <c r="N47" s="42">
        <v>0</v>
      </c>
      <c r="O47" s="42">
        <v>11.69</v>
      </c>
      <c r="P47" s="42">
        <v>46.46</v>
      </c>
      <c r="Q47" s="42">
        <v>0</v>
      </c>
      <c r="R47" s="42">
        <v>46.46</v>
      </c>
      <c r="S47" s="42">
        <v>30.08</v>
      </c>
      <c r="T47" s="42">
        <v>12.08</v>
      </c>
      <c r="U47" s="42">
        <v>0.45</v>
      </c>
      <c r="V47" s="42">
        <v>0</v>
      </c>
      <c r="W47" s="42">
        <v>42.61</v>
      </c>
      <c r="X47" s="42">
        <v>3.85</v>
      </c>
      <c r="Y47" s="42">
        <v>362.71</v>
      </c>
      <c r="Z47" s="42">
        <v>0</v>
      </c>
      <c r="AA47" s="42">
        <v>17</v>
      </c>
      <c r="AB47" s="42">
        <v>0</v>
      </c>
      <c r="AC47" s="42">
        <v>0.18</v>
      </c>
      <c r="AD47" s="42">
        <v>0</v>
      </c>
      <c r="AE47" s="33">
        <v>0.18</v>
      </c>
      <c r="AF47" s="42">
        <v>0</v>
      </c>
      <c r="AG47" s="42">
        <v>0</v>
      </c>
      <c r="AH47" s="42">
        <v>0</v>
      </c>
      <c r="AI47" s="42">
        <v>0.18</v>
      </c>
      <c r="AJ47" s="42">
        <v>0</v>
      </c>
      <c r="AK47" s="42">
        <v>0.18</v>
      </c>
      <c r="AL47" s="42">
        <v>12.08</v>
      </c>
      <c r="AM47" s="42">
        <v>12.26</v>
      </c>
      <c r="AN47" s="42">
        <v>3.68</v>
      </c>
      <c r="AO47" s="42">
        <v>0</v>
      </c>
      <c r="AP47" s="42">
        <v>3.68</v>
      </c>
      <c r="AQ47" s="42">
        <v>0</v>
      </c>
      <c r="AR47" s="42">
        <v>0.71</v>
      </c>
      <c r="AS47" s="42">
        <v>0.17</v>
      </c>
      <c r="AT47" s="42">
        <v>0</v>
      </c>
      <c r="AU47" s="33">
        <v>0.17</v>
      </c>
      <c r="AV47" s="42">
        <v>0.02</v>
      </c>
      <c r="AW47" s="42">
        <v>0</v>
      </c>
      <c r="AX47" s="42">
        <v>0.02</v>
      </c>
      <c r="AY47" s="42">
        <v>0.19</v>
      </c>
      <c r="AZ47" s="42">
        <v>0</v>
      </c>
      <c r="BA47" s="42">
        <v>0.19</v>
      </c>
      <c r="BB47" s="42">
        <v>267.61</v>
      </c>
      <c r="BC47" s="42">
        <v>128.09</v>
      </c>
      <c r="BD47" s="42">
        <v>30.08</v>
      </c>
      <c r="BE47" s="42">
        <v>234.83</v>
      </c>
      <c r="BF47" s="42">
        <v>30.27</v>
      </c>
      <c r="BG47" s="42">
        <v>10.27</v>
      </c>
      <c r="BH47" s="42">
        <v>0</v>
      </c>
      <c r="BI47" s="42">
        <v>10.27</v>
      </c>
      <c r="BJ47" s="42">
        <v>0</v>
      </c>
      <c r="BK47" s="42">
        <v>0</v>
      </c>
      <c r="BL47" s="33">
        <v>0</v>
      </c>
      <c r="BM47" s="42">
        <v>0</v>
      </c>
      <c r="BN47" s="42">
        <v>0</v>
      </c>
      <c r="BO47" s="42">
        <v>0</v>
      </c>
      <c r="BP47" s="42">
        <v>0</v>
      </c>
      <c r="BQ47" s="42">
        <v>0</v>
      </c>
      <c r="BR47" s="42">
        <v>0</v>
      </c>
      <c r="BS47" s="42">
        <v>0.45</v>
      </c>
      <c r="BT47" s="42">
        <v>0.45</v>
      </c>
      <c r="BU47" s="42">
        <v>0.2</v>
      </c>
      <c r="BV47" s="42">
        <v>0</v>
      </c>
      <c r="BW47" s="42">
        <v>0.2</v>
      </c>
      <c r="BX47" s="42">
        <v>0</v>
      </c>
      <c r="BY47" s="42">
        <v>344</v>
      </c>
      <c r="BZ47" s="42">
        <v>2</v>
      </c>
      <c r="CA47" s="42">
        <v>0</v>
      </c>
      <c r="CB47" s="42">
        <v>0</v>
      </c>
      <c r="CC47" s="1">
        <v>0</v>
      </c>
      <c r="CD47" s="42">
        <v>0</v>
      </c>
      <c r="CE47" s="42">
        <v>0</v>
      </c>
      <c r="CF47" s="42">
        <v>0</v>
      </c>
      <c r="CG47" s="42">
        <v>0</v>
      </c>
      <c r="CH47" s="42">
        <v>0</v>
      </c>
      <c r="CI47" s="42">
        <v>0</v>
      </c>
      <c r="CJ47" s="42">
        <v>0</v>
      </c>
      <c r="CK47" s="42">
        <v>0</v>
      </c>
      <c r="CL47" s="42">
        <v>0</v>
      </c>
      <c r="CM47" s="42">
        <v>0</v>
      </c>
      <c r="CN47" s="42">
        <v>0</v>
      </c>
      <c r="CO47" s="42">
        <v>0.52</v>
      </c>
      <c r="CP47" s="42">
        <v>0</v>
      </c>
      <c r="CQ47" s="42">
        <v>2</v>
      </c>
      <c r="CR47" s="42">
        <v>2</v>
      </c>
      <c r="CS47" s="42">
        <v>0</v>
      </c>
      <c r="CT47" s="42">
        <v>0</v>
      </c>
      <c r="CU47" s="33">
        <v>0</v>
      </c>
      <c r="CV47" s="42">
        <v>0</v>
      </c>
      <c r="CW47" s="42">
        <v>0</v>
      </c>
      <c r="CX47" s="42">
        <v>0</v>
      </c>
      <c r="CY47" s="42">
        <v>0</v>
      </c>
      <c r="CZ47" s="42">
        <v>0</v>
      </c>
      <c r="DA47" s="42">
        <v>0</v>
      </c>
      <c r="DB47" s="42">
        <v>0</v>
      </c>
      <c r="DC47" s="42">
        <v>0</v>
      </c>
      <c r="DD47" s="42">
        <v>0</v>
      </c>
      <c r="DE47" s="42">
        <v>0</v>
      </c>
      <c r="DF47" s="42">
        <v>0</v>
      </c>
      <c r="DG47" s="42">
        <v>0.52</v>
      </c>
      <c r="DH47" s="42">
        <v>0</v>
      </c>
      <c r="DI47" s="42">
        <v>2</v>
      </c>
      <c r="DJ47" s="42">
        <v>2</v>
      </c>
      <c r="DK47" s="42">
        <v>0</v>
      </c>
      <c r="DL47" s="42">
        <v>0</v>
      </c>
      <c r="DM47" s="33">
        <v>0</v>
      </c>
      <c r="DN47" s="42">
        <v>0</v>
      </c>
      <c r="DO47" s="42">
        <v>0</v>
      </c>
      <c r="DP47" s="42">
        <v>0</v>
      </c>
      <c r="DQ47" s="42">
        <v>0</v>
      </c>
      <c r="DR47" s="42">
        <v>0</v>
      </c>
      <c r="DS47" s="42">
        <v>0</v>
      </c>
      <c r="DT47" s="42">
        <v>0</v>
      </c>
      <c r="DU47" s="42">
        <v>0</v>
      </c>
      <c r="DV47" s="42">
        <v>0</v>
      </c>
      <c r="DW47" s="42">
        <v>0</v>
      </c>
      <c r="DX47" s="42">
        <v>0</v>
      </c>
      <c r="DY47" s="42">
        <v>0</v>
      </c>
      <c r="DZ47" s="42">
        <v>0</v>
      </c>
      <c r="EA47" s="42">
        <v>0</v>
      </c>
      <c r="EB47" s="42">
        <v>0</v>
      </c>
      <c r="EC47" s="42">
        <v>0</v>
      </c>
      <c r="ED47" s="42">
        <v>0</v>
      </c>
      <c r="EE47" s="33">
        <v>0</v>
      </c>
      <c r="EF47" s="42">
        <v>0</v>
      </c>
      <c r="EG47" s="42">
        <v>0</v>
      </c>
      <c r="EH47" s="42">
        <v>0</v>
      </c>
      <c r="EI47" s="42">
        <v>0</v>
      </c>
      <c r="EJ47" s="42">
        <v>0</v>
      </c>
      <c r="EK47" s="42">
        <v>0</v>
      </c>
      <c r="EL47" s="42">
        <v>0</v>
      </c>
      <c r="EM47" s="42">
        <v>0</v>
      </c>
      <c r="EN47" s="42">
        <v>0</v>
      </c>
      <c r="EO47" s="42">
        <v>0</v>
      </c>
      <c r="EP47" s="42">
        <v>0</v>
      </c>
      <c r="EQ47" s="42">
        <v>0</v>
      </c>
      <c r="ER47" s="42">
        <v>0</v>
      </c>
      <c r="ES47" s="42">
        <v>0</v>
      </c>
      <c r="ET47" s="42">
        <v>0</v>
      </c>
      <c r="EU47" s="42">
        <v>0</v>
      </c>
      <c r="EV47" s="42">
        <v>0</v>
      </c>
      <c r="EW47" s="33">
        <v>0</v>
      </c>
      <c r="EX47" s="42">
        <v>0</v>
      </c>
      <c r="EY47" s="42">
        <v>0</v>
      </c>
      <c r="EZ47" s="42">
        <v>0</v>
      </c>
      <c r="FA47" s="42">
        <v>0</v>
      </c>
      <c r="FB47" s="42">
        <v>0</v>
      </c>
      <c r="FC47" s="42">
        <v>0</v>
      </c>
      <c r="FD47" s="42">
        <v>0</v>
      </c>
      <c r="FE47" s="42">
        <v>0</v>
      </c>
      <c r="FF47" s="42">
        <v>0</v>
      </c>
      <c r="FG47" s="42">
        <v>0</v>
      </c>
      <c r="FH47" s="42">
        <v>0.27</v>
      </c>
      <c r="FI47" s="42">
        <v>0</v>
      </c>
      <c r="FJ47" s="42">
        <v>0.27</v>
      </c>
      <c r="FK47" s="42">
        <v>0.25</v>
      </c>
      <c r="FL47" s="42">
        <v>0</v>
      </c>
      <c r="FM47" s="42">
        <v>0.25</v>
      </c>
      <c r="FN47" s="42">
        <v>0.52</v>
      </c>
      <c r="FO47" s="42">
        <v>0</v>
      </c>
      <c r="FP47" s="42">
        <v>0.52</v>
      </c>
      <c r="FQ47" s="42">
        <v>0.38</v>
      </c>
      <c r="FR47" s="42">
        <v>0</v>
      </c>
      <c r="FS47" s="42">
        <v>0.38</v>
      </c>
      <c r="FT47" s="42">
        <v>0.26</v>
      </c>
      <c r="FU47" s="42">
        <v>0</v>
      </c>
      <c r="FV47" s="42">
        <v>0.26</v>
      </c>
      <c r="FW47" s="42">
        <v>0.24</v>
      </c>
      <c r="FX47" s="42">
        <v>0</v>
      </c>
      <c r="FY47" s="42">
        <v>0.24</v>
      </c>
      <c r="FZ47" s="42">
        <v>0.5</v>
      </c>
      <c r="GA47" s="42">
        <v>0</v>
      </c>
      <c r="GB47" s="42">
        <v>0.5</v>
      </c>
      <c r="GC47" s="42">
        <v>0.37</v>
      </c>
      <c r="GD47" s="42">
        <v>0</v>
      </c>
      <c r="GE47" s="42">
        <v>0.37</v>
      </c>
      <c r="GF47" s="42">
        <v>0.01</v>
      </c>
      <c r="GG47" s="42">
        <v>0</v>
      </c>
      <c r="GH47" s="42">
        <v>0.01</v>
      </c>
      <c r="GI47" s="42">
        <v>0.01</v>
      </c>
      <c r="GJ47" s="42">
        <v>0</v>
      </c>
      <c r="GK47" s="42">
        <v>0.01</v>
      </c>
      <c r="GL47" s="42">
        <v>0.02</v>
      </c>
      <c r="GM47" s="42">
        <v>0</v>
      </c>
      <c r="GN47" s="42">
        <v>0.02</v>
      </c>
      <c r="GO47" s="42">
        <v>0.01</v>
      </c>
      <c r="GP47" s="42">
        <v>0</v>
      </c>
      <c r="GQ47" s="42">
        <v>0.01</v>
      </c>
      <c r="GR47" s="42">
        <v>9.4499999999999993</v>
      </c>
      <c r="GS47" s="42">
        <v>0</v>
      </c>
      <c r="GT47" s="42">
        <v>9.4499999999999993</v>
      </c>
      <c r="GU47" s="42">
        <v>115.96</v>
      </c>
      <c r="GV47" s="42">
        <v>0</v>
      </c>
      <c r="GW47" s="42">
        <v>115.96</v>
      </c>
      <c r="GX47" s="42">
        <v>125.41</v>
      </c>
      <c r="GY47" s="42">
        <v>0</v>
      </c>
      <c r="GZ47" s="42">
        <v>125.41</v>
      </c>
      <c r="HA47" s="42">
        <v>67.63</v>
      </c>
      <c r="HB47" s="42">
        <v>0</v>
      </c>
      <c r="HC47" s="42">
        <v>67.63</v>
      </c>
      <c r="HD47" s="42">
        <v>21.88</v>
      </c>
      <c r="HE47" s="42">
        <v>6.92</v>
      </c>
      <c r="HF47" s="42">
        <v>0</v>
      </c>
      <c r="HG47" s="42">
        <v>16.73</v>
      </c>
      <c r="HH47" s="42">
        <v>23.65</v>
      </c>
      <c r="HI47" s="42">
        <v>2.44</v>
      </c>
      <c r="HJ47" s="42">
        <v>278.02</v>
      </c>
      <c r="HK47" s="42">
        <v>0</v>
      </c>
      <c r="HL47" s="42">
        <v>0</v>
      </c>
      <c r="HM47" s="42">
        <v>0</v>
      </c>
      <c r="HN47" s="42">
        <v>62.99</v>
      </c>
      <c r="HO47" s="42">
        <v>0</v>
      </c>
      <c r="HP47" s="42">
        <v>62.99</v>
      </c>
      <c r="HQ47" s="42">
        <v>5</v>
      </c>
      <c r="HR47" s="42">
        <v>0</v>
      </c>
      <c r="HS47" s="42">
        <v>5</v>
      </c>
      <c r="HT47" s="42">
        <v>5</v>
      </c>
      <c r="HU47" s="42">
        <v>0</v>
      </c>
      <c r="HV47" s="42">
        <v>5</v>
      </c>
      <c r="HW47" s="42">
        <v>23.52</v>
      </c>
      <c r="HX47" s="42">
        <v>2</v>
      </c>
      <c r="HY47" s="42">
        <v>0</v>
      </c>
      <c r="HZ47" s="42">
        <v>2.44</v>
      </c>
      <c r="IA47" s="42">
        <v>2</v>
      </c>
      <c r="IB47" s="42">
        <v>7</v>
      </c>
      <c r="IC47" s="42">
        <v>4.12</v>
      </c>
      <c r="ID47" s="42">
        <v>10.8</v>
      </c>
      <c r="IE47" s="42">
        <v>44.84</v>
      </c>
      <c r="IF47" s="42">
        <v>0</v>
      </c>
      <c r="IG47" s="33">
        <v>44.84</v>
      </c>
      <c r="IH47" s="42">
        <v>127.92</v>
      </c>
      <c r="II47" s="42">
        <v>0</v>
      </c>
      <c r="IJ47" s="42">
        <v>127.92</v>
      </c>
      <c r="IK47" s="42">
        <v>172.76</v>
      </c>
      <c r="IL47" s="42">
        <v>0</v>
      </c>
      <c r="IM47" s="42">
        <v>172.76</v>
      </c>
      <c r="IN47" s="42">
        <v>82.16</v>
      </c>
      <c r="IO47" s="42">
        <v>0</v>
      </c>
      <c r="IP47" s="42">
        <v>82.16</v>
      </c>
      <c r="IQ47" s="42">
        <v>2.44</v>
      </c>
      <c r="IR47" s="42">
        <v>21.88</v>
      </c>
      <c r="IS47" s="32">
        <v>0.78322925958965217</v>
      </c>
      <c r="IT47" s="34">
        <v>0.21677074041034786</v>
      </c>
      <c r="IU47" s="34">
        <v>1</v>
      </c>
      <c r="IW47" s="42" t="s">
        <v>34</v>
      </c>
      <c r="IX47" s="28">
        <v>2.0196061331341053E-2</v>
      </c>
      <c r="IY47" s="28">
        <v>-3.3211308666530864E-3</v>
      </c>
      <c r="IZ47" s="41">
        <v>50265.640000000007</v>
      </c>
      <c r="JA47" s="63">
        <v>65604.257304868748</v>
      </c>
      <c r="JB47" s="63">
        <v>88964.64558792008</v>
      </c>
    </row>
    <row r="48" spans="1:262" x14ac:dyDescent="0.25">
      <c r="A48" s="42">
        <v>1995</v>
      </c>
      <c r="B48" s="42" t="s">
        <v>3</v>
      </c>
      <c r="C48" s="42">
        <v>49</v>
      </c>
      <c r="D48" s="42">
        <v>16020204</v>
      </c>
      <c r="E48" s="42" t="s">
        <v>170</v>
      </c>
      <c r="F48" s="42">
        <v>823.27</v>
      </c>
      <c r="G48" s="42">
        <v>305.64</v>
      </c>
      <c r="H48" s="42">
        <v>506</v>
      </c>
      <c r="I48" s="42">
        <v>811.64</v>
      </c>
      <c r="J48" s="42">
        <v>67.66</v>
      </c>
      <c r="K48" s="42">
        <v>0</v>
      </c>
      <c r="L48" s="33">
        <v>67.66</v>
      </c>
      <c r="M48" s="42">
        <v>125.45</v>
      </c>
      <c r="N48" s="42">
        <v>0</v>
      </c>
      <c r="O48" s="42">
        <v>125.45</v>
      </c>
      <c r="P48" s="42">
        <v>193.11</v>
      </c>
      <c r="Q48" s="42">
        <v>0</v>
      </c>
      <c r="R48" s="42">
        <v>193.11</v>
      </c>
      <c r="S48" s="42">
        <v>127.6</v>
      </c>
      <c r="T48" s="42">
        <v>54.57</v>
      </c>
      <c r="U48" s="42">
        <v>6.18</v>
      </c>
      <c r="V48" s="42">
        <v>0</v>
      </c>
      <c r="W48" s="42">
        <v>188.35</v>
      </c>
      <c r="X48" s="42">
        <v>4.76</v>
      </c>
      <c r="Y48" s="42">
        <v>237.93</v>
      </c>
      <c r="Z48" s="42">
        <v>0</v>
      </c>
      <c r="AA48" s="42">
        <v>31</v>
      </c>
      <c r="AB48" s="42">
        <v>0</v>
      </c>
      <c r="AC48" s="42">
        <v>1.89</v>
      </c>
      <c r="AD48" s="42">
        <v>0</v>
      </c>
      <c r="AE48" s="33">
        <v>1.89</v>
      </c>
      <c r="AF48" s="42">
        <v>0</v>
      </c>
      <c r="AG48" s="42">
        <v>0</v>
      </c>
      <c r="AH48" s="42">
        <v>0</v>
      </c>
      <c r="AI48" s="42">
        <v>1.89</v>
      </c>
      <c r="AJ48" s="42">
        <v>0</v>
      </c>
      <c r="AK48" s="42">
        <v>1.89</v>
      </c>
      <c r="AL48" s="42">
        <v>54.57</v>
      </c>
      <c r="AM48" s="42">
        <v>56.46</v>
      </c>
      <c r="AN48" s="42">
        <v>17.02</v>
      </c>
      <c r="AO48" s="42">
        <v>0</v>
      </c>
      <c r="AP48" s="42">
        <v>17.02</v>
      </c>
      <c r="AQ48" s="42">
        <v>0</v>
      </c>
      <c r="AR48" s="42">
        <v>11.63</v>
      </c>
      <c r="AS48" s="42">
        <v>0.75</v>
      </c>
      <c r="AT48" s="42">
        <v>0</v>
      </c>
      <c r="AU48" s="33">
        <v>0.75</v>
      </c>
      <c r="AV48" s="42">
        <v>0.88</v>
      </c>
      <c r="AW48" s="42">
        <v>0</v>
      </c>
      <c r="AX48" s="42">
        <v>0.88</v>
      </c>
      <c r="AY48" s="42">
        <v>1.63</v>
      </c>
      <c r="AZ48" s="42">
        <v>0</v>
      </c>
      <c r="BA48" s="42">
        <v>1.63</v>
      </c>
      <c r="BB48" s="42">
        <v>140.15</v>
      </c>
      <c r="BC48" s="42">
        <v>811.64</v>
      </c>
      <c r="BD48" s="42">
        <v>127.6</v>
      </c>
      <c r="BE48" s="42">
        <v>157.21</v>
      </c>
      <c r="BF48" s="42">
        <v>129.22999999999999</v>
      </c>
      <c r="BG48" s="42">
        <v>43.8</v>
      </c>
      <c r="BH48" s="42">
        <v>0</v>
      </c>
      <c r="BI48" s="42">
        <v>43.8</v>
      </c>
      <c r="BJ48" s="42">
        <v>11.68</v>
      </c>
      <c r="BK48" s="42">
        <v>0.02</v>
      </c>
      <c r="BL48" s="33">
        <v>11.7</v>
      </c>
      <c r="BM48" s="42">
        <v>0</v>
      </c>
      <c r="BN48" s="42">
        <v>0</v>
      </c>
      <c r="BO48" s="42">
        <v>0</v>
      </c>
      <c r="BP48" s="42">
        <v>11.68</v>
      </c>
      <c r="BQ48" s="42">
        <v>0.02</v>
      </c>
      <c r="BR48" s="42">
        <v>11.7</v>
      </c>
      <c r="BS48" s="42">
        <v>6.18</v>
      </c>
      <c r="BT48" s="42">
        <v>17.88</v>
      </c>
      <c r="BU48" s="42">
        <v>7.86</v>
      </c>
      <c r="BV48" s="42">
        <v>0.01</v>
      </c>
      <c r="BW48" s="42">
        <v>7.87</v>
      </c>
      <c r="BX48" s="42">
        <v>0</v>
      </c>
      <c r="BY48" s="42">
        <v>17</v>
      </c>
      <c r="BZ48" s="42">
        <v>16</v>
      </c>
      <c r="CA48" s="42">
        <v>0</v>
      </c>
      <c r="CB48" s="42">
        <v>0</v>
      </c>
      <c r="CC48" s="1">
        <v>0</v>
      </c>
      <c r="CD48" s="42">
        <v>1.1200000000000001</v>
      </c>
      <c r="CE48" s="42">
        <v>0</v>
      </c>
      <c r="CF48" s="42">
        <v>1.1200000000000001</v>
      </c>
      <c r="CG48" s="42">
        <v>1.1200000000000001</v>
      </c>
      <c r="CH48" s="42">
        <v>0</v>
      </c>
      <c r="CI48" s="42">
        <v>1.1200000000000001</v>
      </c>
      <c r="CJ48" s="42">
        <v>0</v>
      </c>
      <c r="CK48" s="42">
        <v>1.1200000000000001</v>
      </c>
      <c r="CL48" s="42">
        <v>0.32</v>
      </c>
      <c r="CM48" s="42">
        <v>0</v>
      </c>
      <c r="CN48" s="42">
        <v>0.32</v>
      </c>
      <c r="CO48" s="42">
        <v>638.37</v>
      </c>
      <c r="CP48" s="42">
        <v>0</v>
      </c>
      <c r="CQ48" s="42">
        <v>2</v>
      </c>
      <c r="CR48" s="42">
        <v>2</v>
      </c>
      <c r="CS48" s="42">
        <v>0</v>
      </c>
      <c r="CT48" s="42">
        <v>0</v>
      </c>
      <c r="CU48" s="33">
        <v>0</v>
      </c>
      <c r="CV48" s="42">
        <v>1.1200000000000001</v>
      </c>
      <c r="CW48" s="42">
        <v>0</v>
      </c>
      <c r="CX48" s="42">
        <v>1.1200000000000001</v>
      </c>
      <c r="CY48" s="42">
        <v>1.1200000000000001</v>
      </c>
      <c r="CZ48" s="42">
        <v>0</v>
      </c>
      <c r="DA48" s="42">
        <v>1.1200000000000001</v>
      </c>
      <c r="DB48" s="42">
        <v>0</v>
      </c>
      <c r="DC48" s="42">
        <v>1.1200000000000001</v>
      </c>
      <c r="DD48" s="42">
        <v>0.32</v>
      </c>
      <c r="DE48" s="42">
        <v>0</v>
      </c>
      <c r="DF48" s="42">
        <v>0.32</v>
      </c>
      <c r="DG48" s="42">
        <v>638.37</v>
      </c>
      <c r="DH48" s="42">
        <v>0</v>
      </c>
      <c r="DI48" s="42">
        <v>2</v>
      </c>
      <c r="DJ48" s="42">
        <v>2</v>
      </c>
      <c r="DK48" s="42">
        <v>0</v>
      </c>
      <c r="DL48" s="42">
        <v>0</v>
      </c>
      <c r="DM48" s="33">
        <v>0</v>
      </c>
      <c r="DN48" s="42">
        <v>0</v>
      </c>
      <c r="DO48" s="42">
        <v>0</v>
      </c>
      <c r="DP48" s="42">
        <v>0</v>
      </c>
      <c r="DQ48" s="42">
        <v>0</v>
      </c>
      <c r="DR48" s="42">
        <v>0</v>
      </c>
      <c r="DS48" s="42">
        <v>0</v>
      </c>
      <c r="DT48" s="42">
        <v>0</v>
      </c>
      <c r="DU48" s="42">
        <v>0</v>
      </c>
      <c r="DV48" s="42">
        <v>0</v>
      </c>
      <c r="DW48" s="42">
        <v>0</v>
      </c>
      <c r="DX48" s="42">
        <v>0</v>
      </c>
      <c r="DY48" s="42">
        <v>0</v>
      </c>
      <c r="DZ48" s="42">
        <v>0</v>
      </c>
      <c r="EA48" s="42">
        <v>0</v>
      </c>
      <c r="EB48" s="42">
        <v>0</v>
      </c>
      <c r="EC48" s="42">
        <v>0</v>
      </c>
      <c r="ED48" s="42">
        <v>0</v>
      </c>
      <c r="EE48" s="33">
        <v>0</v>
      </c>
      <c r="EF48" s="42">
        <v>0</v>
      </c>
      <c r="EG48" s="42">
        <v>0</v>
      </c>
      <c r="EH48" s="42">
        <v>0</v>
      </c>
      <c r="EI48" s="42">
        <v>0</v>
      </c>
      <c r="EJ48" s="42">
        <v>0</v>
      </c>
      <c r="EK48" s="42">
        <v>0</v>
      </c>
      <c r="EL48" s="42">
        <v>0</v>
      </c>
      <c r="EM48" s="42">
        <v>0</v>
      </c>
      <c r="EN48" s="42">
        <v>0</v>
      </c>
      <c r="EO48" s="42">
        <v>0</v>
      </c>
      <c r="EP48" s="42">
        <v>0</v>
      </c>
      <c r="EQ48" s="42">
        <v>0</v>
      </c>
      <c r="ER48" s="42">
        <v>0</v>
      </c>
      <c r="ES48" s="42">
        <v>0</v>
      </c>
      <c r="ET48" s="42">
        <v>0</v>
      </c>
      <c r="EU48" s="42">
        <v>5.88</v>
      </c>
      <c r="EV48" s="42">
        <v>0</v>
      </c>
      <c r="EW48" s="33">
        <v>5.88</v>
      </c>
      <c r="EX48" s="42">
        <v>0</v>
      </c>
      <c r="EY48" s="42">
        <v>0</v>
      </c>
      <c r="EZ48" s="42">
        <v>0</v>
      </c>
      <c r="FA48" s="42">
        <v>5.88</v>
      </c>
      <c r="FB48" s="42">
        <v>0</v>
      </c>
      <c r="FC48" s="42">
        <v>5.88</v>
      </c>
      <c r="FD48" s="42">
        <v>4.41</v>
      </c>
      <c r="FE48" s="42">
        <v>0</v>
      </c>
      <c r="FF48" s="42">
        <v>4.41</v>
      </c>
      <c r="FG48" s="42">
        <v>0</v>
      </c>
      <c r="FH48" s="42">
        <v>0.04</v>
      </c>
      <c r="FI48" s="42">
        <v>0</v>
      </c>
      <c r="FJ48" s="42">
        <v>0.04</v>
      </c>
      <c r="FK48" s="42">
        <v>0.42</v>
      </c>
      <c r="FL48" s="42">
        <v>0</v>
      </c>
      <c r="FM48" s="42">
        <v>0.42</v>
      </c>
      <c r="FN48" s="42">
        <v>0.46</v>
      </c>
      <c r="FO48" s="42">
        <v>0</v>
      </c>
      <c r="FP48" s="42">
        <v>0.46</v>
      </c>
      <c r="FQ48" s="42">
        <v>0.34</v>
      </c>
      <c r="FR48" s="42">
        <v>0</v>
      </c>
      <c r="FS48" s="42">
        <v>0.34</v>
      </c>
      <c r="FT48" s="42">
        <v>0.04</v>
      </c>
      <c r="FU48" s="42">
        <v>0</v>
      </c>
      <c r="FV48" s="42">
        <v>0.04</v>
      </c>
      <c r="FW48" s="42">
        <v>0.39</v>
      </c>
      <c r="FX48" s="42">
        <v>0</v>
      </c>
      <c r="FY48" s="42">
        <v>0.39</v>
      </c>
      <c r="FZ48" s="42">
        <v>0.43</v>
      </c>
      <c r="GA48" s="42">
        <v>0</v>
      </c>
      <c r="GB48" s="42">
        <v>0.43</v>
      </c>
      <c r="GC48" s="42">
        <v>0.32</v>
      </c>
      <c r="GD48" s="42">
        <v>0</v>
      </c>
      <c r="GE48" s="42">
        <v>0.32</v>
      </c>
      <c r="GF48" s="42">
        <v>0</v>
      </c>
      <c r="GG48" s="42">
        <v>0</v>
      </c>
      <c r="GH48" s="42">
        <v>0</v>
      </c>
      <c r="GI48" s="42">
        <v>0.03</v>
      </c>
      <c r="GJ48" s="42">
        <v>0</v>
      </c>
      <c r="GK48" s="42">
        <v>0.03</v>
      </c>
      <c r="GL48" s="42">
        <v>0.03</v>
      </c>
      <c r="GM48" s="42">
        <v>0</v>
      </c>
      <c r="GN48" s="42">
        <v>0.03</v>
      </c>
      <c r="GO48" s="42">
        <v>0.02</v>
      </c>
      <c r="GP48" s="42">
        <v>0</v>
      </c>
      <c r="GQ48" s="42">
        <v>0.02</v>
      </c>
      <c r="GR48" s="42">
        <v>3.19</v>
      </c>
      <c r="GS48" s="42">
        <v>0</v>
      </c>
      <c r="GT48" s="42">
        <v>3.19</v>
      </c>
      <c r="GU48" s="42">
        <v>361.04</v>
      </c>
      <c r="GV48" s="42">
        <v>0</v>
      </c>
      <c r="GW48" s="42">
        <v>361.04</v>
      </c>
      <c r="GX48" s="42">
        <v>364.23</v>
      </c>
      <c r="GY48" s="42">
        <v>0</v>
      </c>
      <c r="GZ48" s="42">
        <v>364.23</v>
      </c>
      <c r="HA48" s="42">
        <v>191.61</v>
      </c>
      <c r="HB48" s="42">
        <v>0</v>
      </c>
      <c r="HC48" s="42">
        <v>191.61</v>
      </c>
      <c r="HD48" s="42">
        <v>75.760000000000005</v>
      </c>
      <c r="HE48" s="42">
        <v>27.01</v>
      </c>
      <c r="HF48" s="42">
        <v>0.08</v>
      </c>
      <c r="HG48" s="42">
        <v>122.18</v>
      </c>
      <c r="HH48" s="42">
        <v>149.27000000000001</v>
      </c>
      <c r="HI48" s="42">
        <v>5.86</v>
      </c>
      <c r="HJ48" s="42">
        <v>79.16</v>
      </c>
      <c r="HK48" s="42">
        <v>0</v>
      </c>
      <c r="HL48" s="42">
        <v>0</v>
      </c>
      <c r="HM48" s="42">
        <v>0</v>
      </c>
      <c r="HN48" s="42">
        <v>31.63</v>
      </c>
      <c r="HO48" s="42">
        <v>0</v>
      </c>
      <c r="HP48" s="42">
        <v>31.63</v>
      </c>
      <c r="HQ48" s="42">
        <v>3</v>
      </c>
      <c r="HR48" s="42">
        <v>0</v>
      </c>
      <c r="HS48" s="42">
        <v>3</v>
      </c>
      <c r="HT48" s="42">
        <v>3</v>
      </c>
      <c r="HU48" s="42">
        <v>0</v>
      </c>
      <c r="HV48" s="42">
        <v>3</v>
      </c>
      <c r="HW48" s="42">
        <v>116.69</v>
      </c>
      <c r="HX48" s="42">
        <v>4</v>
      </c>
      <c r="HY48" s="42">
        <v>3</v>
      </c>
      <c r="HZ48" s="42">
        <v>5.86</v>
      </c>
      <c r="IA48" s="42">
        <v>7</v>
      </c>
      <c r="IB48" s="42">
        <v>28</v>
      </c>
      <c r="IC48" s="42">
        <v>0.15</v>
      </c>
      <c r="ID48" s="42">
        <v>0.4</v>
      </c>
      <c r="IE48" s="42">
        <v>91.09</v>
      </c>
      <c r="IF48" s="42">
        <v>0.02</v>
      </c>
      <c r="IG48" s="33">
        <v>91.11</v>
      </c>
      <c r="IH48" s="42">
        <v>488.91</v>
      </c>
      <c r="II48" s="42">
        <v>0</v>
      </c>
      <c r="IJ48" s="42">
        <v>488.91</v>
      </c>
      <c r="IK48" s="42">
        <v>580</v>
      </c>
      <c r="IL48" s="42">
        <v>0.02</v>
      </c>
      <c r="IM48" s="42">
        <v>580.02</v>
      </c>
      <c r="IN48" s="42">
        <v>265.36</v>
      </c>
      <c r="IO48" s="42">
        <v>0.01</v>
      </c>
      <c r="IP48" s="42">
        <v>265.37</v>
      </c>
      <c r="IQ48" s="42">
        <v>5.86</v>
      </c>
      <c r="IR48" s="42">
        <v>75.760000000000005</v>
      </c>
      <c r="IS48" s="32">
        <v>0.96454834815058721</v>
      </c>
      <c r="IT48" s="34">
        <v>3.5451651849412798E-2</v>
      </c>
      <c r="IU48" s="34">
        <v>1</v>
      </c>
      <c r="IW48" s="42" t="s">
        <v>29</v>
      </c>
      <c r="IX48" s="28">
        <v>1.4321818256739203E-2</v>
      </c>
      <c r="IY48" s="28">
        <v>-5.9744157692167028E-3</v>
      </c>
      <c r="IZ48" s="41">
        <v>102134.31</v>
      </c>
      <c r="JA48" s="63">
        <v>128723.90942660617</v>
      </c>
      <c r="JB48" s="63">
        <v>164985.20911703093</v>
      </c>
    </row>
    <row r="49" spans="1:262" x14ac:dyDescent="0.25">
      <c r="A49" s="42">
        <v>1995</v>
      </c>
      <c r="B49" s="42" t="s">
        <v>3</v>
      </c>
      <c r="C49" s="42">
        <v>49</v>
      </c>
      <c r="D49" s="42">
        <v>16020301</v>
      </c>
      <c r="E49" s="42" t="s">
        <v>171</v>
      </c>
      <c r="F49" s="42">
        <v>0.25</v>
      </c>
      <c r="G49" s="42">
        <v>0</v>
      </c>
      <c r="H49" s="42">
        <v>0</v>
      </c>
      <c r="I49" s="42">
        <v>0</v>
      </c>
      <c r="J49" s="42">
        <v>0</v>
      </c>
      <c r="K49" s="42">
        <v>0</v>
      </c>
      <c r="L49" s="33">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33">
        <v>0</v>
      </c>
      <c r="AF49" s="42">
        <v>0</v>
      </c>
      <c r="AG49" s="42">
        <v>0</v>
      </c>
      <c r="AH49" s="42">
        <v>0</v>
      </c>
      <c r="AI49" s="42">
        <v>0</v>
      </c>
      <c r="AJ49" s="42">
        <v>0</v>
      </c>
      <c r="AK49" s="42">
        <v>0</v>
      </c>
      <c r="AL49" s="42">
        <v>0</v>
      </c>
      <c r="AM49" s="42">
        <v>0</v>
      </c>
      <c r="AN49" s="42">
        <v>0</v>
      </c>
      <c r="AO49" s="42">
        <v>0</v>
      </c>
      <c r="AP49" s="42">
        <v>0</v>
      </c>
      <c r="AQ49" s="42">
        <v>0</v>
      </c>
      <c r="AR49" s="42">
        <v>0.25</v>
      </c>
      <c r="AS49" s="42">
        <v>0.01</v>
      </c>
      <c r="AT49" s="42">
        <v>0</v>
      </c>
      <c r="AU49" s="33">
        <v>0.01</v>
      </c>
      <c r="AV49" s="42">
        <v>0</v>
      </c>
      <c r="AW49" s="42">
        <v>0</v>
      </c>
      <c r="AX49" s="42">
        <v>0</v>
      </c>
      <c r="AY49" s="42">
        <v>0.01</v>
      </c>
      <c r="AZ49" s="42">
        <v>0</v>
      </c>
      <c r="BA49" s="42">
        <v>0.01</v>
      </c>
      <c r="BB49" s="42">
        <v>40</v>
      </c>
      <c r="BC49" s="42">
        <v>0</v>
      </c>
      <c r="BD49" s="42">
        <v>0</v>
      </c>
      <c r="BE49" s="42">
        <v>0</v>
      </c>
      <c r="BF49" s="42">
        <v>0.01</v>
      </c>
      <c r="BG49" s="42">
        <v>0</v>
      </c>
      <c r="BH49" s="42">
        <v>0</v>
      </c>
      <c r="BI49" s="42">
        <v>0</v>
      </c>
      <c r="BJ49" s="42">
        <v>0</v>
      </c>
      <c r="BK49" s="42">
        <v>0</v>
      </c>
      <c r="BL49" s="33">
        <v>0</v>
      </c>
      <c r="BM49" s="42">
        <v>0</v>
      </c>
      <c r="BN49" s="42">
        <v>0</v>
      </c>
      <c r="BO49" s="42">
        <v>0</v>
      </c>
      <c r="BP49" s="42">
        <v>0</v>
      </c>
      <c r="BQ49" s="42">
        <v>0</v>
      </c>
      <c r="BR49" s="42">
        <v>0</v>
      </c>
      <c r="BS49" s="42">
        <v>0</v>
      </c>
      <c r="BT49" s="42">
        <v>0</v>
      </c>
      <c r="BU49" s="42">
        <v>0</v>
      </c>
      <c r="BV49" s="42">
        <v>0</v>
      </c>
      <c r="BW49" s="42">
        <v>0</v>
      </c>
      <c r="BX49" s="42">
        <v>0</v>
      </c>
      <c r="BY49" s="42">
        <v>0</v>
      </c>
      <c r="BZ49" s="42">
        <v>0</v>
      </c>
      <c r="CA49" s="42">
        <v>0</v>
      </c>
      <c r="CB49" s="42">
        <v>0</v>
      </c>
      <c r="CC49" s="1">
        <v>0</v>
      </c>
      <c r="CD49" s="42">
        <v>0</v>
      </c>
      <c r="CE49" s="42">
        <v>0</v>
      </c>
      <c r="CF49" s="42">
        <v>0</v>
      </c>
      <c r="CG49" s="42">
        <v>0</v>
      </c>
      <c r="CH49" s="42">
        <v>0</v>
      </c>
      <c r="CI49" s="42">
        <v>0</v>
      </c>
      <c r="CJ49" s="42">
        <v>0</v>
      </c>
      <c r="CK49" s="42">
        <v>0</v>
      </c>
      <c r="CL49" s="42">
        <v>0</v>
      </c>
      <c r="CM49" s="42">
        <v>0</v>
      </c>
      <c r="CN49" s="42">
        <v>0</v>
      </c>
      <c r="CO49" s="42">
        <v>0</v>
      </c>
      <c r="CP49" s="42">
        <v>0</v>
      </c>
      <c r="CQ49" s="42">
        <v>0</v>
      </c>
      <c r="CR49" s="42">
        <v>0</v>
      </c>
      <c r="CS49" s="42">
        <v>0</v>
      </c>
      <c r="CT49" s="42">
        <v>0</v>
      </c>
      <c r="CU49" s="33">
        <v>0</v>
      </c>
      <c r="CV49" s="42">
        <v>0</v>
      </c>
      <c r="CW49" s="42">
        <v>0</v>
      </c>
      <c r="CX49" s="42">
        <v>0</v>
      </c>
      <c r="CY49" s="42">
        <v>0</v>
      </c>
      <c r="CZ49" s="42">
        <v>0</v>
      </c>
      <c r="DA49" s="42">
        <v>0</v>
      </c>
      <c r="DB49" s="42">
        <v>0</v>
      </c>
      <c r="DC49" s="42">
        <v>0</v>
      </c>
      <c r="DD49" s="42">
        <v>0</v>
      </c>
      <c r="DE49" s="42">
        <v>0</v>
      </c>
      <c r="DF49" s="42">
        <v>0</v>
      </c>
      <c r="DG49" s="42">
        <v>0</v>
      </c>
      <c r="DH49" s="42">
        <v>0</v>
      </c>
      <c r="DI49" s="42">
        <v>0</v>
      </c>
      <c r="DJ49" s="42">
        <v>0</v>
      </c>
      <c r="DK49" s="42">
        <v>0</v>
      </c>
      <c r="DL49" s="42">
        <v>0</v>
      </c>
      <c r="DM49" s="33">
        <v>0</v>
      </c>
      <c r="DN49" s="42">
        <v>0</v>
      </c>
      <c r="DO49" s="42">
        <v>0</v>
      </c>
      <c r="DP49" s="42">
        <v>0</v>
      </c>
      <c r="DQ49" s="42">
        <v>0</v>
      </c>
      <c r="DR49" s="42">
        <v>0</v>
      </c>
      <c r="DS49" s="42">
        <v>0</v>
      </c>
      <c r="DT49" s="42">
        <v>0</v>
      </c>
      <c r="DU49" s="42">
        <v>0</v>
      </c>
      <c r="DV49" s="42">
        <v>0</v>
      </c>
      <c r="DW49" s="42">
        <v>0</v>
      </c>
      <c r="DX49" s="42">
        <v>0</v>
      </c>
      <c r="DY49" s="42">
        <v>0</v>
      </c>
      <c r="DZ49" s="42">
        <v>0</v>
      </c>
      <c r="EA49" s="42">
        <v>0</v>
      </c>
      <c r="EB49" s="42">
        <v>0</v>
      </c>
      <c r="EC49" s="42">
        <v>0</v>
      </c>
      <c r="ED49" s="42">
        <v>0</v>
      </c>
      <c r="EE49" s="33">
        <v>0</v>
      </c>
      <c r="EF49" s="42">
        <v>0</v>
      </c>
      <c r="EG49" s="42">
        <v>0</v>
      </c>
      <c r="EH49" s="42">
        <v>0</v>
      </c>
      <c r="EI49" s="42">
        <v>0</v>
      </c>
      <c r="EJ49" s="42">
        <v>0</v>
      </c>
      <c r="EK49" s="42">
        <v>0</v>
      </c>
      <c r="EL49" s="42">
        <v>0</v>
      </c>
      <c r="EM49" s="42">
        <v>0</v>
      </c>
      <c r="EN49" s="42">
        <v>0</v>
      </c>
      <c r="EO49" s="42">
        <v>0</v>
      </c>
      <c r="EP49" s="42">
        <v>0</v>
      </c>
      <c r="EQ49" s="42">
        <v>0</v>
      </c>
      <c r="ER49" s="42">
        <v>0</v>
      </c>
      <c r="ES49" s="42">
        <v>0</v>
      </c>
      <c r="ET49" s="42">
        <v>0</v>
      </c>
      <c r="EU49" s="42">
        <v>0</v>
      </c>
      <c r="EV49" s="42">
        <v>0</v>
      </c>
      <c r="EW49" s="33">
        <v>0</v>
      </c>
      <c r="EX49" s="42">
        <v>0</v>
      </c>
      <c r="EY49" s="42">
        <v>0</v>
      </c>
      <c r="EZ49" s="42">
        <v>0</v>
      </c>
      <c r="FA49" s="42">
        <v>0</v>
      </c>
      <c r="FB49" s="42">
        <v>0</v>
      </c>
      <c r="FC49" s="42">
        <v>0</v>
      </c>
      <c r="FD49" s="42">
        <v>0</v>
      </c>
      <c r="FE49" s="42">
        <v>0</v>
      </c>
      <c r="FF49" s="42">
        <v>0</v>
      </c>
      <c r="FG49" s="42">
        <v>0</v>
      </c>
      <c r="FH49" s="42">
        <v>0.01</v>
      </c>
      <c r="FI49" s="42">
        <v>0</v>
      </c>
      <c r="FJ49" s="42">
        <v>0.01</v>
      </c>
      <c r="FK49" s="42">
        <v>0.01</v>
      </c>
      <c r="FL49" s="42">
        <v>0</v>
      </c>
      <c r="FM49" s="42">
        <v>0.01</v>
      </c>
      <c r="FN49" s="42">
        <v>0.02</v>
      </c>
      <c r="FO49" s="42">
        <v>0</v>
      </c>
      <c r="FP49" s="42">
        <v>0.02</v>
      </c>
      <c r="FQ49" s="42">
        <v>0</v>
      </c>
      <c r="FR49" s="42">
        <v>0</v>
      </c>
      <c r="FS49" s="42">
        <v>0</v>
      </c>
      <c r="FT49" s="42">
        <v>0.01</v>
      </c>
      <c r="FU49" s="42">
        <v>0</v>
      </c>
      <c r="FV49" s="42">
        <v>0.01</v>
      </c>
      <c r="FW49" s="42">
        <v>0.01</v>
      </c>
      <c r="FX49" s="42">
        <v>0</v>
      </c>
      <c r="FY49" s="42">
        <v>0.01</v>
      </c>
      <c r="FZ49" s="42">
        <v>0.02</v>
      </c>
      <c r="GA49" s="42">
        <v>0</v>
      </c>
      <c r="GB49" s="42">
        <v>0.02</v>
      </c>
      <c r="GC49" s="42">
        <v>0</v>
      </c>
      <c r="GD49" s="42">
        <v>0</v>
      </c>
      <c r="GE49" s="42">
        <v>0</v>
      </c>
      <c r="GF49" s="42">
        <v>0</v>
      </c>
      <c r="GG49" s="42">
        <v>0</v>
      </c>
      <c r="GH49" s="42">
        <v>0</v>
      </c>
      <c r="GI49" s="42">
        <v>0</v>
      </c>
      <c r="GJ49" s="42">
        <v>0</v>
      </c>
      <c r="GK49" s="42">
        <v>0</v>
      </c>
      <c r="GL49" s="42">
        <v>0</v>
      </c>
      <c r="GM49" s="42">
        <v>0</v>
      </c>
      <c r="GN49" s="42">
        <v>0</v>
      </c>
      <c r="GO49" s="42">
        <v>0</v>
      </c>
      <c r="GP49" s="42">
        <v>0</v>
      </c>
      <c r="GQ49" s="42">
        <v>0</v>
      </c>
      <c r="GR49" s="42">
        <v>0.57999999999999996</v>
      </c>
      <c r="GS49" s="42">
        <v>0</v>
      </c>
      <c r="GT49" s="42">
        <v>0.57999999999999996</v>
      </c>
      <c r="GU49" s="42">
        <v>13.58</v>
      </c>
      <c r="GV49" s="42">
        <v>0</v>
      </c>
      <c r="GW49" s="42">
        <v>13.58</v>
      </c>
      <c r="GX49" s="42">
        <v>14.16</v>
      </c>
      <c r="GY49" s="42">
        <v>0</v>
      </c>
      <c r="GZ49" s="42">
        <v>14.16</v>
      </c>
      <c r="HA49" s="42">
        <v>7.64</v>
      </c>
      <c r="HB49" s="42">
        <v>0</v>
      </c>
      <c r="HC49" s="42">
        <v>7.64</v>
      </c>
      <c r="HD49" s="42">
        <v>2.4700000000000002</v>
      </c>
      <c r="HE49" s="42">
        <v>1.43</v>
      </c>
      <c r="HF49" s="42">
        <v>0</v>
      </c>
      <c r="HG49" s="42">
        <v>4.53</v>
      </c>
      <c r="HH49" s="42">
        <v>5.96</v>
      </c>
      <c r="HI49" s="42">
        <v>0</v>
      </c>
      <c r="HJ49" s="42">
        <v>0</v>
      </c>
      <c r="HK49" s="42">
        <v>0</v>
      </c>
      <c r="HL49" s="42">
        <v>0</v>
      </c>
      <c r="HM49" s="42">
        <v>0</v>
      </c>
      <c r="HN49" s="42">
        <v>0</v>
      </c>
      <c r="HO49" s="42">
        <v>0</v>
      </c>
      <c r="HP49" s="42">
        <v>0</v>
      </c>
      <c r="HQ49" s="42">
        <v>0</v>
      </c>
      <c r="HR49" s="42">
        <v>0</v>
      </c>
      <c r="HS49" s="42">
        <v>0</v>
      </c>
      <c r="HT49" s="42">
        <v>0</v>
      </c>
      <c r="HU49" s="42">
        <v>0</v>
      </c>
      <c r="HV49" s="42">
        <v>0</v>
      </c>
      <c r="HW49" s="42">
        <v>0</v>
      </c>
      <c r="HX49" s="42">
        <v>0</v>
      </c>
      <c r="HY49" s="42">
        <v>0</v>
      </c>
      <c r="HZ49" s="42">
        <v>0</v>
      </c>
      <c r="IA49" s="42">
        <v>0</v>
      </c>
      <c r="IB49" s="42">
        <v>0</v>
      </c>
      <c r="IC49" s="42">
        <v>0.2</v>
      </c>
      <c r="ID49" s="42">
        <v>0.7</v>
      </c>
      <c r="IE49" s="42">
        <v>0.6</v>
      </c>
      <c r="IF49" s="42">
        <v>0</v>
      </c>
      <c r="IG49" s="33">
        <v>0.6</v>
      </c>
      <c r="IH49" s="42">
        <v>13.59</v>
      </c>
      <c r="II49" s="42">
        <v>0</v>
      </c>
      <c r="IJ49" s="42">
        <v>13.59</v>
      </c>
      <c r="IK49" s="42">
        <v>14.19</v>
      </c>
      <c r="IL49" s="42">
        <v>0</v>
      </c>
      <c r="IM49" s="42">
        <v>14.19</v>
      </c>
      <c r="IN49" s="42">
        <v>7.64</v>
      </c>
      <c r="IO49" s="42">
        <v>0</v>
      </c>
      <c r="IP49" s="42">
        <v>7.64</v>
      </c>
      <c r="IQ49" s="42">
        <v>0</v>
      </c>
      <c r="IR49" s="42">
        <v>2.4700000000000002</v>
      </c>
      <c r="IS49" s="32">
        <v>1.6666666666666666E-2</v>
      </c>
      <c r="IT49" s="34">
        <v>0.98333333333333328</v>
      </c>
      <c r="IU49" s="34">
        <v>1</v>
      </c>
      <c r="IW49" s="42" t="s">
        <v>29</v>
      </c>
      <c r="IX49" s="28">
        <v>1.4321818256739203E-2</v>
      </c>
      <c r="IY49" s="28">
        <v>-5.9744157692167028E-3</v>
      </c>
      <c r="IZ49" s="41">
        <v>672.6</v>
      </c>
      <c r="JA49" s="63">
        <v>611.60813229779126</v>
      </c>
      <c r="JB49" s="63">
        <v>554.69603178617422</v>
      </c>
    </row>
    <row r="50" spans="1:262" x14ac:dyDescent="0.25">
      <c r="A50" s="42">
        <v>1995</v>
      </c>
      <c r="B50" s="42" t="s">
        <v>3</v>
      </c>
      <c r="C50" s="42">
        <v>49</v>
      </c>
      <c r="D50" s="42">
        <v>16020302</v>
      </c>
      <c r="E50" s="42" t="s">
        <v>172</v>
      </c>
      <c r="F50" s="42">
        <v>0</v>
      </c>
      <c r="G50" s="42">
        <v>0</v>
      </c>
      <c r="H50" s="42">
        <v>0</v>
      </c>
      <c r="I50" s="42">
        <v>0</v>
      </c>
      <c r="J50" s="42">
        <v>0</v>
      </c>
      <c r="K50" s="42">
        <v>0</v>
      </c>
      <c r="L50" s="33">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33">
        <v>0</v>
      </c>
      <c r="AF50" s="42">
        <v>0</v>
      </c>
      <c r="AG50" s="42">
        <v>0</v>
      </c>
      <c r="AH50" s="42">
        <v>0</v>
      </c>
      <c r="AI50" s="42">
        <v>0</v>
      </c>
      <c r="AJ50" s="42">
        <v>0</v>
      </c>
      <c r="AK50" s="42">
        <v>0</v>
      </c>
      <c r="AL50" s="42">
        <v>0</v>
      </c>
      <c r="AM50" s="42">
        <v>0</v>
      </c>
      <c r="AN50" s="42">
        <v>0</v>
      </c>
      <c r="AO50" s="42">
        <v>0</v>
      </c>
      <c r="AP50" s="42">
        <v>0</v>
      </c>
      <c r="AQ50" s="42">
        <v>0</v>
      </c>
      <c r="AR50" s="42">
        <v>0</v>
      </c>
      <c r="AS50" s="42">
        <v>0</v>
      </c>
      <c r="AT50" s="42">
        <v>0</v>
      </c>
      <c r="AU50" s="33">
        <v>0</v>
      </c>
      <c r="AV50" s="42">
        <v>0</v>
      </c>
      <c r="AW50" s="42">
        <v>0</v>
      </c>
      <c r="AX50" s="42">
        <v>0</v>
      </c>
      <c r="AY50" s="42">
        <v>0</v>
      </c>
      <c r="AZ50" s="42">
        <v>0</v>
      </c>
      <c r="BA50" s="42">
        <v>0</v>
      </c>
      <c r="BB50" s="42">
        <v>0</v>
      </c>
      <c r="BC50" s="42">
        <v>0</v>
      </c>
      <c r="BD50" s="42">
        <v>0</v>
      </c>
      <c r="BE50" s="42">
        <v>0</v>
      </c>
      <c r="BF50" s="42">
        <v>0</v>
      </c>
      <c r="BG50" s="42">
        <v>0</v>
      </c>
      <c r="BH50" s="42">
        <v>0</v>
      </c>
      <c r="BI50" s="42">
        <v>0</v>
      </c>
      <c r="BJ50" s="42">
        <v>0</v>
      </c>
      <c r="BK50" s="42">
        <v>0</v>
      </c>
      <c r="BL50" s="33">
        <v>0</v>
      </c>
      <c r="BM50" s="42">
        <v>0</v>
      </c>
      <c r="BN50" s="42">
        <v>0</v>
      </c>
      <c r="BO50" s="42">
        <v>0</v>
      </c>
      <c r="BP50" s="42">
        <v>0</v>
      </c>
      <c r="BQ50" s="42">
        <v>0</v>
      </c>
      <c r="BR50" s="42">
        <v>0</v>
      </c>
      <c r="BS50" s="42">
        <v>0</v>
      </c>
      <c r="BT50" s="42">
        <v>0</v>
      </c>
      <c r="BU50" s="42">
        <v>0</v>
      </c>
      <c r="BV50" s="42">
        <v>0</v>
      </c>
      <c r="BW50" s="42">
        <v>0</v>
      </c>
      <c r="BX50" s="42">
        <v>0</v>
      </c>
      <c r="BY50" s="42">
        <v>0</v>
      </c>
      <c r="BZ50" s="42">
        <v>0</v>
      </c>
      <c r="CA50" s="42">
        <v>0</v>
      </c>
      <c r="CB50" s="42">
        <v>0</v>
      </c>
      <c r="CC50" s="1">
        <v>0</v>
      </c>
      <c r="CD50" s="42">
        <v>0</v>
      </c>
      <c r="CE50" s="42">
        <v>0</v>
      </c>
      <c r="CF50" s="42">
        <v>0</v>
      </c>
      <c r="CG50" s="42">
        <v>0</v>
      </c>
      <c r="CH50" s="42">
        <v>0</v>
      </c>
      <c r="CI50" s="42">
        <v>0</v>
      </c>
      <c r="CJ50" s="42">
        <v>0</v>
      </c>
      <c r="CK50" s="42">
        <v>0</v>
      </c>
      <c r="CL50" s="42">
        <v>0</v>
      </c>
      <c r="CM50" s="42">
        <v>0</v>
      </c>
      <c r="CN50" s="42">
        <v>0</v>
      </c>
      <c r="CO50" s="42">
        <v>0</v>
      </c>
      <c r="CP50" s="42">
        <v>0</v>
      </c>
      <c r="CQ50" s="42">
        <v>0</v>
      </c>
      <c r="CR50" s="42">
        <v>0</v>
      </c>
      <c r="CS50" s="42">
        <v>0</v>
      </c>
      <c r="CT50" s="42">
        <v>0</v>
      </c>
      <c r="CU50" s="33">
        <v>0</v>
      </c>
      <c r="CV50" s="42">
        <v>0</v>
      </c>
      <c r="CW50" s="42">
        <v>0</v>
      </c>
      <c r="CX50" s="42">
        <v>0</v>
      </c>
      <c r="CY50" s="42">
        <v>0</v>
      </c>
      <c r="CZ50" s="42">
        <v>0</v>
      </c>
      <c r="DA50" s="42">
        <v>0</v>
      </c>
      <c r="DB50" s="42">
        <v>0</v>
      </c>
      <c r="DC50" s="42">
        <v>0</v>
      </c>
      <c r="DD50" s="42">
        <v>0</v>
      </c>
      <c r="DE50" s="42">
        <v>0</v>
      </c>
      <c r="DF50" s="42">
        <v>0</v>
      </c>
      <c r="DG50" s="42">
        <v>0</v>
      </c>
      <c r="DH50" s="42">
        <v>0</v>
      </c>
      <c r="DI50" s="42">
        <v>0</v>
      </c>
      <c r="DJ50" s="42">
        <v>0</v>
      </c>
      <c r="DK50" s="42">
        <v>0</v>
      </c>
      <c r="DL50" s="42">
        <v>0</v>
      </c>
      <c r="DM50" s="33">
        <v>0</v>
      </c>
      <c r="DN50" s="42">
        <v>0</v>
      </c>
      <c r="DO50" s="42">
        <v>0</v>
      </c>
      <c r="DP50" s="42">
        <v>0</v>
      </c>
      <c r="DQ50" s="42">
        <v>0</v>
      </c>
      <c r="DR50" s="42">
        <v>0</v>
      </c>
      <c r="DS50" s="42">
        <v>0</v>
      </c>
      <c r="DT50" s="42">
        <v>0</v>
      </c>
      <c r="DU50" s="42">
        <v>0</v>
      </c>
      <c r="DV50" s="42">
        <v>0</v>
      </c>
      <c r="DW50" s="42">
        <v>0</v>
      </c>
      <c r="DX50" s="42">
        <v>0</v>
      </c>
      <c r="DY50" s="42">
        <v>0</v>
      </c>
      <c r="DZ50" s="42">
        <v>0</v>
      </c>
      <c r="EA50" s="42">
        <v>0</v>
      </c>
      <c r="EB50" s="42">
        <v>0</v>
      </c>
      <c r="EC50" s="42">
        <v>0</v>
      </c>
      <c r="ED50" s="42">
        <v>0</v>
      </c>
      <c r="EE50" s="33">
        <v>0</v>
      </c>
      <c r="EF50" s="42">
        <v>0</v>
      </c>
      <c r="EG50" s="42">
        <v>0</v>
      </c>
      <c r="EH50" s="42">
        <v>0</v>
      </c>
      <c r="EI50" s="42">
        <v>0</v>
      </c>
      <c r="EJ50" s="42">
        <v>0</v>
      </c>
      <c r="EK50" s="42">
        <v>0</v>
      </c>
      <c r="EL50" s="42">
        <v>0</v>
      </c>
      <c r="EM50" s="42">
        <v>0</v>
      </c>
      <c r="EN50" s="42">
        <v>0</v>
      </c>
      <c r="EO50" s="42">
        <v>0</v>
      </c>
      <c r="EP50" s="42">
        <v>0</v>
      </c>
      <c r="EQ50" s="42">
        <v>0</v>
      </c>
      <c r="ER50" s="42">
        <v>0</v>
      </c>
      <c r="ES50" s="42">
        <v>0</v>
      </c>
      <c r="ET50" s="42">
        <v>0</v>
      </c>
      <c r="EU50" s="42">
        <v>0</v>
      </c>
      <c r="EV50" s="42">
        <v>0</v>
      </c>
      <c r="EW50" s="33">
        <v>0</v>
      </c>
      <c r="EX50" s="42">
        <v>0</v>
      </c>
      <c r="EY50" s="42">
        <v>0</v>
      </c>
      <c r="EZ50" s="42">
        <v>0</v>
      </c>
      <c r="FA50" s="42">
        <v>0</v>
      </c>
      <c r="FB50" s="42">
        <v>0</v>
      </c>
      <c r="FC50" s="42">
        <v>0</v>
      </c>
      <c r="FD50" s="42">
        <v>0</v>
      </c>
      <c r="FE50" s="42">
        <v>0</v>
      </c>
      <c r="FF50" s="42">
        <v>0</v>
      </c>
      <c r="FG50" s="42">
        <v>0</v>
      </c>
      <c r="FH50" s="42">
        <v>0</v>
      </c>
      <c r="FI50" s="42">
        <v>0</v>
      </c>
      <c r="FJ50" s="42">
        <v>0</v>
      </c>
      <c r="FK50" s="42">
        <v>0.01</v>
      </c>
      <c r="FL50" s="42">
        <v>0</v>
      </c>
      <c r="FM50" s="42">
        <v>0.01</v>
      </c>
      <c r="FN50" s="42">
        <v>0.01</v>
      </c>
      <c r="FO50" s="42">
        <v>0</v>
      </c>
      <c r="FP50" s="42">
        <v>0.01</v>
      </c>
      <c r="FQ50" s="42">
        <v>0</v>
      </c>
      <c r="FR50" s="42">
        <v>0</v>
      </c>
      <c r="FS50" s="42">
        <v>0</v>
      </c>
      <c r="FT50" s="42">
        <v>0</v>
      </c>
      <c r="FU50" s="42">
        <v>0</v>
      </c>
      <c r="FV50" s="42">
        <v>0</v>
      </c>
      <c r="FW50" s="42">
        <v>0.01</v>
      </c>
      <c r="FX50" s="42">
        <v>0</v>
      </c>
      <c r="FY50" s="42">
        <v>0.01</v>
      </c>
      <c r="FZ50" s="42">
        <v>0.01</v>
      </c>
      <c r="GA50" s="42">
        <v>0</v>
      </c>
      <c r="GB50" s="42">
        <v>0.01</v>
      </c>
      <c r="GC50" s="42">
        <v>0</v>
      </c>
      <c r="GD50" s="42">
        <v>0</v>
      </c>
      <c r="GE50" s="42">
        <v>0</v>
      </c>
      <c r="GF50" s="42">
        <v>0</v>
      </c>
      <c r="GG50" s="42">
        <v>0</v>
      </c>
      <c r="GH50" s="42">
        <v>0</v>
      </c>
      <c r="GI50" s="42">
        <v>0</v>
      </c>
      <c r="GJ50" s="42">
        <v>0</v>
      </c>
      <c r="GK50" s="42">
        <v>0</v>
      </c>
      <c r="GL50" s="42">
        <v>0</v>
      </c>
      <c r="GM50" s="42">
        <v>0</v>
      </c>
      <c r="GN50" s="42">
        <v>0</v>
      </c>
      <c r="GO50" s="42">
        <v>0</v>
      </c>
      <c r="GP50" s="42">
        <v>0</v>
      </c>
      <c r="GQ50" s="42">
        <v>0</v>
      </c>
      <c r="GR50" s="42">
        <v>0</v>
      </c>
      <c r="GS50" s="42">
        <v>0</v>
      </c>
      <c r="GT50" s="42">
        <v>0</v>
      </c>
      <c r="GU50" s="42">
        <v>0</v>
      </c>
      <c r="GV50" s="42">
        <v>0</v>
      </c>
      <c r="GW50" s="42">
        <v>0</v>
      </c>
      <c r="GX50" s="42">
        <v>0</v>
      </c>
      <c r="GY50" s="42">
        <v>0</v>
      </c>
      <c r="GZ50" s="42">
        <v>0</v>
      </c>
      <c r="HA50" s="42">
        <v>0</v>
      </c>
      <c r="HB50" s="42">
        <v>0</v>
      </c>
      <c r="HC50" s="42">
        <v>0</v>
      </c>
      <c r="HD50" s="42">
        <v>0</v>
      </c>
      <c r="HE50" s="42">
        <v>0</v>
      </c>
      <c r="HF50" s="42">
        <v>0</v>
      </c>
      <c r="HG50" s="42">
        <v>0</v>
      </c>
      <c r="HH50" s="42">
        <v>0</v>
      </c>
      <c r="HI50" s="42">
        <v>0</v>
      </c>
      <c r="HJ50" s="42">
        <v>0</v>
      </c>
      <c r="HK50" s="42">
        <v>0</v>
      </c>
      <c r="HL50" s="42">
        <v>0</v>
      </c>
      <c r="HM50" s="42">
        <v>0</v>
      </c>
      <c r="HN50" s="42">
        <v>0</v>
      </c>
      <c r="HO50" s="42">
        <v>0</v>
      </c>
      <c r="HP50" s="42">
        <v>0</v>
      </c>
      <c r="HQ50" s="42">
        <v>0</v>
      </c>
      <c r="HR50" s="42">
        <v>0</v>
      </c>
      <c r="HS50" s="42">
        <v>0</v>
      </c>
      <c r="HT50" s="42">
        <v>0</v>
      </c>
      <c r="HU50" s="42">
        <v>0</v>
      </c>
      <c r="HV50" s="42">
        <v>0</v>
      </c>
      <c r="HW50" s="42">
        <v>0</v>
      </c>
      <c r="HX50" s="42">
        <v>0</v>
      </c>
      <c r="HY50" s="42">
        <v>0</v>
      </c>
      <c r="HZ50" s="42">
        <v>0</v>
      </c>
      <c r="IA50" s="42">
        <v>0</v>
      </c>
      <c r="IB50" s="42">
        <v>0</v>
      </c>
      <c r="IC50" s="42">
        <v>0</v>
      </c>
      <c r="ID50" s="42">
        <v>0</v>
      </c>
      <c r="IE50" s="42">
        <v>0</v>
      </c>
      <c r="IF50" s="42">
        <v>0</v>
      </c>
      <c r="IG50" s="33">
        <v>0</v>
      </c>
      <c r="IH50" s="42">
        <v>0.01</v>
      </c>
      <c r="II50" s="42">
        <v>0</v>
      </c>
      <c r="IJ50" s="42">
        <v>0.01</v>
      </c>
      <c r="IK50" s="42">
        <v>0.01</v>
      </c>
      <c r="IL50" s="42">
        <v>0</v>
      </c>
      <c r="IM50" s="42">
        <v>0.01</v>
      </c>
      <c r="IN50" s="42">
        <v>0</v>
      </c>
      <c r="IO50" s="42">
        <v>0</v>
      </c>
      <c r="IP50" s="42">
        <v>0</v>
      </c>
      <c r="IQ50" s="42">
        <v>0</v>
      </c>
      <c r="IR50" s="42">
        <v>0</v>
      </c>
      <c r="IS50" s="32" t="e">
        <v>#DIV/0!</v>
      </c>
      <c r="IT50" s="34" t="e">
        <v>#DIV/0!</v>
      </c>
      <c r="IU50" s="34" t="e">
        <v>#DIV/0!</v>
      </c>
      <c r="IW50" s="42" t="s">
        <v>32</v>
      </c>
      <c r="IX50" s="28">
        <v>3.7559375446301097E-3</v>
      </c>
      <c r="IY50" s="28">
        <v>-2.0638731810740878E-4</v>
      </c>
      <c r="IZ50" s="41">
        <v>0</v>
      </c>
      <c r="JA50" s="63">
        <v>0</v>
      </c>
      <c r="JB50" s="63">
        <v>0</v>
      </c>
    </row>
    <row r="51" spans="1:262" x14ac:dyDescent="0.25">
      <c r="A51" s="42">
        <v>1995</v>
      </c>
      <c r="B51" s="42" t="s">
        <v>3</v>
      </c>
      <c r="C51" s="42">
        <v>49</v>
      </c>
      <c r="D51" s="42">
        <v>16020303</v>
      </c>
      <c r="E51" s="42" t="s">
        <v>173</v>
      </c>
      <c r="F51" s="42">
        <v>0</v>
      </c>
      <c r="G51" s="42">
        <v>0</v>
      </c>
      <c r="H51" s="42">
        <v>0</v>
      </c>
      <c r="I51" s="42">
        <v>0</v>
      </c>
      <c r="J51" s="42">
        <v>0</v>
      </c>
      <c r="K51" s="42">
        <v>0</v>
      </c>
      <c r="L51" s="33">
        <v>0</v>
      </c>
      <c r="M51" s="42">
        <v>0</v>
      </c>
      <c r="N51" s="42">
        <v>0</v>
      </c>
      <c r="O51" s="42">
        <v>0</v>
      </c>
      <c r="P51" s="42">
        <v>0</v>
      </c>
      <c r="Q51" s="42">
        <v>0</v>
      </c>
      <c r="R51" s="42">
        <v>0</v>
      </c>
      <c r="S51" s="42">
        <v>0</v>
      </c>
      <c r="T51" s="42">
        <v>0.01</v>
      </c>
      <c r="U51" s="42">
        <v>0</v>
      </c>
      <c r="V51" s="42">
        <v>0</v>
      </c>
      <c r="W51" s="42">
        <v>0.01</v>
      </c>
      <c r="X51" s="42">
        <v>-0.01</v>
      </c>
      <c r="Y51" s="42">
        <v>0</v>
      </c>
      <c r="Z51" s="42">
        <v>0</v>
      </c>
      <c r="AA51" s="42">
        <v>0</v>
      </c>
      <c r="AB51" s="42">
        <v>0</v>
      </c>
      <c r="AC51" s="42">
        <v>0.2</v>
      </c>
      <c r="AD51" s="42">
        <v>0</v>
      </c>
      <c r="AE51" s="33">
        <v>0.2</v>
      </c>
      <c r="AF51" s="42">
        <v>0</v>
      </c>
      <c r="AG51" s="42">
        <v>0</v>
      </c>
      <c r="AH51" s="42">
        <v>0</v>
      </c>
      <c r="AI51" s="42">
        <v>0.2</v>
      </c>
      <c r="AJ51" s="42">
        <v>0</v>
      </c>
      <c r="AK51" s="42">
        <v>0.2</v>
      </c>
      <c r="AL51" s="42">
        <v>0.01</v>
      </c>
      <c r="AM51" s="42">
        <v>0.21</v>
      </c>
      <c r="AN51" s="42">
        <v>0.06</v>
      </c>
      <c r="AO51" s="42">
        <v>0</v>
      </c>
      <c r="AP51" s="42">
        <v>0.06</v>
      </c>
      <c r="AQ51" s="42">
        <v>0</v>
      </c>
      <c r="AR51" s="42">
        <v>0</v>
      </c>
      <c r="AS51" s="42">
        <v>0</v>
      </c>
      <c r="AT51" s="42">
        <v>0</v>
      </c>
      <c r="AU51" s="33">
        <v>0</v>
      </c>
      <c r="AV51" s="42">
        <v>0</v>
      </c>
      <c r="AW51" s="42">
        <v>0</v>
      </c>
      <c r="AX51" s="42">
        <v>0</v>
      </c>
      <c r="AY51" s="42">
        <v>0</v>
      </c>
      <c r="AZ51" s="42">
        <v>0</v>
      </c>
      <c r="BA51" s="42">
        <v>0</v>
      </c>
      <c r="BB51" s="42">
        <v>0</v>
      </c>
      <c r="BC51" s="42">
        <v>0</v>
      </c>
      <c r="BD51" s="42">
        <v>0</v>
      </c>
      <c r="BE51" s="42">
        <v>0</v>
      </c>
      <c r="BF51" s="42">
        <v>0</v>
      </c>
      <c r="BG51" s="42">
        <v>0</v>
      </c>
      <c r="BH51" s="42">
        <v>0</v>
      </c>
      <c r="BI51" s="42">
        <v>0</v>
      </c>
      <c r="BJ51" s="42">
        <v>0</v>
      </c>
      <c r="BK51" s="42">
        <v>0</v>
      </c>
      <c r="BL51" s="33">
        <v>0</v>
      </c>
      <c r="BM51" s="42">
        <v>0</v>
      </c>
      <c r="BN51" s="42">
        <v>0</v>
      </c>
      <c r="BO51" s="42">
        <v>0</v>
      </c>
      <c r="BP51" s="42">
        <v>0</v>
      </c>
      <c r="BQ51" s="42">
        <v>0</v>
      </c>
      <c r="BR51" s="42">
        <v>0</v>
      </c>
      <c r="BS51" s="42">
        <v>0</v>
      </c>
      <c r="BT51" s="42">
        <v>0</v>
      </c>
      <c r="BU51" s="42">
        <v>0</v>
      </c>
      <c r="BV51" s="42">
        <v>0</v>
      </c>
      <c r="BW51" s="42">
        <v>0</v>
      </c>
      <c r="BX51" s="42">
        <v>0</v>
      </c>
      <c r="BY51" s="42">
        <v>0</v>
      </c>
      <c r="BZ51" s="42">
        <v>0</v>
      </c>
      <c r="CA51" s="42">
        <v>0</v>
      </c>
      <c r="CB51" s="42">
        <v>0</v>
      </c>
      <c r="CC51" s="1">
        <v>0</v>
      </c>
      <c r="CD51" s="42">
        <v>0</v>
      </c>
      <c r="CE51" s="42">
        <v>0</v>
      </c>
      <c r="CF51" s="42">
        <v>0</v>
      </c>
      <c r="CG51" s="42">
        <v>0</v>
      </c>
      <c r="CH51" s="42">
        <v>0</v>
      </c>
      <c r="CI51" s="42">
        <v>0</v>
      </c>
      <c r="CJ51" s="42">
        <v>0</v>
      </c>
      <c r="CK51" s="42">
        <v>0</v>
      </c>
      <c r="CL51" s="42">
        <v>0</v>
      </c>
      <c r="CM51" s="42">
        <v>0</v>
      </c>
      <c r="CN51" s="42">
        <v>0</v>
      </c>
      <c r="CO51" s="42">
        <v>0</v>
      </c>
      <c r="CP51" s="42">
        <v>0</v>
      </c>
      <c r="CQ51" s="42">
        <v>0</v>
      </c>
      <c r="CR51" s="42">
        <v>0</v>
      </c>
      <c r="CS51" s="42">
        <v>0</v>
      </c>
      <c r="CT51" s="42">
        <v>0</v>
      </c>
      <c r="CU51" s="33">
        <v>0</v>
      </c>
      <c r="CV51" s="42">
        <v>0</v>
      </c>
      <c r="CW51" s="42">
        <v>0</v>
      </c>
      <c r="CX51" s="42">
        <v>0</v>
      </c>
      <c r="CY51" s="42">
        <v>0</v>
      </c>
      <c r="CZ51" s="42">
        <v>0</v>
      </c>
      <c r="DA51" s="42">
        <v>0</v>
      </c>
      <c r="DB51" s="42">
        <v>0</v>
      </c>
      <c r="DC51" s="42">
        <v>0</v>
      </c>
      <c r="DD51" s="42">
        <v>0</v>
      </c>
      <c r="DE51" s="42">
        <v>0</v>
      </c>
      <c r="DF51" s="42">
        <v>0</v>
      </c>
      <c r="DG51" s="42">
        <v>0</v>
      </c>
      <c r="DH51" s="42">
        <v>0</v>
      </c>
      <c r="DI51" s="42">
        <v>0</v>
      </c>
      <c r="DJ51" s="42">
        <v>0</v>
      </c>
      <c r="DK51" s="42">
        <v>0</v>
      </c>
      <c r="DL51" s="42">
        <v>0</v>
      </c>
      <c r="DM51" s="33">
        <v>0</v>
      </c>
      <c r="DN51" s="42">
        <v>0</v>
      </c>
      <c r="DO51" s="42">
        <v>0</v>
      </c>
      <c r="DP51" s="42">
        <v>0</v>
      </c>
      <c r="DQ51" s="42">
        <v>0</v>
      </c>
      <c r="DR51" s="42">
        <v>0</v>
      </c>
      <c r="DS51" s="42">
        <v>0</v>
      </c>
      <c r="DT51" s="42">
        <v>0</v>
      </c>
      <c r="DU51" s="42">
        <v>0</v>
      </c>
      <c r="DV51" s="42">
        <v>0</v>
      </c>
      <c r="DW51" s="42">
        <v>0</v>
      </c>
      <c r="DX51" s="42">
        <v>0</v>
      </c>
      <c r="DY51" s="42">
        <v>0</v>
      </c>
      <c r="DZ51" s="42">
        <v>0</v>
      </c>
      <c r="EA51" s="42">
        <v>0</v>
      </c>
      <c r="EB51" s="42">
        <v>0</v>
      </c>
      <c r="EC51" s="42">
        <v>0</v>
      </c>
      <c r="ED51" s="42">
        <v>0</v>
      </c>
      <c r="EE51" s="33">
        <v>0</v>
      </c>
      <c r="EF51" s="42">
        <v>0</v>
      </c>
      <c r="EG51" s="42">
        <v>0</v>
      </c>
      <c r="EH51" s="42">
        <v>0</v>
      </c>
      <c r="EI51" s="42">
        <v>0</v>
      </c>
      <c r="EJ51" s="42">
        <v>0</v>
      </c>
      <c r="EK51" s="42">
        <v>0</v>
      </c>
      <c r="EL51" s="42">
        <v>0</v>
      </c>
      <c r="EM51" s="42">
        <v>0</v>
      </c>
      <c r="EN51" s="42">
        <v>0</v>
      </c>
      <c r="EO51" s="42">
        <v>0</v>
      </c>
      <c r="EP51" s="42">
        <v>0</v>
      </c>
      <c r="EQ51" s="42">
        <v>0</v>
      </c>
      <c r="ER51" s="42">
        <v>0</v>
      </c>
      <c r="ES51" s="42">
        <v>0</v>
      </c>
      <c r="ET51" s="42">
        <v>0</v>
      </c>
      <c r="EU51" s="42">
        <v>0</v>
      </c>
      <c r="EV51" s="42">
        <v>0</v>
      </c>
      <c r="EW51" s="33">
        <v>0</v>
      </c>
      <c r="EX51" s="42">
        <v>0</v>
      </c>
      <c r="EY51" s="42">
        <v>0</v>
      </c>
      <c r="EZ51" s="42">
        <v>0</v>
      </c>
      <c r="FA51" s="42">
        <v>0</v>
      </c>
      <c r="FB51" s="42">
        <v>0</v>
      </c>
      <c r="FC51" s="42">
        <v>0</v>
      </c>
      <c r="FD51" s="42">
        <v>0</v>
      </c>
      <c r="FE51" s="42">
        <v>0</v>
      </c>
      <c r="FF51" s="42">
        <v>0</v>
      </c>
      <c r="FG51" s="42">
        <v>0</v>
      </c>
      <c r="FH51" s="42">
        <v>0</v>
      </c>
      <c r="FI51" s="42">
        <v>0</v>
      </c>
      <c r="FJ51" s="42">
        <v>0</v>
      </c>
      <c r="FK51" s="42">
        <v>0</v>
      </c>
      <c r="FL51" s="42">
        <v>0</v>
      </c>
      <c r="FM51" s="42">
        <v>0</v>
      </c>
      <c r="FN51" s="42">
        <v>0</v>
      </c>
      <c r="FO51" s="42">
        <v>0</v>
      </c>
      <c r="FP51" s="42">
        <v>0</v>
      </c>
      <c r="FQ51" s="42">
        <v>0</v>
      </c>
      <c r="FR51" s="42">
        <v>0</v>
      </c>
      <c r="FS51" s="42">
        <v>0</v>
      </c>
      <c r="FT51" s="42">
        <v>0</v>
      </c>
      <c r="FU51" s="42">
        <v>0</v>
      </c>
      <c r="FV51" s="42">
        <v>0</v>
      </c>
      <c r="FW51" s="42">
        <v>0</v>
      </c>
      <c r="FX51" s="42">
        <v>0</v>
      </c>
      <c r="FY51" s="42">
        <v>0</v>
      </c>
      <c r="FZ51" s="42">
        <v>0</v>
      </c>
      <c r="GA51" s="42">
        <v>0</v>
      </c>
      <c r="GB51" s="42">
        <v>0</v>
      </c>
      <c r="GC51" s="42">
        <v>0</v>
      </c>
      <c r="GD51" s="42">
        <v>0</v>
      </c>
      <c r="GE51" s="42">
        <v>0</v>
      </c>
      <c r="GF51" s="42">
        <v>0</v>
      </c>
      <c r="GG51" s="42">
        <v>0</v>
      </c>
      <c r="GH51" s="42">
        <v>0</v>
      </c>
      <c r="GI51" s="42">
        <v>0</v>
      </c>
      <c r="GJ51" s="42">
        <v>0</v>
      </c>
      <c r="GK51" s="42">
        <v>0</v>
      </c>
      <c r="GL51" s="42">
        <v>0</v>
      </c>
      <c r="GM51" s="42">
        <v>0</v>
      </c>
      <c r="GN51" s="42">
        <v>0</v>
      </c>
      <c r="GO51" s="42">
        <v>0</v>
      </c>
      <c r="GP51" s="42">
        <v>0</v>
      </c>
      <c r="GQ51" s="42">
        <v>0</v>
      </c>
      <c r="GR51" s="42">
        <v>0</v>
      </c>
      <c r="GS51" s="42">
        <v>0</v>
      </c>
      <c r="GT51" s="42">
        <v>0</v>
      </c>
      <c r="GU51" s="42">
        <v>0</v>
      </c>
      <c r="GV51" s="42">
        <v>0</v>
      </c>
      <c r="GW51" s="42">
        <v>0</v>
      </c>
      <c r="GX51" s="42">
        <v>0</v>
      </c>
      <c r="GY51" s="42">
        <v>0</v>
      </c>
      <c r="GZ51" s="42">
        <v>0</v>
      </c>
      <c r="HA51" s="42">
        <v>0</v>
      </c>
      <c r="HB51" s="42">
        <v>0</v>
      </c>
      <c r="HC51" s="42">
        <v>0</v>
      </c>
      <c r="HD51" s="42">
        <v>0</v>
      </c>
      <c r="HE51" s="42">
        <v>0</v>
      </c>
      <c r="HF51" s="42">
        <v>0</v>
      </c>
      <c r="HG51" s="42">
        <v>0</v>
      </c>
      <c r="HH51" s="42">
        <v>0</v>
      </c>
      <c r="HI51" s="42">
        <v>0</v>
      </c>
      <c r="HJ51" s="42">
        <v>0</v>
      </c>
      <c r="HK51" s="42">
        <v>0</v>
      </c>
      <c r="HL51" s="42">
        <v>0</v>
      </c>
      <c r="HM51" s="42">
        <v>0</v>
      </c>
      <c r="HN51" s="42">
        <v>0</v>
      </c>
      <c r="HO51" s="42">
        <v>0</v>
      </c>
      <c r="HP51" s="42">
        <v>0</v>
      </c>
      <c r="HQ51" s="42">
        <v>0</v>
      </c>
      <c r="HR51" s="42">
        <v>0</v>
      </c>
      <c r="HS51" s="42">
        <v>0</v>
      </c>
      <c r="HT51" s="42">
        <v>0</v>
      </c>
      <c r="HU51" s="42">
        <v>0</v>
      </c>
      <c r="HV51" s="42">
        <v>0</v>
      </c>
      <c r="HW51" s="42">
        <v>0</v>
      </c>
      <c r="HX51" s="42">
        <v>0</v>
      </c>
      <c r="HY51" s="42">
        <v>0</v>
      </c>
      <c r="HZ51" s="42">
        <v>0</v>
      </c>
      <c r="IA51" s="42">
        <v>0</v>
      </c>
      <c r="IB51" s="42">
        <v>0</v>
      </c>
      <c r="IC51" s="42">
        <v>0</v>
      </c>
      <c r="ID51" s="42">
        <v>0</v>
      </c>
      <c r="IE51" s="42">
        <v>0.2</v>
      </c>
      <c r="IF51" s="42">
        <v>0</v>
      </c>
      <c r="IG51" s="33">
        <v>0.2</v>
      </c>
      <c r="IH51" s="42">
        <v>0</v>
      </c>
      <c r="II51" s="42">
        <v>0</v>
      </c>
      <c r="IJ51" s="42">
        <v>0</v>
      </c>
      <c r="IK51" s="42">
        <v>0.2</v>
      </c>
      <c r="IL51" s="42">
        <v>0</v>
      </c>
      <c r="IM51" s="42">
        <v>0.2</v>
      </c>
      <c r="IN51" s="42">
        <v>0.06</v>
      </c>
      <c r="IO51" s="42">
        <v>0</v>
      </c>
      <c r="IP51" s="42">
        <v>0.06</v>
      </c>
      <c r="IQ51" s="42">
        <v>0</v>
      </c>
      <c r="IR51" s="42">
        <v>0</v>
      </c>
      <c r="IS51" s="32">
        <v>1</v>
      </c>
      <c r="IT51" s="34">
        <v>0</v>
      </c>
      <c r="IU51" s="34">
        <v>1</v>
      </c>
      <c r="IW51" s="42" t="s">
        <v>32</v>
      </c>
      <c r="IX51" s="28">
        <v>3.7559375446301097E-3</v>
      </c>
      <c r="IY51" s="28">
        <v>-2.0638731810740878E-4</v>
      </c>
      <c r="IZ51" s="41">
        <v>224.20000000000002</v>
      </c>
      <c r="JA51" s="63">
        <v>238.95370691052912</v>
      </c>
      <c r="JB51" s="63">
        <v>255.63485214571617</v>
      </c>
    </row>
    <row r="52" spans="1:262" x14ac:dyDescent="0.25">
      <c r="A52" s="42">
        <v>1995</v>
      </c>
      <c r="B52" s="42" t="s">
        <v>3</v>
      </c>
      <c r="C52" s="42">
        <v>49</v>
      </c>
      <c r="D52" s="42">
        <v>16020304</v>
      </c>
      <c r="E52" s="42" t="s">
        <v>174</v>
      </c>
      <c r="F52" s="42">
        <v>24.78</v>
      </c>
      <c r="G52" s="42">
        <v>17.510000000000002</v>
      </c>
      <c r="H52" s="42">
        <v>6.43</v>
      </c>
      <c r="I52" s="42">
        <v>23.94</v>
      </c>
      <c r="J52" s="42">
        <v>6.35</v>
      </c>
      <c r="K52" s="42">
        <v>0</v>
      </c>
      <c r="L52" s="33">
        <v>6.35</v>
      </c>
      <c r="M52" s="42">
        <v>1.05</v>
      </c>
      <c r="N52" s="42">
        <v>0</v>
      </c>
      <c r="O52" s="42">
        <v>1.05</v>
      </c>
      <c r="P52" s="42">
        <v>7.4</v>
      </c>
      <c r="Q52" s="42">
        <v>0</v>
      </c>
      <c r="R52" s="42">
        <v>7.4</v>
      </c>
      <c r="S52" s="42">
        <v>5.75</v>
      </c>
      <c r="T52" s="42">
        <v>1.03</v>
      </c>
      <c r="U52" s="42">
        <v>0.12</v>
      </c>
      <c r="V52" s="42">
        <v>0</v>
      </c>
      <c r="W52" s="42">
        <v>6.9</v>
      </c>
      <c r="X52" s="42">
        <v>0.5</v>
      </c>
      <c r="Y52" s="42">
        <v>309.11</v>
      </c>
      <c r="Z52" s="42">
        <v>0</v>
      </c>
      <c r="AA52" s="42">
        <v>10</v>
      </c>
      <c r="AB52" s="42">
        <v>0</v>
      </c>
      <c r="AC52" s="42">
        <v>0</v>
      </c>
      <c r="AD52" s="42">
        <v>0</v>
      </c>
      <c r="AE52" s="33">
        <v>0</v>
      </c>
      <c r="AF52" s="42">
        <v>0</v>
      </c>
      <c r="AG52" s="42">
        <v>0</v>
      </c>
      <c r="AH52" s="42">
        <v>0</v>
      </c>
      <c r="AI52" s="42">
        <v>0</v>
      </c>
      <c r="AJ52" s="42">
        <v>0</v>
      </c>
      <c r="AK52" s="42">
        <v>0</v>
      </c>
      <c r="AL52" s="42">
        <v>1.03</v>
      </c>
      <c r="AM52" s="42">
        <v>1.03</v>
      </c>
      <c r="AN52" s="42">
        <v>0.31</v>
      </c>
      <c r="AO52" s="42">
        <v>0</v>
      </c>
      <c r="AP52" s="42">
        <v>0.31</v>
      </c>
      <c r="AQ52" s="42">
        <v>0</v>
      </c>
      <c r="AR52" s="42">
        <v>0.84</v>
      </c>
      <c r="AS52" s="42">
        <v>0.17</v>
      </c>
      <c r="AT52" s="42">
        <v>0</v>
      </c>
      <c r="AU52" s="33">
        <v>0.17</v>
      </c>
      <c r="AV52" s="42">
        <v>0</v>
      </c>
      <c r="AW52" s="42">
        <v>0</v>
      </c>
      <c r="AX52" s="42">
        <v>0</v>
      </c>
      <c r="AY52" s="42">
        <v>0.17</v>
      </c>
      <c r="AZ52" s="42">
        <v>0</v>
      </c>
      <c r="BA52" s="42">
        <v>0.17</v>
      </c>
      <c r="BB52" s="42">
        <v>202.38</v>
      </c>
      <c r="BC52" s="42">
        <v>23.94</v>
      </c>
      <c r="BD52" s="42">
        <v>5.75</v>
      </c>
      <c r="BE52" s="42">
        <v>240.18</v>
      </c>
      <c r="BF52" s="42">
        <v>5.92</v>
      </c>
      <c r="BG52" s="42">
        <v>2.0099999999999998</v>
      </c>
      <c r="BH52" s="42">
        <v>0</v>
      </c>
      <c r="BI52" s="42">
        <v>2.0099999999999998</v>
      </c>
      <c r="BJ52" s="42">
        <v>1.03</v>
      </c>
      <c r="BK52" s="42">
        <v>0</v>
      </c>
      <c r="BL52" s="33">
        <v>1.03</v>
      </c>
      <c r="BM52" s="42">
        <v>0</v>
      </c>
      <c r="BN52" s="42">
        <v>0</v>
      </c>
      <c r="BO52" s="42">
        <v>0</v>
      </c>
      <c r="BP52" s="42">
        <v>1.03</v>
      </c>
      <c r="BQ52" s="42">
        <v>0</v>
      </c>
      <c r="BR52" s="42">
        <v>1.03</v>
      </c>
      <c r="BS52" s="42">
        <v>0.12</v>
      </c>
      <c r="BT52" s="42">
        <v>1.1499999999999999</v>
      </c>
      <c r="BU52" s="42">
        <v>0.51</v>
      </c>
      <c r="BV52" s="42">
        <v>0</v>
      </c>
      <c r="BW52" s="42">
        <v>0.51</v>
      </c>
      <c r="BX52" s="42">
        <v>0</v>
      </c>
      <c r="BY52" s="42">
        <v>68</v>
      </c>
      <c r="BZ52" s="42">
        <v>4</v>
      </c>
      <c r="CA52" s="42">
        <v>0</v>
      </c>
      <c r="CB52" s="42">
        <v>0</v>
      </c>
      <c r="CC52" s="1">
        <v>0</v>
      </c>
      <c r="CD52" s="42">
        <v>0</v>
      </c>
      <c r="CE52" s="42">
        <v>0</v>
      </c>
      <c r="CF52" s="42">
        <v>0</v>
      </c>
      <c r="CG52" s="42">
        <v>0</v>
      </c>
      <c r="CH52" s="42">
        <v>0</v>
      </c>
      <c r="CI52" s="42">
        <v>0</v>
      </c>
      <c r="CJ52" s="42">
        <v>0</v>
      </c>
      <c r="CK52" s="42">
        <v>0</v>
      </c>
      <c r="CL52" s="42">
        <v>0</v>
      </c>
      <c r="CM52" s="42">
        <v>0</v>
      </c>
      <c r="CN52" s="42">
        <v>0</v>
      </c>
      <c r="CO52" s="42">
        <v>0</v>
      </c>
      <c r="CP52" s="42">
        <v>0</v>
      </c>
      <c r="CQ52" s="42">
        <v>0</v>
      </c>
      <c r="CR52" s="42">
        <v>0</v>
      </c>
      <c r="CS52" s="42">
        <v>0</v>
      </c>
      <c r="CT52" s="42">
        <v>0</v>
      </c>
      <c r="CU52" s="33">
        <v>0</v>
      </c>
      <c r="CV52" s="42">
        <v>0</v>
      </c>
      <c r="CW52" s="42">
        <v>0</v>
      </c>
      <c r="CX52" s="42">
        <v>0</v>
      </c>
      <c r="CY52" s="42">
        <v>0</v>
      </c>
      <c r="CZ52" s="42">
        <v>0</v>
      </c>
      <c r="DA52" s="42">
        <v>0</v>
      </c>
      <c r="DB52" s="42">
        <v>0</v>
      </c>
      <c r="DC52" s="42">
        <v>0</v>
      </c>
      <c r="DD52" s="42">
        <v>0</v>
      </c>
      <c r="DE52" s="42">
        <v>0</v>
      </c>
      <c r="DF52" s="42">
        <v>0</v>
      </c>
      <c r="DG52" s="42">
        <v>0</v>
      </c>
      <c r="DH52" s="42">
        <v>0</v>
      </c>
      <c r="DI52" s="42">
        <v>0</v>
      </c>
      <c r="DJ52" s="42">
        <v>0</v>
      </c>
      <c r="DK52" s="42">
        <v>0</v>
      </c>
      <c r="DL52" s="42">
        <v>0</v>
      </c>
      <c r="DM52" s="33">
        <v>0</v>
      </c>
      <c r="DN52" s="42">
        <v>0</v>
      </c>
      <c r="DO52" s="42">
        <v>0</v>
      </c>
      <c r="DP52" s="42">
        <v>0</v>
      </c>
      <c r="DQ52" s="42">
        <v>0</v>
      </c>
      <c r="DR52" s="42">
        <v>0</v>
      </c>
      <c r="DS52" s="42">
        <v>0</v>
      </c>
      <c r="DT52" s="42">
        <v>0</v>
      </c>
      <c r="DU52" s="42">
        <v>0</v>
      </c>
      <c r="DV52" s="42">
        <v>0</v>
      </c>
      <c r="DW52" s="42">
        <v>0</v>
      </c>
      <c r="DX52" s="42">
        <v>0</v>
      </c>
      <c r="DY52" s="42">
        <v>0</v>
      </c>
      <c r="DZ52" s="42">
        <v>0</v>
      </c>
      <c r="EA52" s="42">
        <v>0</v>
      </c>
      <c r="EB52" s="42">
        <v>0</v>
      </c>
      <c r="EC52" s="42">
        <v>0</v>
      </c>
      <c r="ED52" s="42">
        <v>0</v>
      </c>
      <c r="EE52" s="33">
        <v>0</v>
      </c>
      <c r="EF52" s="42">
        <v>0</v>
      </c>
      <c r="EG52" s="42">
        <v>0</v>
      </c>
      <c r="EH52" s="42">
        <v>0</v>
      </c>
      <c r="EI52" s="42">
        <v>0</v>
      </c>
      <c r="EJ52" s="42">
        <v>0</v>
      </c>
      <c r="EK52" s="42">
        <v>0</v>
      </c>
      <c r="EL52" s="42">
        <v>0</v>
      </c>
      <c r="EM52" s="42">
        <v>0</v>
      </c>
      <c r="EN52" s="42">
        <v>0</v>
      </c>
      <c r="EO52" s="42">
        <v>0</v>
      </c>
      <c r="EP52" s="42">
        <v>0</v>
      </c>
      <c r="EQ52" s="42">
        <v>0</v>
      </c>
      <c r="ER52" s="42">
        <v>0</v>
      </c>
      <c r="ES52" s="42">
        <v>0</v>
      </c>
      <c r="ET52" s="42">
        <v>0</v>
      </c>
      <c r="EU52" s="42">
        <v>2.2599999999999998</v>
      </c>
      <c r="EV52" s="42">
        <v>0</v>
      </c>
      <c r="EW52" s="33">
        <v>2.2599999999999998</v>
      </c>
      <c r="EX52" s="42">
        <v>0</v>
      </c>
      <c r="EY52" s="42">
        <v>21.98</v>
      </c>
      <c r="EZ52" s="42">
        <v>21.98</v>
      </c>
      <c r="FA52" s="42">
        <v>2.2599999999999998</v>
      </c>
      <c r="FB52" s="42">
        <v>21.98</v>
      </c>
      <c r="FC52" s="42">
        <v>24.24</v>
      </c>
      <c r="FD52" s="42">
        <v>1.69</v>
      </c>
      <c r="FE52" s="42">
        <v>18.899999999999999</v>
      </c>
      <c r="FF52" s="42">
        <v>20.59</v>
      </c>
      <c r="FG52" s="42">
        <v>0</v>
      </c>
      <c r="FH52" s="42">
        <v>0.11</v>
      </c>
      <c r="FI52" s="42">
        <v>0</v>
      </c>
      <c r="FJ52" s="42">
        <v>0.11</v>
      </c>
      <c r="FK52" s="42">
        <v>0.18</v>
      </c>
      <c r="FL52" s="42">
        <v>0</v>
      </c>
      <c r="FM52" s="42">
        <v>0.18</v>
      </c>
      <c r="FN52" s="42">
        <v>0.28999999999999998</v>
      </c>
      <c r="FO52" s="42">
        <v>0</v>
      </c>
      <c r="FP52" s="42">
        <v>0.28999999999999998</v>
      </c>
      <c r="FQ52" s="42">
        <v>0.22</v>
      </c>
      <c r="FR52" s="42">
        <v>0</v>
      </c>
      <c r="FS52" s="42">
        <v>0.22</v>
      </c>
      <c r="FT52" s="42">
        <v>0.11</v>
      </c>
      <c r="FU52" s="42">
        <v>0</v>
      </c>
      <c r="FV52" s="42">
        <v>0.11</v>
      </c>
      <c r="FW52" s="42">
        <v>0.17</v>
      </c>
      <c r="FX52" s="42">
        <v>0</v>
      </c>
      <c r="FY52" s="42">
        <v>0.17</v>
      </c>
      <c r="FZ52" s="42">
        <v>0.28000000000000003</v>
      </c>
      <c r="GA52" s="42">
        <v>0</v>
      </c>
      <c r="GB52" s="42">
        <v>0.28000000000000003</v>
      </c>
      <c r="GC52" s="42">
        <v>0.21</v>
      </c>
      <c r="GD52" s="42">
        <v>0</v>
      </c>
      <c r="GE52" s="42">
        <v>0.21</v>
      </c>
      <c r="GF52" s="42">
        <v>0</v>
      </c>
      <c r="GG52" s="42">
        <v>0</v>
      </c>
      <c r="GH52" s="42">
        <v>0</v>
      </c>
      <c r="GI52" s="42">
        <v>0.01</v>
      </c>
      <c r="GJ52" s="42">
        <v>0</v>
      </c>
      <c r="GK52" s="42">
        <v>0.01</v>
      </c>
      <c r="GL52" s="42">
        <v>0.01</v>
      </c>
      <c r="GM52" s="42">
        <v>0</v>
      </c>
      <c r="GN52" s="42">
        <v>0.01</v>
      </c>
      <c r="GO52" s="42">
        <v>0.01</v>
      </c>
      <c r="GP52" s="42">
        <v>0</v>
      </c>
      <c r="GQ52" s="42">
        <v>0.01</v>
      </c>
      <c r="GR52" s="42">
        <v>20.27</v>
      </c>
      <c r="GS52" s="42">
        <v>0</v>
      </c>
      <c r="GT52" s="42">
        <v>20.27</v>
      </c>
      <c r="GU52" s="42">
        <v>27.76</v>
      </c>
      <c r="GV52" s="42">
        <v>0</v>
      </c>
      <c r="GW52" s="42">
        <v>27.76</v>
      </c>
      <c r="GX52" s="42">
        <v>48.03</v>
      </c>
      <c r="GY52" s="42">
        <v>0</v>
      </c>
      <c r="GZ52" s="42">
        <v>48.03</v>
      </c>
      <c r="HA52" s="42">
        <v>25.9</v>
      </c>
      <c r="HB52" s="42">
        <v>0</v>
      </c>
      <c r="HC52" s="42">
        <v>25.9</v>
      </c>
      <c r="HD52" s="42">
        <v>8.3800000000000008</v>
      </c>
      <c r="HE52" s="42">
        <v>8.3000000000000007</v>
      </c>
      <c r="HF52" s="42">
        <v>0</v>
      </c>
      <c r="HG52" s="42">
        <v>3.07</v>
      </c>
      <c r="HH52" s="42">
        <v>11.37</v>
      </c>
      <c r="HI52" s="42">
        <v>0.05</v>
      </c>
      <c r="HJ52" s="42">
        <v>0</v>
      </c>
      <c r="HK52" s="42">
        <v>0</v>
      </c>
      <c r="HL52" s="42">
        <v>0</v>
      </c>
      <c r="HM52" s="42">
        <v>0</v>
      </c>
      <c r="HN52" s="42">
        <v>0</v>
      </c>
      <c r="HO52" s="42">
        <v>0</v>
      </c>
      <c r="HP52" s="42">
        <v>0</v>
      </c>
      <c r="HQ52" s="42">
        <v>0</v>
      </c>
      <c r="HR52" s="42">
        <v>0</v>
      </c>
      <c r="HS52" s="42">
        <v>0</v>
      </c>
      <c r="HT52" s="42">
        <v>0</v>
      </c>
      <c r="HU52" s="42">
        <v>0</v>
      </c>
      <c r="HV52" s="42">
        <v>0</v>
      </c>
      <c r="HW52" s="42">
        <v>1.65</v>
      </c>
      <c r="HX52" s="42">
        <v>3</v>
      </c>
      <c r="HY52" s="42">
        <v>0</v>
      </c>
      <c r="HZ52" s="42">
        <v>0.05</v>
      </c>
      <c r="IA52" s="42">
        <v>3</v>
      </c>
      <c r="IB52" s="42">
        <v>6</v>
      </c>
      <c r="IC52" s="42">
        <v>0</v>
      </c>
      <c r="ID52" s="42">
        <v>0</v>
      </c>
      <c r="IE52" s="42">
        <v>30.19</v>
      </c>
      <c r="IF52" s="42">
        <v>0</v>
      </c>
      <c r="IG52" s="33">
        <v>30.19</v>
      </c>
      <c r="IH52" s="42">
        <v>28.99</v>
      </c>
      <c r="II52" s="42">
        <v>21.98</v>
      </c>
      <c r="IJ52" s="42">
        <v>50.97</v>
      </c>
      <c r="IK52" s="42">
        <v>59.18</v>
      </c>
      <c r="IL52" s="42">
        <v>21.98</v>
      </c>
      <c r="IM52" s="42">
        <v>81.16</v>
      </c>
      <c r="IN52" s="42">
        <v>30.64</v>
      </c>
      <c r="IO52" s="42">
        <v>18.899999999999999</v>
      </c>
      <c r="IP52" s="42">
        <v>49.54</v>
      </c>
      <c r="IQ52" s="42">
        <v>0.05</v>
      </c>
      <c r="IR52" s="42">
        <v>8.3800000000000008</v>
      </c>
      <c r="IS52" s="32">
        <v>0.32494203378602182</v>
      </c>
      <c r="IT52" s="34">
        <v>0.67505796621397807</v>
      </c>
      <c r="IU52" s="34">
        <v>0.99999999999999989</v>
      </c>
      <c r="IW52" s="42" t="s">
        <v>32</v>
      </c>
      <c r="IX52" s="28">
        <v>3.7559375446301097E-3</v>
      </c>
      <c r="IY52" s="28">
        <v>-2.0638731810740878E-4</v>
      </c>
      <c r="IZ52" s="41">
        <v>33842.99</v>
      </c>
      <c r="JA52" s="63">
        <v>34486.634485463954</v>
      </c>
      <c r="JB52" s="63">
        <v>35220.417985374908</v>
      </c>
    </row>
    <row r="53" spans="1:262" x14ac:dyDescent="0.25">
      <c r="A53" s="42">
        <v>1995</v>
      </c>
      <c r="B53" s="42" t="s">
        <v>3</v>
      </c>
      <c r="C53" s="42">
        <v>49</v>
      </c>
      <c r="D53" s="42">
        <v>16020305</v>
      </c>
      <c r="E53" s="42" t="s">
        <v>175</v>
      </c>
      <c r="F53" s="42">
        <v>2.17</v>
      </c>
      <c r="G53" s="42">
        <v>0</v>
      </c>
      <c r="H53" s="42">
        <v>0</v>
      </c>
      <c r="I53" s="42">
        <v>0</v>
      </c>
      <c r="J53" s="42">
        <v>0</v>
      </c>
      <c r="K53" s="42">
        <v>0</v>
      </c>
      <c r="L53" s="33">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33">
        <v>0</v>
      </c>
      <c r="AF53" s="42">
        <v>0</v>
      </c>
      <c r="AG53" s="42">
        <v>0</v>
      </c>
      <c r="AH53" s="42">
        <v>0</v>
      </c>
      <c r="AI53" s="42">
        <v>0</v>
      </c>
      <c r="AJ53" s="42">
        <v>0</v>
      </c>
      <c r="AK53" s="42">
        <v>0</v>
      </c>
      <c r="AL53" s="42">
        <v>0</v>
      </c>
      <c r="AM53" s="42">
        <v>0</v>
      </c>
      <c r="AN53" s="42">
        <v>0</v>
      </c>
      <c r="AO53" s="42">
        <v>0</v>
      </c>
      <c r="AP53" s="42">
        <v>0</v>
      </c>
      <c r="AQ53" s="42">
        <v>0</v>
      </c>
      <c r="AR53" s="42">
        <v>2.17</v>
      </c>
      <c r="AS53" s="42">
        <v>0.01</v>
      </c>
      <c r="AT53" s="42">
        <v>0</v>
      </c>
      <c r="AU53" s="33">
        <v>0.01</v>
      </c>
      <c r="AV53" s="42">
        <v>0</v>
      </c>
      <c r="AW53" s="42">
        <v>0</v>
      </c>
      <c r="AX53" s="42">
        <v>0</v>
      </c>
      <c r="AY53" s="42">
        <v>0.01</v>
      </c>
      <c r="AZ53" s="42">
        <v>0</v>
      </c>
      <c r="BA53" s="42">
        <v>0.01</v>
      </c>
      <c r="BB53" s="42">
        <v>4.6100000000000003</v>
      </c>
      <c r="BC53" s="42">
        <v>0</v>
      </c>
      <c r="BD53" s="42">
        <v>0</v>
      </c>
      <c r="BE53" s="42">
        <v>0</v>
      </c>
      <c r="BF53" s="42">
        <v>0.01</v>
      </c>
      <c r="BG53" s="42">
        <v>0</v>
      </c>
      <c r="BH53" s="42">
        <v>0</v>
      </c>
      <c r="BI53" s="42">
        <v>0</v>
      </c>
      <c r="BJ53" s="42">
        <v>28.91</v>
      </c>
      <c r="BK53" s="42">
        <v>0</v>
      </c>
      <c r="BL53" s="33">
        <v>28.91</v>
      </c>
      <c r="BM53" s="42">
        <v>0</v>
      </c>
      <c r="BN53" s="42">
        <v>0</v>
      </c>
      <c r="BO53" s="42">
        <v>0</v>
      </c>
      <c r="BP53" s="42">
        <v>28.91</v>
      </c>
      <c r="BQ53" s="42">
        <v>0</v>
      </c>
      <c r="BR53" s="42">
        <v>28.91</v>
      </c>
      <c r="BS53" s="42">
        <v>0</v>
      </c>
      <c r="BT53" s="42">
        <v>28.91</v>
      </c>
      <c r="BU53" s="42">
        <v>12.72</v>
      </c>
      <c r="BV53" s="42">
        <v>0</v>
      </c>
      <c r="BW53" s="42">
        <v>12.72</v>
      </c>
      <c r="BX53" s="42">
        <v>0</v>
      </c>
      <c r="BY53" s="42">
        <v>5</v>
      </c>
      <c r="BZ53" s="42">
        <v>1</v>
      </c>
      <c r="CA53" s="42">
        <v>0</v>
      </c>
      <c r="CB53" s="42">
        <v>0</v>
      </c>
      <c r="CC53" s="1">
        <v>0</v>
      </c>
      <c r="CD53" s="42">
        <v>0</v>
      </c>
      <c r="CE53" s="42">
        <v>0</v>
      </c>
      <c r="CF53" s="42">
        <v>0</v>
      </c>
      <c r="CG53" s="42">
        <v>0</v>
      </c>
      <c r="CH53" s="42">
        <v>0</v>
      </c>
      <c r="CI53" s="42">
        <v>0</v>
      </c>
      <c r="CJ53" s="42">
        <v>0</v>
      </c>
      <c r="CK53" s="42">
        <v>0</v>
      </c>
      <c r="CL53" s="42">
        <v>0</v>
      </c>
      <c r="CM53" s="42">
        <v>0</v>
      </c>
      <c r="CN53" s="42">
        <v>0</v>
      </c>
      <c r="CO53" s="42">
        <v>0</v>
      </c>
      <c r="CP53" s="42">
        <v>0</v>
      </c>
      <c r="CQ53" s="42">
        <v>0</v>
      </c>
      <c r="CR53" s="42">
        <v>0</v>
      </c>
      <c r="CS53" s="42">
        <v>0</v>
      </c>
      <c r="CT53" s="42">
        <v>0</v>
      </c>
      <c r="CU53" s="33">
        <v>0</v>
      </c>
      <c r="CV53" s="42">
        <v>0</v>
      </c>
      <c r="CW53" s="42">
        <v>0</v>
      </c>
      <c r="CX53" s="42">
        <v>0</v>
      </c>
      <c r="CY53" s="42">
        <v>0</v>
      </c>
      <c r="CZ53" s="42">
        <v>0</v>
      </c>
      <c r="DA53" s="42">
        <v>0</v>
      </c>
      <c r="DB53" s="42">
        <v>0</v>
      </c>
      <c r="DC53" s="42">
        <v>0</v>
      </c>
      <c r="DD53" s="42">
        <v>0</v>
      </c>
      <c r="DE53" s="42">
        <v>0</v>
      </c>
      <c r="DF53" s="42">
        <v>0</v>
      </c>
      <c r="DG53" s="42">
        <v>0</v>
      </c>
      <c r="DH53" s="42">
        <v>0</v>
      </c>
      <c r="DI53" s="42">
        <v>0</v>
      </c>
      <c r="DJ53" s="42">
        <v>0</v>
      </c>
      <c r="DK53" s="42">
        <v>0</v>
      </c>
      <c r="DL53" s="42">
        <v>0</v>
      </c>
      <c r="DM53" s="33">
        <v>0</v>
      </c>
      <c r="DN53" s="42">
        <v>0</v>
      </c>
      <c r="DO53" s="42">
        <v>0</v>
      </c>
      <c r="DP53" s="42">
        <v>0</v>
      </c>
      <c r="DQ53" s="42">
        <v>0</v>
      </c>
      <c r="DR53" s="42">
        <v>0</v>
      </c>
      <c r="DS53" s="42">
        <v>0</v>
      </c>
      <c r="DT53" s="42">
        <v>0</v>
      </c>
      <c r="DU53" s="42">
        <v>0</v>
      </c>
      <c r="DV53" s="42">
        <v>0</v>
      </c>
      <c r="DW53" s="42">
        <v>0</v>
      </c>
      <c r="DX53" s="42">
        <v>0</v>
      </c>
      <c r="DY53" s="42">
        <v>0</v>
      </c>
      <c r="DZ53" s="42">
        <v>0</v>
      </c>
      <c r="EA53" s="42">
        <v>0</v>
      </c>
      <c r="EB53" s="42">
        <v>0</v>
      </c>
      <c r="EC53" s="42">
        <v>0</v>
      </c>
      <c r="ED53" s="42">
        <v>0</v>
      </c>
      <c r="EE53" s="33">
        <v>0</v>
      </c>
      <c r="EF53" s="42">
        <v>0</v>
      </c>
      <c r="EG53" s="42">
        <v>0</v>
      </c>
      <c r="EH53" s="42">
        <v>0</v>
      </c>
      <c r="EI53" s="42">
        <v>0</v>
      </c>
      <c r="EJ53" s="42">
        <v>0</v>
      </c>
      <c r="EK53" s="42">
        <v>0</v>
      </c>
      <c r="EL53" s="42">
        <v>0</v>
      </c>
      <c r="EM53" s="42">
        <v>0</v>
      </c>
      <c r="EN53" s="42">
        <v>0</v>
      </c>
      <c r="EO53" s="42">
        <v>0</v>
      </c>
      <c r="EP53" s="42">
        <v>0</v>
      </c>
      <c r="EQ53" s="42">
        <v>0</v>
      </c>
      <c r="ER53" s="42">
        <v>0</v>
      </c>
      <c r="ES53" s="42">
        <v>0</v>
      </c>
      <c r="ET53" s="42">
        <v>0</v>
      </c>
      <c r="EU53" s="42">
        <v>0</v>
      </c>
      <c r="EV53" s="42">
        <v>0</v>
      </c>
      <c r="EW53" s="33">
        <v>0</v>
      </c>
      <c r="EX53" s="42">
        <v>0</v>
      </c>
      <c r="EY53" s="42">
        <v>61.54</v>
      </c>
      <c r="EZ53" s="42">
        <v>61.54</v>
      </c>
      <c r="FA53" s="42">
        <v>0</v>
      </c>
      <c r="FB53" s="42">
        <v>61.54</v>
      </c>
      <c r="FC53" s="42">
        <v>61.54</v>
      </c>
      <c r="FD53" s="42">
        <v>0</v>
      </c>
      <c r="FE53" s="42">
        <v>52.93</v>
      </c>
      <c r="FF53" s="42">
        <v>52.93</v>
      </c>
      <c r="FG53" s="42">
        <v>0</v>
      </c>
      <c r="FH53" s="42">
        <v>0</v>
      </c>
      <c r="FI53" s="42">
        <v>0</v>
      </c>
      <c r="FJ53" s="42">
        <v>0</v>
      </c>
      <c r="FK53" s="42">
        <v>0.01</v>
      </c>
      <c r="FL53" s="42">
        <v>0</v>
      </c>
      <c r="FM53" s="42">
        <v>0.01</v>
      </c>
      <c r="FN53" s="42">
        <v>0.01</v>
      </c>
      <c r="FO53" s="42">
        <v>0</v>
      </c>
      <c r="FP53" s="42">
        <v>0.01</v>
      </c>
      <c r="FQ53" s="42">
        <v>0.01</v>
      </c>
      <c r="FR53" s="42">
        <v>0</v>
      </c>
      <c r="FS53" s="42">
        <v>0.01</v>
      </c>
      <c r="FT53" s="42">
        <v>0</v>
      </c>
      <c r="FU53" s="42">
        <v>0</v>
      </c>
      <c r="FV53" s="42">
        <v>0</v>
      </c>
      <c r="FW53" s="42">
        <v>0.01</v>
      </c>
      <c r="FX53" s="42">
        <v>0</v>
      </c>
      <c r="FY53" s="42">
        <v>0.01</v>
      </c>
      <c r="FZ53" s="42">
        <v>0.01</v>
      </c>
      <c r="GA53" s="42">
        <v>0</v>
      </c>
      <c r="GB53" s="42">
        <v>0.01</v>
      </c>
      <c r="GC53" s="42">
        <v>0.01</v>
      </c>
      <c r="GD53" s="42">
        <v>0</v>
      </c>
      <c r="GE53" s="42">
        <v>0.01</v>
      </c>
      <c r="GF53" s="42">
        <v>0</v>
      </c>
      <c r="GG53" s="42">
        <v>0</v>
      </c>
      <c r="GH53" s="42">
        <v>0</v>
      </c>
      <c r="GI53" s="42">
        <v>0</v>
      </c>
      <c r="GJ53" s="42">
        <v>0</v>
      </c>
      <c r="GK53" s="42">
        <v>0</v>
      </c>
      <c r="GL53" s="42">
        <v>0</v>
      </c>
      <c r="GM53" s="42">
        <v>0</v>
      </c>
      <c r="GN53" s="42">
        <v>0</v>
      </c>
      <c r="GO53" s="42">
        <v>0</v>
      </c>
      <c r="GP53" s="42">
        <v>0</v>
      </c>
      <c r="GQ53" s="42">
        <v>0</v>
      </c>
      <c r="GR53" s="42">
        <v>0.19</v>
      </c>
      <c r="GS53" s="42">
        <v>0</v>
      </c>
      <c r="GT53" s="42">
        <v>0.19</v>
      </c>
      <c r="GU53" s="42">
        <v>5.63</v>
      </c>
      <c r="GV53" s="42">
        <v>0</v>
      </c>
      <c r="GW53" s="42">
        <v>5.63</v>
      </c>
      <c r="GX53" s="42">
        <v>5.82</v>
      </c>
      <c r="GY53" s="42">
        <v>0</v>
      </c>
      <c r="GZ53" s="42">
        <v>5.82</v>
      </c>
      <c r="HA53" s="42">
        <v>3.14</v>
      </c>
      <c r="HB53" s="42">
        <v>0</v>
      </c>
      <c r="HC53" s="42">
        <v>3.14</v>
      </c>
      <c r="HD53" s="42">
        <v>1.02</v>
      </c>
      <c r="HE53" s="42">
        <v>1.68</v>
      </c>
      <c r="HF53" s="42">
        <v>0</v>
      </c>
      <c r="HG53" s="42">
        <v>0.62</v>
      </c>
      <c r="HH53" s="42">
        <v>2.2999999999999998</v>
      </c>
      <c r="HI53" s="42">
        <v>0</v>
      </c>
      <c r="HJ53" s="42">
        <v>0</v>
      </c>
      <c r="HK53" s="42">
        <v>0</v>
      </c>
      <c r="HL53" s="42">
        <v>0</v>
      </c>
      <c r="HM53" s="42">
        <v>0</v>
      </c>
      <c r="HN53" s="42">
        <v>0</v>
      </c>
      <c r="HO53" s="42">
        <v>0</v>
      </c>
      <c r="HP53" s="42">
        <v>0</v>
      </c>
      <c r="HQ53" s="42">
        <v>0</v>
      </c>
      <c r="HR53" s="42">
        <v>0</v>
      </c>
      <c r="HS53" s="42">
        <v>0</v>
      </c>
      <c r="HT53" s="42">
        <v>0</v>
      </c>
      <c r="HU53" s="42">
        <v>0</v>
      </c>
      <c r="HV53" s="42">
        <v>0</v>
      </c>
      <c r="HW53" s="42">
        <v>0</v>
      </c>
      <c r="HX53" s="42">
        <v>0</v>
      </c>
      <c r="HY53" s="42">
        <v>0</v>
      </c>
      <c r="HZ53" s="42">
        <v>0</v>
      </c>
      <c r="IA53" s="42">
        <v>0</v>
      </c>
      <c r="IB53" s="42">
        <v>0</v>
      </c>
      <c r="IC53" s="42">
        <v>0</v>
      </c>
      <c r="ID53" s="42">
        <v>0</v>
      </c>
      <c r="IE53" s="42">
        <v>29.11</v>
      </c>
      <c r="IF53" s="42">
        <v>0</v>
      </c>
      <c r="IG53" s="33">
        <v>29.11</v>
      </c>
      <c r="IH53" s="42">
        <v>5.64</v>
      </c>
      <c r="II53" s="42">
        <v>61.54</v>
      </c>
      <c r="IJ53" s="42">
        <v>67.180000000000007</v>
      </c>
      <c r="IK53" s="42">
        <v>34.75</v>
      </c>
      <c r="IL53" s="42">
        <v>61.54</v>
      </c>
      <c r="IM53" s="42">
        <v>96.29</v>
      </c>
      <c r="IN53" s="42">
        <v>15.87</v>
      </c>
      <c r="IO53" s="42">
        <v>52.93</v>
      </c>
      <c r="IP53" s="42">
        <v>68.8</v>
      </c>
      <c r="IQ53" s="42">
        <v>0</v>
      </c>
      <c r="IR53" s="42">
        <v>1.02</v>
      </c>
      <c r="IS53" s="32">
        <v>0.99347303332188264</v>
      </c>
      <c r="IT53" s="34">
        <v>6.5269666781174853E-3</v>
      </c>
      <c r="IU53" s="34">
        <v>1.0000000000000002</v>
      </c>
      <c r="IW53" s="42" t="s">
        <v>32</v>
      </c>
      <c r="IX53" s="28">
        <v>3.7559375446301097E-3</v>
      </c>
      <c r="IY53" s="28">
        <v>-2.0638731810740878E-4</v>
      </c>
      <c r="IZ53" s="41">
        <v>32632.310000000005</v>
      </c>
      <c r="JA53" s="63">
        <v>34764.949958452184</v>
      </c>
      <c r="JB53" s="63">
        <v>37176.256460930483</v>
      </c>
    </row>
    <row r="54" spans="1:262" x14ac:dyDescent="0.25">
      <c r="A54" s="42">
        <v>1995</v>
      </c>
      <c r="B54" s="42" t="s">
        <v>3</v>
      </c>
      <c r="C54" s="42">
        <v>49</v>
      </c>
      <c r="D54" s="42">
        <v>16020306</v>
      </c>
      <c r="E54" s="42" t="s">
        <v>176</v>
      </c>
      <c r="F54" s="42">
        <v>1.98</v>
      </c>
      <c r="G54" s="42">
        <v>1.06</v>
      </c>
      <c r="H54" s="42">
        <v>0</v>
      </c>
      <c r="I54" s="42">
        <v>1.06</v>
      </c>
      <c r="J54" s="42">
        <v>1.06</v>
      </c>
      <c r="K54" s="42">
        <v>0</v>
      </c>
      <c r="L54" s="33">
        <v>1.06</v>
      </c>
      <c r="M54" s="42">
        <v>0</v>
      </c>
      <c r="N54" s="42">
        <v>0</v>
      </c>
      <c r="O54" s="42">
        <v>0</v>
      </c>
      <c r="P54" s="42">
        <v>1.06</v>
      </c>
      <c r="Q54" s="42">
        <v>0</v>
      </c>
      <c r="R54" s="42">
        <v>1.06</v>
      </c>
      <c r="S54" s="42">
        <v>0.25</v>
      </c>
      <c r="T54" s="42">
        <v>0.12</v>
      </c>
      <c r="U54" s="42">
        <v>0.01</v>
      </c>
      <c r="V54" s="42">
        <v>0</v>
      </c>
      <c r="W54" s="42">
        <v>0.38</v>
      </c>
      <c r="X54" s="42">
        <v>0.68</v>
      </c>
      <c r="Y54" s="42">
        <v>1000</v>
      </c>
      <c r="Z54" s="42">
        <v>0</v>
      </c>
      <c r="AA54" s="42">
        <v>2</v>
      </c>
      <c r="AB54" s="42">
        <v>0</v>
      </c>
      <c r="AC54" s="42">
        <v>0</v>
      </c>
      <c r="AD54" s="42">
        <v>0</v>
      </c>
      <c r="AE54" s="33">
        <v>0</v>
      </c>
      <c r="AF54" s="42">
        <v>0</v>
      </c>
      <c r="AG54" s="42">
        <v>0</v>
      </c>
      <c r="AH54" s="42">
        <v>0</v>
      </c>
      <c r="AI54" s="42">
        <v>0</v>
      </c>
      <c r="AJ54" s="42">
        <v>0</v>
      </c>
      <c r="AK54" s="42">
        <v>0</v>
      </c>
      <c r="AL54" s="42">
        <v>0.12</v>
      </c>
      <c r="AM54" s="42">
        <v>0.12</v>
      </c>
      <c r="AN54" s="42">
        <v>0.04</v>
      </c>
      <c r="AO54" s="42">
        <v>0</v>
      </c>
      <c r="AP54" s="42">
        <v>0.04</v>
      </c>
      <c r="AQ54" s="42">
        <v>0</v>
      </c>
      <c r="AR54" s="42">
        <v>0.92</v>
      </c>
      <c r="AS54" s="42">
        <v>0.09</v>
      </c>
      <c r="AT54" s="42">
        <v>0</v>
      </c>
      <c r="AU54" s="33">
        <v>0.09</v>
      </c>
      <c r="AV54" s="42">
        <v>0</v>
      </c>
      <c r="AW54" s="42">
        <v>0</v>
      </c>
      <c r="AX54" s="42">
        <v>0</v>
      </c>
      <c r="AY54" s="42">
        <v>0.09</v>
      </c>
      <c r="AZ54" s="42">
        <v>0</v>
      </c>
      <c r="BA54" s="42">
        <v>0.09</v>
      </c>
      <c r="BB54" s="42">
        <v>97.83</v>
      </c>
      <c r="BC54" s="42">
        <v>1.06</v>
      </c>
      <c r="BD54" s="42">
        <v>0.25</v>
      </c>
      <c r="BE54" s="42">
        <v>235.85</v>
      </c>
      <c r="BF54" s="42">
        <v>0.34</v>
      </c>
      <c r="BG54" s="42">
        <v>0.12</v>
      </c>
      <c r="BH54" s="42">
        <v>0</v>
      </c>
      <c r="BI54" s="42">
        <v>0.12</v>
      </c>
      <c r="BJ54" s="42">
        <v>0.47</v>
      </c>
      <c r="BK54" s="42">
        <v>0</v>
      </c>
      <c r="BL54" s="33">
        <v>0.47</v>
      </c>
      <c r="BM54" s="42">
        <v>0</v>
      </c>
      <c r="BN54" s="42">
        <v>0</v>
      </c>
      <c r="BO54" s="42">
        <v>0</v>
      </c>
      <c r="BP54" s="42">
        <v>0.47</v>
      </c>
      <c r="BQ54" s="42">
        <v>0</v>
      </c>
      <c r="BR54" s="42">
        <v>0.47</v>
      </c>
      <c r="BS54" s="42">
        <v>0.01</v>
      </c>
      <c r="BT54" s="42">
        <v>0.48</v>
      </c>
      <c r="BU54" s="42">
        <v>0.21</v>
      </c>
      <c r="BV54" s="42">
        <v>0</v>
      </c>
      <c r="BW54" s="42">
        <v>0.21</v>
      </c>
      <c r="BX54" s="42">
        <v>0</v>
      </c>
      <c r="BY54" s="42">
        <v>175</v>
      </c>
      <c r="BZ54" s="42">
        <v>1</v>
      </c>
      <c r="CA54" s="42">
        <v>0</v>
      </c>
      <c r="CB54" s="42">
        <v>0</v>
      </c>
      <c r="CC54" s="1">
        <v>0</v>
      </c>
      <c r="CD54" s="42">
        <v>0</v>
      </c>
      <c r="CE54" s="42">
        <v>0</v>
      </c>
      <c r="CF54" s="42">
        <v>0</v>
      </c>
      <c r="CG54" s="42">
        <v>0</v>
      </c>
      <c r="CH54" s="42">
        <v>0</v>
      </c>
      <c r="CI54" s="42">
        <v>0</v>
      </c>
      <c r="CJ54" s="42">
        <v>0</v>
      </c>
      <c r="CK54" s="42">
        <v>0</v>
      </c>
      <c r="CL54" s="42">
        <v>0</v>
      </c>
      <c r="CM54" s="42">
        <v>0</v>
      </c>
      <c r="CN54" s="42">
        <v>0</v>
      </c>
      <c r="CO54" s="42">
        <v>0</v>
      </c>
      <c r="CP54" s="42">
        <v>0</v>
      </c>
      <c r="CQ54" s="42">
        <v>0</v>
      </c>
      <c r="CR54" s="42">
        <v>0</v>
      </c>
      <c r="CS54" s="42">
        <v>0</v>
      </c>
      <c r="CT54" s="42">
        <v>0</v>
      </c>
      <c r="CU54" s="33">
        <v>0</v>
      </c>
      <c r="CV54" s="42">
        <v>0</v>
      </c>
      <c r="CW54" s="42">
        <v>0</v>
      </c>
      <c r="CX54" s="42">
        <v>0</v>
      </c>
      <c r="CY54" s="42">
        <v>0</v>
      </c>
      <c r="CZ54" s="42">
        <v>0</v>
      </c>
      <c r="DA54" s="42">
        <v>0</v>
      </c>
      <c r="DB54" s="42">
        <v>0</v>
      </c>
      <c r="DC54" s="42">
        <v>0</v>
      </c>
      <c r="DD54" s="42">
        <v>0</v>
      </c>
      <c r="DE54" s="42">
        <v>0</v>
      </c>
      <c r="DF54" s="42">
        <v>0</v>
      </c>
      <c r="DG54" s="42">
        <v>0</v>
      </c>
      <c r="DH54" s="42">
        <v>0</v>
      </c>
      <c r="DI54" s="42">
        <v>0</v>
      </c>
      <c r="DJ54" s="42">
        <v>0</v>
      </c>
      <c r="DK54" s="42">
        <v>0</v>
      </c>
      <c r="DL54" s="42">
        <v>0</v>
      </c>
      <c r="DM54" s="33">
        <v>0</v>
      </c>
      <c r="DN54" s="42">
        <v>0</v>
      </c>
      <c r="DO54" s="42">
        <v>0</v>
      </c>
      <c r="DP54" s="42">
        <v>0</v>
      </c>
      <c r="DQ54" s="42">
        <v>0</v>
      </c>
      <c r="DR54" s="42">
        <v>0</v>
      </c>
      <c r="DS54" s="42">
        <v>0</v>
      </c>
      <c r="DT54" s="42">
        <v>0</v>
      </c>
      <c r="DU54" s="42">
        <v>0</v>
      </c>
      <c r="DV54" s="42">
        <v>0</v>
      </c>
      <c r="DW54" s="42">
        <v>0</v>
      </c>
      <c r="DX54" s="42">
        <v>0</v>
      </c>
      <c r="DY54" s="42">
        <v>0</v>
      </c>
      <c r="DZ54" s="42">
        <v>0</v>
      </c>
      <c r="EA54" s="42">
        <v>0</v>
      </c>
      <c r="EB54" s="42">
        <v>0</v>
      </c>
      <c r="EC54" s="42">
        <v>0</v>
      </c>
      <c r="ED54" s="42">
        <v>0</v>
      </c>
      <c r="EE54" s="33">
        <v>0</v>
      </c>
      <c r="EF54" s="42">
        <v>0</v>
      </c>
      <c r="EG54" s="42">
        <v>0</v>
      </c>
      <c r="EH54" s="42">
        <v>0</v>
      </c>
      <c r="EI54" s="42">
        <v>0</v>
      </c>
      <c r="EJ54" s="42">
        <v>0</v>
      </c>
      <c r="EK54" s="42">
        <v>0</v>
      </c>
      <c r="EL54" s="42">
        <v>0</v>
      </c>
      <c r="EM54" s="42">
        <v>0</v>
      </c>
      <c r="EN54" s="42">
        <v>0</v>
      </c>
      <c r="EO54" s="42">
        <v>0</v>
      </c>
      <c r="EP54" s="42">
        <v>0</v>
      </c>
      <c r="EQ54" s="42">
        <v>0</v>
      </c>
      <c r="ER54" s="42">
        <v>0</v>
      </c>
      <c r="ES54" s="42">
        <v>0</v>
      </c>
      <c r="ET54" s="42">
        <v>0</v>
      </c>
      <c r="EU54" s="42">
        <v>0.02</v>
      </c>
      <c r="EV54" s="42">
        <v>7.27</v>
      </c>
      <c r="EW54" s="33">
        <v>7.29</v>
      </c>
      <c r="EX54" s="42">
        <v>0</v>
      </c>
      <c r="EY54" s="42">
        <v>16.72</v>
      </c>
      <c r="EZ54" s="42">
        <v>16.72</v>
      </c>
      <c r="FA54" s="42">
        <v>0.02</v>
      </c>
      <c r="FB54" s="42">
        <v>23.99</v>
      </c>
      <c r="FC54" s="42">
        <v>24.01</v>
      </c>
      <c r="FD54" s="42">
        <v>0.01</v>
      </c>
      <c r="FE54" s="42">
        <v>20.62</v>
      </c>
      <c r="FF54" s="42">
        <v>20.63</v>
      </c>
      <c r="FG54" s="42">
        <v>0</v>
      </c>
      <c r="FH54" s="42">
        <v>0.03</v>
      </c>
      <c r="FI54" s="42">
        <v>0</v>
      </c>
      <c r="FJ54" s="42">
        <v>0.03</v>
      </c>
      <c r="FK54" s="42">
        <v>0.03</v>
      </c>
      <c r="FL54" s="42">
        <v>0</v>
      </c>
      <c r="FM54" s="42">
        <v>0.03</v>
      </c>
      <c r="FN54" s="42">
        <v>0.06</v>
      </c>
      <c r="FO54" s="42">
        <v>0</v>
      </c>
      <c r="FP54" s="42">
        <v>0.06</v>
      </c>
      <c r="FQ54" s="42">
        <v>0.04</v>
      </c>
      <c r="FR54" s="42">
        <v>0</v>
      </c>
      <c r="FS54" s="42">
        <v>0.04</v>
      </c>
      <c r="FT54" s="42">
        <v>0.03</v>
      </c>
      <c r="FU54" s="42">
        <v>0</v>
      </c>
      <c r="FV54" s="42">
        <v>0.03</v>
      </c>
      <c r="FW54" s="42">
        <v>0.03</v>
      </c>
      <c r="FX54" s="42">
        <v>0</v>
      </c>
      <c r="FY54" s="42">
        <v>0.03</v>
      </c>
      <c r="FZ54" s="42">
        <v>0.06</v>
      </c>
      <c r="GA54" s="42">
        <v>0</v>
      </c>
      <c r="GB54" s="42">
        <v>0.06</v>
      </c>
      <c r="GC54" s="42">
        <v>0.04</v>
      </c>
      <c r="GD54" s="42">
        <v>0</v>
      </c>
      <c r="GE54" s="42">
        <v>0.04</v>
      </c>
      <c r="GF54" s="42">
        <v>0</v>
      </c>
      <c r="GG54" s="42">
        <v>0</v>
      </c>
      <c r="GH54" s="42">
        <v>0</v>
      </c>
      <c r="GI54" s="42">
        <v>0</v>
      </c>
      <c r="GJ54" s="42">
        <v>0</v>
      </c>
      <c r="GK54" s="42">
        <v>0</v>
      </c>
      <c r="GL54" s="42">
        <v>0</v>
      </c>
      <c r="GM54" s="42">
        <v>0</v>
      </c>
      <c r="GN54" s="42">
        <v>0</v>
      </c>
      <c r="GO54" s="42">
        <v>0</v>
      </c>
      <c r="GP54" s="42">
        <v>0</v>
      </c>
      <c r="GQ54" s="42">
        <v>0</v>
      </c>
      <c r="GR54" s="42">
        <v>0.8</v>
      </c>
      <c r="GS54" s="42">
        <v>0</v>
      </c>
      <c r="GT54" s="42">
        <v>0.8</v>
      </c>
      <c r="GU54" s="42">
        <v>16.559999999999999</v>
      </c>
      <c r="GV54" s="42">
        <v>0</v>
      </c>
      <c r="GW54" s="42">
        <v>16.559999999999999</v>
      </c>
      <c r="GX54" s="42">
        <v>17.36</v>
      </c>
      <c r="GY54" s="42">
        <v>0</v>
      </c>
      <c r="GZ54" s="42">
        <v>17.36</v>
      </c>
      <c r="HA54" s="42">
        <v>9.36</v>
      </c>
      <c r="HB54" s="42">
        <v>0</v>
      </c>
      <c r="HC54" s="42">
        <v>9.36</v>
      </c>
      <c r="HD54" s="42">
        <v>3.03</v>
      </c>
      <c r="HE54" s="42">
        <v>3.48</v>
      </c>
      <c r="HF54" s="42">
        <v>0</v>
      </c>
      <c r="HG54" s="42">
        <v>1.56</v>
      </c>
      <c r="HH54" s="42">
        <v>5.04</v>
      </c>
      <c r="HI54" s="42">
        <v>0</v>
      </c>
      <c r="HJ54" s="42">
        <v>0</v>
      </c>
      <c r="HK54" s="42">
        <v>0</v>
      </c>
      <c r="HL54" s="42">
        <v>0</v>
      </c>
      <c r="HM54" s="42">
        <v>0</v>
      </c>
      <c r="HN54" s="42">
        <v>0</v>
      </c>
      <c r="HO54" s="42">
        <v>0</v>
      </c>
      <c r="HP54" s="42">
        <v>0</v>
      </c>
      <c r="HQ54" s="42">
        <v>0</v>
      </c>
      <c r="HR54" s="42">
        <v>0</v>
      </c>
      <c r="HS54" s="42">
        <v>0</v>
      </c>
      <c r="HT54" s="42">
        <v>0</v>
      </c>
      <c r="HU54" s="42">
        <v>0</v>
      </c>
      <c r="HV54" s="42">
        <v>0</v>
      </c>
      <c r="HW54" s="42">
        <v>0.27</v>
      </c>
      <c r="HX54" s="42">
        <v>1</v>
      </c>
      <c r="HY54" s="42">
        <v>0</v>
      </c>
      <c r="HZ54" s="42">
        <v>0</v>
      </c>
      <c r="IA54" s="42">
        <v>1</v>
      </c>
      <c r="IB54" s="42">
        <v>1</v>
      </c>
      <c r="IC54" s="42">
        <v>1.58</v>
      </c>
      <c r="ID54" s="42">
        <v>6.45</v>
      </c>
      <c r="IE54" s="42">
        <v>2.4700000000000002</v>
      </c>
      <c r="IF54" s="42">
        <v>7.27</v>
      </c>
      <c r="IG54" s="33">
        <v>9.74</v>
      </c>
      <c r="IH54" s="42">
        <v>16.59</v>
      </c>
      <c r="II54" s="42">
        <v>16.72</v>
      </c>
      <c r="IJ54" s="42">
        <v>33.31</v>
      </c>
      <c r="IK54" s="42">
        <v>19.059999999999999</v>
      </c>
      <c r="IL54" s="42">
        <v>23.99</v>
      </c>
      <c r="IM54" s="42">
        <v>43.05</v>
      </c>
      <c r="IN54" s="42">
        <v>9.7799999999999994</v>
      </c>
      <c r="IO54" s="42">
        <v>20.62</v>
      </c>
      <c r="IP54" s="42">
        <v>30.4</v>
      </c>
      <c r="IQ54" s="42">
        <v>0</v>
      </c>
      <c r="IR54" s="42">
        <v>3.03</v>
      </c>
      <c r="IS54" s="32">
        <v>0.91478439425051339</v>
      </c>
      <c r="IT54" s="34">
        <v>8.5215605749486653E-2</v>
      </c>
      <c r="IU54" s="34">
        <v>1</v>
      </c>
      <c r="IW54" s="42" t="s">
        <v>32</v>
      </c>
      <c r="IX54" s="28">
        <v>3.7559375446301097E-3</v>
      </c>
      <c r="IY54" s="28">
        <v>-2.0638731810740878E-4</v>
      </c>
      <c r="IZ54" s="41">
        <v>10918.54</v>
      </c>
      <c r="JA54" s="63">
        <v>11572.558535113682</v>
      </c>
      <c r="JB54" s="63">
        <v>12312.265177553423</v>
      </c>
    </row>
    <row r="55" spans="1:262" x14ac:dyDescent="0.25">
      <c r="A55" s="42">
        <v>1995</v>
      </c>
      <c r="B55" s="42" t="s">
        <v>3</v>
      </c>
      <c r="C55" s="42">
        <v>49</v>
      </c>
      <c r="D55" s="42">
        <v>16020307</v>
      </c>
      <c r="E55" s="42" t="s">
        <v>177</v>
      </c>
      <c r="F55" s="42">
        <v>0</v>
      </c>
      <c r="G55" s="42">
        <v>0</v>
      </c>
      <c r="H55" s="42">
        <v>0</v>
      </c>
      <c r="I55" s="42">
        <v>0</v>
      </c>
      <c r="J55" s="42">
        <v>0</v>
      </c>
      <c r="K55" s="42">
        <v>0</v>
      </c>
      <c r="L55" s="33">
        <v>0</v>
      </c>
      <c r="M55" s="42">
        <v>0</v>
      </c>
      <c r="N55" s="42">
        <v>0</v>
      </c>
      <c r="O55" s="42">
        <v>0</v>
      </c>
      <c r="P55" s="42">
        <v>0</v>
      </c>
      <c r="Q55" s="42">
        <v>0</v>
      </c>
      <c r="R55" s="42">
        <v>0</v>
      </c>
      <c r="S55" s="42">
        <v>0</v>
      </c>
      <c r="T55" s="42">
        <v>0</v>
      </c>
      <c r="U55" s="42">
        <v>0</v>
      </c>
      <c r="V55" s="42">
        <v>0</v>
      </c>
      <c r="W55" s="42">
        <v>0</v>
      </c>
      <c r="X55" s="42">
        <v>0</v>
      </c>
      <c r="Y55" s="42">
        <v>0</v>
      </c>
      <c r="Z55" s="42">
        <v>0</v>
      </c>
      <c r="AA55" s="42">
        <v>0</v>
      </c>
      <c r="AB55" s="42">
        <v>0</v>
      </c>
      <c r="AC55" s="42">
        <v>0</v>
      </c>
      <c r="AD55" s="42">
        <v>0</v>
      </c>
      <c r="AE55" s="33">
        <v>0</v>
      </c>
      <c r="AF55" s="42">
        <v>0</v>
      </c>
      <c r="AG55" s="42">
        <v>0</v>
      </c>
      <c r="AH55" s="42">
        <v>0</v>
      </c>
      <c r="AI55" s="42">
        <v>0</v>
      </c>
      <c r="AJ55" s="42">
        <v>0</v>
      </c>
      <c r="AK55" s="42">
        <v>0</v>
      </c>
      <c r="AL55" s="42">
        <v>0</v>
      </c>
      <c r="AM55" s="42">
        <v>0</v>
      </c>
      <c r="AN55" s="42">
        <v>0</v>
      </c>
      <c r="AO55" s="42">
        <v>0</v>
      </c>
      <c r="AP55" s="42">
        <v>0</v>
      </c>
      <c r="AQ55" s="42">
        <v>0</v>
      </c>
      <c r="AR55" s="42">
        <v>0</v>
      </c>
      <c r="AS55" s="42">
        <v>0</v>
      </c>
      <c r="AT55" s="42">
        <v>0</v>
      </c>
      <c r="AU55" s="33">
        <v>0</v>
      </c>
      <c r="AV55" s="42">
        <v>0</v>
      </c>
      <c r="AW55" s="42">
        <v>0</v>
      </c>
      <c r="AX55" s="42">
        <v>0</v>
      </c>
      <c r="AY55" s="42">
        <v>0</v>
      </c>
      <c r="AZ55" s="42">
        <v>0</v>
      </c>
      <c r="BA55" s="42">
        <v>0</v>
      </c>
      <c r="BB55" s="42">
        <v>0</v>
      </c>
      <c r="BC55" s="42">
        <v>0</v>
      </c>
      <c r="BD55" s="42">
        <v>0</v>
      </c>
      <c r="BE55" s="42">
        <v>0</v>
      </c>
      <c r="BF55" s="42">
        <v>0</v>
      </c>
      <c r="BG55" s="42">
        <v>0</v>
      </c>
      <c r="BH55" s="42">
        <v>0</v>
      </c>
      <c r="BI55" s="42">
        <v>0</v>
      </c>
      <c r="BJ55" s="42">
        <v>0</v>
      </c>
      <c r="BK55" s="42">
        <v>0</v>
      </c>
      <c r="BL55" s="33">
        <v>0</v>
      </c>
      <c r="BM55" s="42">
        <v>0</v>
      </c>
      <c r="BN55" s="42">
        <v>0</v>
      </c>
      <c r="BO55" s="42">
        <v>0</v>
      </c>
      <c r="BP55" s="42">
        <v>0</v>
      </c>
      <c r="BQ55" s="42">
        <v>0</v>
      </c>
      <c r="BR55" s="42">
        <v>0</v>
      </c>
      <c r="BS55" s="42">
        <v>0</v>
      </c>
      <c r="BT55" s="42">
        <v>0</v>
      </c>
      <c r="BU55" s="42">
        <v>0</v>
      </c>
      <c r="BV55" s="42">
        <v>0</v>
      </c>
      <c r="BW55" s="42">
        <v>0</v>
      </c>
      <c r="BX55" s="42">
        <v>0</v>
      </c>
      <c r="BY55" s="42">
        <v>0</v>
      </c>
      <c r="BZ55" s="42">
        <v>0</v>
      </c>
      <c r="CA55" s="42">
        <v>0</v>
      </c>
      <c r="CB55" s="42">
        <v>0</v>
      </c>
      <c r="CC55" s="1">
        <v>0</v>
      </c>
      <c r="CD55" s="42">
        <v>0</v>
      </c>
      <c r="CE55" s="42">
        <v>0</v>
      </c>
      <c r="CF55" s="42">
        <v>0</v>
      </c>
      <c r="CG55" s="42">
        <v>0</v>
      </c>
      <c r="CH55" s="42">
        <v>0</v>
      </c>
      <c r="CI55" s="42">
        <v>0</v>
      </c>
      <c r="CJ55" s="42">
        <v>0</v>
      </c>
      <c r="CK55" s="42">
        <v>0</v>
      </c>
      <c r="CL55" s="42">
        <v>0</v>
      </c>
      <c r="CM55" s="42">
        <v>0</v>
      </c>
      <c r="CN55" s="42">
        <v>0</v>
      </c>
      <c r="CO55" s="42">
        <v>0</v>
      </c>
      <c r="CP55" s="42">
        <v>0</v>
      </c>
      <c r="CQ55" s="42">
        <v>0</v>
      </c>
      <c r="CR55" s="42">
        <v>0</v>
      </c>
      <c r="CS55" s="42">
        <v>0</v>
      </c>
      <c r="CT55" s="42">
        <v>0</v>
      </c>
      <c r="CU55" s="33">
        <v>0</v>
      </c>
      <c r="CV55" s="42">
        <v>0</v>
      </c>
      <c r="CW55" s="42">
        <v>0</v>
      </c>
      <c r="CX55" s="42">
        <v>0</v>
      </c>
      <c r="CY55" s="42">
        <v>0</v>
      </c>
      <c r="CZ55" s="42">
        <v>0</v>
      </c>
      <c r="DA55" s="42">
        <v>0</v>
      </c>
      <c r="DB55" s="42">
        <v>0</v>
      </c>
      <c r="DC55" s="42">
        <v>0</v>
      </c>
      <c r="DD55" s="42">
        <v>0</v>
      </c>
      <c r="DE55" s="42">
        <v>0</v>
      </c>
      <c r="DF55" s="42">
        <v>0</v>
      </c>
      <c r="DG55" s="42">
        <v>0</v>
      </c>
      <c r="DH55" s="42">
        <v>0</v>
      </c>
      <c r="DI55" s="42">
        <v>0</v>
      </c>
      <c r="DJ55" s="42">
        <v>0</v>
      </c>
      <c r="DK55" s="42">
        <v>0</v>
      </c>
      <c r="DL55" s="42">
        <v>0</v>
      </c>
      <c r="DM55" s="33">
        <v>0</v>
      </c>
      <c r="DN55" s="42">
        <v>0</v>
      </c>
      <c r="DO55" s="42">
        <v>0</v>
      </c>
      <c r="DP55" s="42">
        <v>0</v>
      </c>
      <c r="DQ55" s="42">
        <v>0</v>
      </c>
      <c r="DR55" s="42">
        <v>0</v>
      </c>
      <c r="DS55" s="42">
        <v>0</v>
      </c>
      <c r="DT55" s="42">
        <v>0</v>
      </c>
      <c r="DU55" s="42">
        <v>0</v>
      </c>
      <c r="DV55" s="42">
        <v>0</v>
      </c>
      <c r="DW55" s="42">
        <v>0</v>
      </c>
      <c r="DX55" s="42">
        <v>0</v>
      </c>
      <c r="DY55" s="42">
        <v>0</v>
      </c>
      <c r="DZ55" s="42">
        <v>0</v>
      </c>
      <c r="EA55" s="42">
        <v>0</v>
      </c>
      <c r="EB55" s="42">
        <v>0</v>
      </c>
      <c r="EC55" s="42">
        <v>0</v>
      </c>
      <c r="ED55" s="42">
        <v>0</v>
      </c>
      <c r="EE55" s="33">
        <v>0</v>
      </c>
      <c r="EF55" s="42">
        <v>0</v>
      </c>
      <c r="EG55" s="42">
        <v>0</v>
      </c>
      <c r="EH55" s="42">
        <v>0</v>
      </c>
      <c r="EI55" s="42">
        <v>0</v>
      </c>
      <c r="EJ55" s="42">
        <v>0</v>
      </c>
      <c r="EK55" s="42">
        <v>0</v>
      </c>
      <c r="EL55" s="42">
        <v>0</v>
      </c>
      <c r="EM55" s="42">
        <v>0</v>
      </c>
      <c r="EN55" s="42">
        <v>0</v>
      </c>
      <c r="EO55" s="42">
        <v>0</v>
      </c>
      <c r="EP55" s="42">
        <v>0</v>
      </c>
      <c r="EQ55" s="42">
        <v>0</v>
      </c>
      <c r="ER55" s="42">
        <v>0</v>
      </c>
      <c r="ES55" s="42">
        <v>0</v>
      </c>
      <c r="ET55" s="42">
        <v>0</v>
      </c>
      <c r="EU55" s="42">
        <v>0</v>
      </c>
      <c r="EV55" s="42">
        <v>0</v>
      </c>
      <c r="EW55" s="33">
        <v>0</v>
      </c>
      <c r="EX55" s="42">
        <v>0</v>
      </c>
      <c r="EY55" s="42">
        <v>0</v>
      </c>
      <c r="EZ55" s="42">
        <v>0</v>
      </c>
      <c r="FA55" s="42">
        <v>0</v>
      </c>
      <c r="FB55" s="42">
        <v>0</v>
      </c>
      <c r="FC55" s="42">
        <v>0</v>
      </c>
      <c r="FD55" s="42">
        <v>0</v>
      </c>
      <c r="FE55" s="42">
        <v>0</v>
      </c>
      <c r="FF55" s="42">
        <v>0</v>
      </c>
      <c r="FG55" s="42">
        <v>0</v>
      </c>
      <c r="FH55" s="42">
        <v>0</v>
      </c>
      <c r="FI55" s="42">
        <v>0</v>
      </c>
      <c r="FJ55" s="42">
        <v>0</v>
      </c>
      <c r="FK55" s="42">
        <v>0</v>
      </c>
      <c r="FL55" s="42">
        <v>0</v>
      </c>
      <c r="FM55" s="42">
        <v>0</v>
      </c>
      <c r="FN55" s="42">
        <v>0</v>
      </c>
      <c r="FO55" s="42">
        <v>0</v>
      </c>
      <c r="FP55" s="42">
        <v>0</v>
      </c>
      <c r="FQ55" s="42">
        <v>0</v>
      </c>
      <c r="FR55" s="42">
        <v>0</v>
      </c>
      <c r="FS55" s="42">
        <v>0</v>
      </c>
      <c r="FT55" s="42">
        <v>0</v>
      </c>
      <c r="FU55" s="42">
        <v>0</v>
      </c>
      <c r="FV55" s="42">
        <v>0</v>
      </c>
      <c r="FW55" s="42">
        <v>0</v>
      </c>
      <c r="FX55" s="42">
        <v>0</v>
      </c>
      <c r="FY55" s="42">
        <v>0</v>
      </c>
      <c r="FZ55" s="42">
        <v>0</v>
      </c>
      <c r="GA55" s="42">
        <v>0</v>
      </c>
      <c r="GB55" s="42">
        <v>0</v>
      </c>
      <c r="GC55" s="42">
        <v>0</v>
      </c>
      <c r="GD55" s="42">
        <v>0</v>
      </c>
      <c r="GE55" s="42">
        <v>0</v>
      </c>
      <c r="GF55" s="42">
        <v>0</v>
      </c>
      <c r="GG55" s="42">
        <v>0</v>
      </c>
      <c r="GH55" s="42">
        <v>0</v>
      </c>
      <c r="GI55" s="42">
        <v>0</v>
      </c>
      <c r="GJ55" s="42">
        <v>0</v>
      </c>
      <c r="GK55" s="42">
        <v>0</v>
      </c>
      <c r="GL55" s="42">
        <v>0</v>
      </c>
      <c r="GM55" s="42">
        <v>0</v>
      </c>
      <c r="GN55" s="42">
        <v>0</v>
      </c>
      <c r="GO55" s="42">
        <v>0</v>
      </c>
      <c r="GP55" s="42">
        <v>0</v>
      </c>
      <c r="GQ55" s="42">
        <v>0</v>
      </c>
      <c r="GR55" s="42">
        <v>0</v>
      </c>
      <c r="GS55" s="42">
        <v>0</v>
      </c>
      <c r="GT55" s="42">
        <v>0</v>
      </c>
      <c r="GU55" s="42">
        <v>0</v>
      </c>
      <c r="GV55" s="42">
        <v>0</v>
      </c>
      <c r="GW55" s="42">
        <v>0</v>
      </c>
      <c r="GX55" s="42">
        <v>0</v>
      </c>
      <c r="GY55" s="42">
        <v>0</v>
      </c>
      <c r="GZ55" s="42">
        <v>0</v>
      </c>
      <c r="HA55" s="42">
        <v>0</v>
      </c>
      <c r="HB55" s="42">
        <v>0</v>
      </c>
      <c r="HC55" s="42">
        <v>0</v>
      </c>
      <c r="HD55" s="42">
        <v>0</v>
      </c>
      <c r="HE55" s="42">
        <v>0</v>
      </c>
      <c r="HF55" s="42">
        <v>0</v>
      </c>
      <c r="HG55" s="42">
        <v>0</v>
      </c>
      <c r="HH55" s="42">
        <v>0</v>
      </c>
      <c r="HI55" s="42">
        <v>0</v>
      </c>
      <c r="HJ55" s="42">
        <v>0</v>
      </c>
      <c r="HK55" s="42">
        <v>0</v>
      </c>
      <c r="HL55" s="42">
        <v>0</v>
      </c>
      <c r="HM55" s="42">
        <v>0</v>
      </c>
      <c r="HN55" s="42">
        <v>0</v>
      </c>
      <c r="HO55" s="42">
        <v>0</v>
      </c>
      <c r="HP55" s="42">
        <v>0</v>
      </c>
      <c r="HQ55" s="42">
        <v>0</v>
      </c>
      <c r="HR55" s="42">
        <v>0</v>
      </c>
      <c r="HS55" s="42">
        <v>0</v>
      </c>
      <c r="HT55" s="42">
        <v>0</v>
      </c>
      <c r="HU55" s="42">
        <v>0</v>
      </c>
      <c r="HV55" s="42">
        <v>0</v>
      </c>
      <c r="HW55" s="42">
        <v>0</v>
      </c>
      <c r="HX55" s="42">
        <v>0</v>
      </c>
      <c r="HY55" s="42">
        <v>0</v>
      </c>
      <c r="HZ55" s="42">
        <v>0</v>
      </c>
      <c r="IA55" s="42">
        <v>0</v>
      </c>
      <c r="IB55" s="42">
        <v>0</v>
      </c>
      <c r="IC55" s="42">
        <v>0</v>
      </c>
      <c r="ID55" s="42">
        <v>0</v>
      </c>
      <c r="IE55" s="42">
        <v>0</v>
      </c>
      <c r="IF55" s="42">
        <v>0</v>
      </c>
      <c r="IG55" s="33">
        <v>0</v>
      </c>
      <c r="IH55" s="42">
        <v>0</v>
      </c>
      <c r="II55" s="42">
        <v>0</v>
      </c>
      <c r="IJ55" s="42">
        <v>0</v>
      </c>
      <c r="IK55" s="42">
        <v>0</v>
      </c>
      <c r="IL55" s="42">
        <v>0</v>
      </c>
      <c r="IM55" s="42">
        <v>0</v>
      </c>
      <c r="IN55" s="42">
        <v>0</v>
      </c>
      <c r="IO55" s="42">
        <v>0</v>
      </c>
      <c r="IP55" s="42">
        <v>0</v>
      </c>
      <c r="IQ55" s="42">
        <v>0</v>
      </c>
      <c r="IR55" s="42">
        <v>0</v>
      </c>
      <c r="IS55" s="32" t="e">
        <v>#DIV/0!</v>
      </c>
      <c r="IT55" s="34" t="e">
        <v>#DIV/0!</v>
      </c>
      <c r="IU55" s="34" t="e">
        <v>#DIV/0!</v>
      </c>
      <c r="IW55" s="42" t="s">
        <v>32</v>
      </c>
      <c r="IX55" s="28">
        <v>3.7559375446301097E-3</v>
      </c>
      <c r="IY55" s="28">
        <v>-2.0638731810740878E-4</v>
      </c>
      <c r="IZ55" s="41">
        <v>0</v>
      </c>
      <c r="JA55" s="63">
        <v>0</v>
      </c>
      <c r="JB55" s="63">
        <v>0</v>
      </c>
    </row>
    <row r="56" spans="1:262" x14ac:dyDescent="0.25">
      <c r="A56" s="42">
        <v>1995</v>
      </c>
      <c r="B56" s="42" t="s">
        <v>3</v>
      </c>
      <c r="C56" s="42">
        <v>49</v>
      </c>
      <c r="D56" s="42">
        <v>16020308</v>
      </c>
      <c r="E56" s="42" t="s">
        <v>178</v>
      </c>
      <c r="F56" s="42">
        <v>0.38</v>
      </c>
      <c r="G56" s="42">
        <v>0</v>
      </c>
      <c r="H56" s="42">
        <v>0</v>
      </c>
      <c r="I56" s="42">
        <v>0</v>
      </c>
      <c r="J56" s="42">
        <v>0</v>
      </c>
      <c r="K56" s="42">
        <v>0</v>
      </c>
      <c r="L56" s="33">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33">
        <v>0</v>
      </c>
      <c r="AF56" s="42">
        <v>0</v>
      </c>
      <c r="AG56" s="42">
        <v>0</v>
      </c>
      <c r="AH56" s="42">
        <v>0</v>
      </c>
      <c r="AI56" s="42">
        <v>0</v>
      </c>
      <c r="AJ56" s="42">
        <v>0</v>
      </c>
      <c r="AK56" s="42">
        <v>0</v>
      </c>
      <c r="AL56" s="42">
        <v>0</v>
      </c>
      <c r="AM56" s="42">
        <v>0</v>
      </c>
      <c r="AN56" s="42">
        <v>0</v>
      </c>
      <c r="AO56" s="42">
        <v>0</v>
      </c>
      <c r="AP56" s="42">
        <v>0</v>
      </c>
      <c r="AQ56" s="42">
        <v>0</v>
      </c>
      <c r="AR56" s="42">
        <v>0.38</v>
      </c>
      <c r="AS56" s="42">
        <v>0.02</v>
      </c>
      <c r="AT56" s="42">
        <v>0</v>
      </c>
      <c r="AU56" s="33">
        <v>0.02</v>
      </c>
      <c r="AV56" s="42">
        <v>0</v>
      </c>
      <c r="AW56" s="42">
        <v>0</v>
      </c>
      <c r="AX56" s="42">
        <v>0</v>
      </c>
      <c r="AY56" s="42">
        <v>0.02</v>
      </c>
      <c r="AZ56" s="42">
        <v>0</v>
      </c>
      <c r="BA56" s="42">
        <v>0.02</v>
      </c>
      <c r="BB56" s="42">
        <v>52.63</v>
      </c>
      <c r="BC56" s="42">
        <v>0</v>
      </c>
      <c r="BD56" s="42">
        <v>0</v>
      </c>
      <c r="BE56" s="42">
        <v>0</v>
      </c>
      <c r="BF56" s="42">
        <v>0.02</v>
      </c>
      <c r="BG56" s="42">
        <v>0.01</v>
      </c>
      <c r="BH56" s="42">
        <v>0</v>
      </c>
      <c r="BI56" s="42">
        <v>0.01</v>
      </c>
      <c r="BJ56" s="42">
        <v>0.77</v>
      </c>
      <c r="BK56" s="42">
        <v>0</v>
      </c>
      <c r="BL56" s="33">
        <v>0.77</v>
      </c>
      <c r="BM56" s="42">
        <v>0</v>
      </c>
      <c r="BN56" s="42">
        <v>0</v>
      </c>
      <c r="BO56" s="42">
        <v>0</v>
      </c>
      <c r="BP56" s="42">
        <v>0.77</v>
      </c>
      <c r="BQ56" s="42">
        <v>0</v>
      </c>
      <c r="BR56" s="42">
        <v>0.77</v>
      </c>
      <c r="BS56" s="42">
        <v>0</v>
      </c>
      <c r="BT56" s="42">
        <v>0.77</v>
      </c>
      <c r="BU56" s="42">
        <v>0.34</v>
      </c>
      <c r="BV56" s="42">
        <v>0</v>
      </c>
      <c r="BW56" s="42">
        <v>0.34</v>
      </c>
      <c r="BX56" s="42">
        <v>0</v>
      </c>
      <c r="BY56" s="42">
        <v>3</v>
      </c>
      <c r="BZ56" s="42">
        <v>3</v>
      </c>
      <c r="CA56" s="42">
        <v>0</v>
      </c>
      <c r="CB56" s="42">
        <v>0</v>
      </c>
      <c r="CC56" s="1">
        <v>0</v>
      </c>
      <c r="CD56" s="42">
        <v>0</v>
      </c>
      <c r="CE56" s="42">
        <v>0</v>
      </c>
      <c r="CF56" s="42">
        <v>0</v>
      </c>
      <c r="CG56" s="42">
        <v>0</v>
      </c>
      <c r="CH56" s="42">
        <v>0</v>
      </c>
      <c r="CI56" s="42">
        <v>0</v>
      </c>
      <c r="CJ56" s="42">
        <v>0</v>
      </c>
      <c r="CK56" s="42">
        <v>0</v>
      </c>
      <c r="CL56" s="42">
        <v>0</v>
      </c>
      <c r="CM56" s="42">
        <v>0</v>
      </c>
      <c r="CN56" s="42">
        <v>0</v>
      </c>
      <c r="CO56" s="42">
        <v>0</v>
      </c>
      <c r="CP56" s="42">
        <v>0</v>
      </c>
      <c r="CQ56" s="42">
        <v>0</v>
      </c>
      <c r="CR56" s="42">
        <v>0</v>
      </c>
      <c r="CS56" s="42">
        <v>0</v>
      </c>
      <c r="CT56" s="42">
        <v>0</v>
      </c>
      <c r="CU56" s="33">
        <v>0</v>
      </c>
      <c r="CV56" s="42">
        <v>0</v>
      </c>
      <c r="CW56" s="42">
        <v>0</v>
      </c>
      <c r="CX56" s="42">
        <v>0</v>
      </c>
      <c r="CY56" s="42">
        <v>0</v>
      </c>
      <c r="CZ56" s="42">
        <v>0</v>
      </c>
      <c r="DA56" s="42">
        <v>0</v>
      </c>
      <c r="DB56" s="42">
        <v>0</v>
      </c>
      <c r="DC56" s="42">
        <v>0</v>
      </c>
      <c r="DD56" s="42">
        <v>0</v>
      </c>
      <c r="DE56" s="42">
        <v>0</v>
      </c>
      <c r="DF56" s="42">
        <v>0</v>
      </c>
      <c r="DG56" s="42">
        <v>0</v>
      </c>
      <c r="DH56" s="42">
        <v>0</v>
      </c>
      <c r="DI56" s="42">
        <v>0</v>
      </c>
      <c r="DJ56" s="42">
        <v>0</v>
      </c>
      <c r="DK56" s="42">
        <v>0</v>
      </c>
      <c r="DL56" s="42">
        <v>0</v>
      </c>
      <c r="DM56" s="33">
        <v>0</v>
      </c>
      <c r="DN56" s="42">
        <v>0</v>
      </c>
      <c r="DO56" s="42">
        <v>0</v>
      </c>
      <c r="DP56" s="42">
        <v>0</v>
      </c>
      <c r="DQ56" s="42">
        <v>0</v>
      </c>
      <c r="DR56" s="42">
        <v>0</v>
      </c>
      <c r="DS56" s="42">
        <v>0</v>
      </c>
      <c r="DT56" s="42">
        <v>0</v>
      </c>
      <c r="DU56" s="42">
        <v>0</v>
      </c>
      <c r="DV56" s="42">
        <v>0</v>
      </c>
      <c r="DW56" s="42">
        <v>0</v>
      </c>
      <c r="DX56" s="42">
        <v>0</v>
      </c>
      <c r="DY56" s="42">
        <v>0</v>
      </c>
      <c r="DZ56" s="42">
        <v>0</v>
      </c>
      <c r="EA56" s="42">
        <v>0</v>
      </c>
      <c r="EB56" s="42">
        <v>0</v>
      </c>
      <c r="EC56" s="42">
        <v>0</v>
      </c>
      <c r="ED56" s="42">
        <v>0</v>
      </c>
      <c r="EE56" s="33">
        <v>0</v>
      </c>
      <c r="EF56" s="42">
        <v>0</v>
      </c>
      <c r="EG56" s="42">
        <v>0</v>
      </c>
      <c r="EH56" s="42">
        <v>0</v>
      </c>
      <c r="EI56" s="42">
        <v>0</v>
      </c>
      <c r="EJ56" s="42">
        <v>0</v>
      </c>
      <c r="EK56" s="42">
        <v>0</v>
      </c>
      <c r="EL56" s="42">
        <v>0</v>
      </c>
      <c r="EM56" s="42">
        <v>0</v>
      </c>
      <c r="EN56" s="42">
        <v>0</v>
      </c>
      <c r="EO56" s="42">
        <v>0</v>
      </c>
      <c r="EP56" s="42">
        <v>0</v>
      </c>
      <c r="EQ56" s="42">
        <v>0</v>
      </c>
      <c r="ER56" s="42">
        <v>0</v>
      </c>
      <c r="ES56" s="42">
        <v>0</v>
      </c>
      <c r="ET56" s="42">
        <v>0</v>
      </c>
      <c r="EU56" s="42">
        <v>0</v>
      </c>
      <c r="EV56" s="42">
        <v>0</v>
      </c>
      <c r="EW56" s="33">
        <v>0</v>
      </c>
      <c r="EX56" s="42">
        <v>0</v>
      </c>
      <c r="EY56" s="42">
        <v>0</v>
      </c>
      <c r="EZ56" s="42">
        <v>0</v>
      </c>
      <c r="FA56" s="42">
        <v>0</v>
      </c>
      <c r="FB56" s="42">
        <v>0</v>
      </c>
      <c r="FC56" s="42">
        <v>0</v>
      </c>
      <c r="FD56" s="42">
        <v>0</v>
      </c>
      <c r="FE56" s="42">
        <v>0</v>
      </c>
      <c r="FF56" s="42">
        <v>0</v>
      </c>
      <c r="FG56" s="42">
        <v>0</v>
      </c>
      <c r="FH56" s="42">
        <v>0.1</v>
      </c>
      <c r="FI56" s="42">
        <v>0</v>
      </c>
      <c r="FJ56" s="42">
        <v>0.1</v>
      </c>
      <c r="FK56" s="42">
        <v>0.03</v>
      </c>
      <c r="FL56" s="42">
        <v>0</v>
      </c>
      <c r="FM56" s="42">
        <v>0.03</v>
      </c>
      <c r="FN56" s="42">
        <v>0.13</v>
      </c>
      <c r="FO56" s="42">
        <v>0</v>
      </c>
      <c r="FP56" s="42">
        <v>0.13</v>
      </c>
      <c r="FQ56" s="42">
        <v>0.1</v>
      </c>
      <c r="FR56" s="42">
        <v>0</v>
      </c>
      <c r="FS56" s="42">
        <v>0.1</v>
      </c>
      <c r="FT56" s="42">
        <v>0.1</v>
      </c>
      <c r="FU56" s="42">
        <v>0</v>
      </c>
      <c r="FV56" s="42">
        <v>0.1</v>
      </c>
      <c r="FW56" s="42">
        <v>0.03</v>
      </c>
      <c r="FX56" s="42">
        <v>0</v>
      </c>
      <c r="FY56" s="42">
        <v>0.03</v>
      </c>
      <c r="FZ56" s="42">
        <v>0.13</v>
      </c>
      <c r="GA56" s="42">
        <v>0</v>
      </c>
      <c r="GB56" s="42">
        <v>0.13</v>
      </c>
      <c r="GC56" s="42">
        <v>0.1</v>
      </c>
      <c r="GD56" s="42">
        <v>0</v>
      </c>
      <c r="GE56" s="42">
        <v>0.1</v>
      </c>
      <c r="GF56" s="42">
        <v>0</v>
      </c>
      <c r="GG56" s="42">
        <v>0</v>
      </c>
      <c r="GH56" s="42">
        <v>0</v>
      </c>
      <c r="GI56" s="42">
        <v>0</v>
      </c>
      <c r="GJ56" s="42">
        <v>0</v>
      </c>
      <c r="GK56" s="42">
        <v>0</v>
      </c>
      <c r="GL56" s="42">
        <v>0</v>
      </c>
      <c r="GM56" s="42">
        <v>0</v>
      </c>
      <c r="GN56" s="42">
        <v>0</v>
      </c>
      <c r="GO56" s="42">
        <v>0</v>
      </c>
      <c r="GP56" s="42">
        <v>0</v>
      </c>
      <c r="GQ56" s="42">
        <v>0</v>
      </c>
      <c r="GR56" s="42">
        <v>9.85</v>
      </c>
      <c r="GS56" s="42">
        <v>0</v>
      </c>
      <c r="GT56" s="42">
        <v>9.85</v>
      </c>
      <c r="GU56" s="42">
        <v>0</v>
      </c>
      <c r="GV56" s="42">
        <v>0</v>
      </c>
      <c r="GW56" s="42">
        <v>0</v>
      </c>
      <c r="GX56" s="42">
        <v>9.85</v>
      </c>
      <c r="GY56" s="42">
        <v>0</v>
      </c>
      <c r="GZ56" s="42">
        <v>9.85</v>
      </c>
      <c r="HA56" s="42">
        <v>5.31</v>
      </c>
      <c r="HB56" s="42">
        <v>0</v>
      </c>
      <c r="HC56" s="42">
        <v>5.31</v>
      </c>
      <c r="HD56" s="42">
        <v>1.72</v>
      </c>
      <c r="HE56" s="42">
        <v>0.84</v>
      </c>
      <c r="HF56" s="42">
        <v>0</v>
      </c>
      <c r="HG56" s="42">
        <v>2.34</v>
      </c>
      <c r="HH56" s="42">
        <v>3.18</v>
      </c>
      <c r="HI56" s="42">
        <v>0</v>
      </c>
      <c r="HJ56" s="42">
        <v>0</v>
      </c>
      <c r="HK56" s="42">
        <v>0</v>
      </c>
      <c r="HL56" s="42">
        <v>0</v>
      </c>
      <c r="HM56" s="42">
        <v>0</v>
      </c>
      <c r="HN56" s="42">
        <v>0</v>
      </c>
      <c r="HO56" s="42">
        <v>0</v>
      </c>
      <c r="HP56" s="42">
        <v>0</v>
      </c>
      <c r="HQ56" s="42">
        <v>0</v>
      </c>
      <c r="HR56" s="42">
        <v>0</v>
      </c>
      <c r="HS56" s="42">
        <v>0</v>
      </c>
      <c r="HT56" s="42">
        <v>0</v>
      </c>
      <c r="HU56" s="42">
        <v>0</v>
      </c>
      <c r="HV56" s="42">
        <v>0</v>
      </c>
      <c r="HW56" s="42">
        <v>0</v>
      </c>
      <c r="HX56" s="42">
        <v>0</v>
      </c>
      <c r="HY56" s="42">
        <v>0</v>
      </c>
      <c r="HZ56" s="42">
        <v>0</v>
      </c>
      <c r="IA56" s="42">
        <v>0</v>
      </c>
      <c r="IB56" s="42">
        <v>1</v>
      </c>
      <c r="IC56" s="42">
        <v>0</v>
      </c>
      <c r="ID56" s="42">
        <v>0</v>
      </c>
      <c r="IE56" s="42">
        <v>10.74</v>
      </c>
      <c r="IF56" s="42">
        <v>0</v>
      </c>
      <c r="IG56" s="33">
        <v>10.74</v>
      </c>
      <c r="IH56" s="42">
        <v>0.03</v>
      </c>
      <c r="II56" s="42">
        <v>0</v>
      </c>
      <c r="IJ56" s="42">
        <v>0.03</v>
      </c>
      <c r="IK56" s="42">
        <v>10.77</v>
      </c>
      <c r="IL56" s="42">
        <v>0</v>
      </c>
      <c r="IM56" s="42">
        <v>10.77</v>
      </c>
      <c r="IN56" s="42">
        <v>5.76</v>
      </c>
      <c r="IO56" s="42">
        <v>0</v>
      </c>
      <c r="IP56" s="42">
        <v>5.76</v>
      </c>
      <c r="IQ56" s="42">
        <v>0</v>
      </c>
      <c r="IR56" s="42">
        <v>1.72</v>
      </c>
      <c r="IS56" s="32">
        <v>7.3556797020484177E-2</v>
      </c>
      <c r="IT56" s="34">
        <v>0.92644320297951577</v>
      </c>
      <c r="IU56" s="34">
        <v>1</v>
      </c>
      <c r="IW56" s="42" t="s">
        <v>32</v>
      </c>
      <c r="IX56" s="28">
        <v>3.7559375446301097E-3</v>
      </c>
      <c r="IY56" s="28">
        <v>-2.0638731810740878E-4</v>
      </c>
      <c r="IZ56" s="41">
        <v>12039.539999999999</v>
      </c>
      <c r="JA56" s="63">
        <v>12058.747115650362</v>
      </c>
      <c r="JB56" s="63">
        <v>12083.41853211365</v>
      </c>
    </row>
    <row r="57" spans="1:262" x14ac:dyDescent="0.25">
      <c r="A57" s="42">
        <v>1995</v>
      </c>
      <c r="B57" s="42" t="s">
        <v>3</v>
      </c>
      <c r="C57" s="42">
        <v>49</v>
      </c>
      <c r="D57" s="42">
        <v>16020309</v>
      </c>
      <c r="E57" s="42" t="s">
        <v>179</v>
      </c>
      <c r="F57" s="42">
        <v>1.2</v>
      </c>
      <c r="G57" s="42">
        <v>0.45</v>
      </c>
      <c r="H57" s="42">
        <v>0</v>
      </c>
      <c r="I57" s="42">
        <v>0.45</v>
      </c>
      <c r="J57" s="42">
        <v>0.26</v>
      </c>
      <c r="K57" s="42">
        <v>0</v>
      </c>
      <c r="L57" s="33">
        <v>0.26</v>
      </c>
      <c r="M57" s="42">
        <v>0</v>
      </c>
      <c r="N57" s="42">
        <v>0</v>
      </c>
      <c r="O57" s="42">
        <v>0</v>
      </c>
      <c r="P57" s="42">
        <v>0.26</v>
      </c>
      <c r="Q57" s="42">
        <v>0</v>
      </c>
      <c r="R57" s="42">
        <v>0.26</v>
      </c>
      <c r="S57" s="42">
        <v>0.05</v>
      </c>
      <c r="T57" s="42">
        <v>0.04</v>
      </c>
      <c r="U57" s="42">
        <v>0</v>
      </c>
      <c r="V57" s="42">
        <v>0</v>
      </c>
      <c r="W57" s="42">
        <v>0.09</v>
      </c>
      <c r="X57" s="42">
        <v>0.17</v>
      </c>
      <c r="Y57" s="42">
        <v>577.78</v>
      </c>
      <c r="Z57" s="42">
        <v>0</v>
      </c>
      <c r="AA57" s="42">
        <v>2</v>
      </c>
      <c r="AB57" s="42">
        <v>0</v>
      </c>
      <c r="AC57" s="42">
        <v>0</v>
      </c>
      <c r="AD57" s="42">
        <v>0</v>
      </c>
      <c r="AE57" s="33">
        <v>0</v>
      </c>
      <c r="AF57" s="42">
        <v>0</v>
      </c>
      <c r="AG57" s="42">
        <v>0</v>
      </c>
      <c r="AH57" s="42">
        <v>0</v>
      </c>
      <c r="AI57" s="42">
        <v>0</v>
      </c>
      <c r="AJ57" s="42">
        <v>0</v>
      </c>
      <c r="AK57" s="42">
        <v>0</v>
      </c>
      <c r="AL57" s="42">
        <v>0.04</v>
      </c>
      <c r="AM57" s="42">
        <v>0.04</v>
      </c>
      <c r="AN57" s="42">
        <v>0.01</v>
      </c>
      <c r="AO57" s="42">
        <v>0</v>
      </c>
      <c r="AP57" s="42">
        <v>0.01</v>
      </c>
      <c r="AQ57" s="42">
        <v>0</v>
      </c>
      <c r="AR57" s="42">
        <v>0.75</v>
      </c>
      <c r="AS57" s="42">
        <v>0.02</v>
      </c>
      <c r="AT57" s="42">
        <v>0</v>
      </c>
      <c r="AU57" s="33">
        <v>0.02</v>
      </c>
      <c r="AV57" s="42">
        <v>0</v>
      </c>
      <c r="AW57" s="42">
        <v>0</v>
      </c>
      <c r="AX57" s="42">
        <v>0</v>
      </c>
      <c r="AY57" s="42">
        <v>0.02</v>
      </c>
      <c r="AZ57" s="42">
        <v>0</v>
      </c>
      <c r="BA57" s="42">
        <v>0.02</v>
      </c>
      <c r="BB57" s="42">
        <v>26.67</v>
      </c>
      <c r="BC57" s="42">
        <v>0.45</v>
      </c>
      <c r="BD57" s="42">
        <v>0.05</v>
      </c>
      <c r="BE57" s="42">
        <v>111.11</v>
      </c>
      <c r="BF57" s="42">
        <v>7.0000000000000007E-2</v>
      </c>
      <c r="BG57" s="42">
        <v>0.02</v>
      </c>
      <c r="BH57" s="42">
        <v>0</v>
      </c>
      <c r="BI57" s="42">
        <v>0.02</v>
      </c>
      <c r="BJ57" s="42">
        <v>0</v>
      </c>
      <c r="BK57" s="42">
        <v>0</v>
      </c>
      <c r="BL57" s="33">
        <v>0</v>
      </c>
      <c r="BM57" s="42">
        <v>0</v>
      </c>
      <c r="BN57" s="42">
        <v>0</v>
      </c>
      <c r="BO57" s="42">
        <v>0</v>
      </c>
      <c r="BP57" s="42">
        <v>0</v>
      </c>
      <c r="BQ57" s="42">
        <v>0</v>
      </c>
      <c r="BR57" s="42">
        <v>0</v>
      </c>
      <c r="BS57" s="42">
        <v>0</v>
      </c>
      <c r="BT57" s="42">
        <v>0</v>
      </c>
      <c r="BU57" s="42">
        <v>0</v>
      </c>
      <c r="BV57" s="42">
        <v>0</v>
      </c>
      <c r="BW57" s="42">
        <v>0</v>
      </c>
      <c r="BX57" s="42">
        <v>0</v>
      </c>
      <c r="BY57" s="42">
        <v>0</v>
      </c>
      <c r="BZ57" s="42">
        <v>0</v>
      </c>
      <c r="CA57" s="42">
        <v>0</v>
      </c>
      <c r="CB57" s="42">
        <v>0</v>
      </c>
      <c r="CC57" s="1">
        <v>0</v>
      </c>
      <c r="CD57" s="42">
        <v>0</v>
      </c>
      <c r="CE57" s="42">
        <v>0</v>
      </c>
      <c r="CF57" s="42">
        <v>0</v>
      </c>
      <c r="CG57" s="42">
        <v>0</v>
      </c>
      <c r="CH57" s="42">
        <v>0</v>
      </c>
      <c r="CI57" s="42">
        <v>0</v>
      </c>
      <c r="CJ57" s="42">
        <v>0</v>
      </c>
      <c r="CK57" s="42">
        <v>0</v>
      </c>
      <c r="CL57" s="42">
        <v>0</v>
      </c>
      <c r="CM57" s="42">
        <v>0</v>
      </c>
      <c r="CN57" s="42">
        <v>0</v>
      </c>
      <c r="CO57" s="42">
        <v>0</v>
      </c>
      <c r="CP57" s="42">
        <v>0</v>
      </c>
      <c r="CQ57" s="42">
        <v>0</v>
      </c>
      <c r="CR57" s="42">
        <v>0</v>
      </c>
      <c r="CS57" s="42">
        <v>0</v>
      </c>
      <c r="CT57" s="42">
        <v>0</v>
      </c>
      <c r="CU57" s="33">
        <v>0</v>
      </c>
      <c r="CV57" s="42">
        <v>0</v>
      </c>
      <c r="CW57" s="42">
        <v>0</v>
      </c>
      <c r="CX57" s="42">
        <v>0</v>
      </c>
      <c r="CY57" s="42">
        <v>0</v>
      </c>
      <c r="CZ57" s="42">
        <v>0</v>
      </c>
      <c r="DA57" s="42">
        <v>0</v>
      </c>
      <c r="DB57" s="42">
        <v>0</v>
      </c>
      <c r="DC57" s="42">
        <v>0</v>
      </c>
      <c r="DD57" s="42">
        <v>0</v>
      </c>
      <c r="DE57" s="42">
        <v>0</v>
      </c>
      <c r="DF57" s="42">
        <v>0</v>
      </c>
      <c r="DG57" s="42">
        <v>0</v>
      </c>
      <c r="DH57" s="42">
        <v>0</v>
      </c>
      <c r="DI57" s="42">
        <v>0</v>
      </c>
      <c r="DJ57" s="42">
        <v>0</v>
      </c>
      <c r="DK57" s="42">
        <v>0</v>
      </c>
      <c r="DL57" s="42">
        <v>0</v>
      </c>
      <c r="DM57" s="33">
        <v>0</v>
      </c>
      <c r="DN57" s="42">
        <v>0</v>
      </c>
      <c r="DO57" s="42">
        <v>0</v>
      </c>
      <c r="DP57" s="42">
        <v>0</v>
      </c>
      <c r="DQ57" s="42">
        <v>0</v>
      </c>
      <c r="DR57" s="42">
        <v>0</v>
      </c>
      <c r="DS57" s="42">
        <v>0</v>
      </c>
      <c r="DT57" s="42">
        <v>0</v>
      </c>
      <c r="DU57" s="42">
        <v>0</v>
      </c>
      <c r="DV57" s="42">
        <v>0</v>
      </c>
      <c r="DW57" s="42">
        <v>0</v>
      </c>
      <c r="DX57" s="42">
        <v>0</v>
      </c>
      <c r="DY57" s="42">
        <v>0</v>
      </c>
      <c r="DZ57" s="42">
        <v>0</v>
      </c>
      <c r="EA57" s="42">
        <v>0</v>
      </c>
      <c r="EB57" s="42">
        <v>0</v>
      </c>
      <c r="EC57" s="42">
        <v>0</v>
      </c>
      <c r="ED57" s="42">
        <v>0</v>
      </c>
      <c r="EE57" s="33">
        <v>0</v>
      </c>
      <c r="EF57" s="42">
        <v>0</v>
      </c>
      <c r="EG57" s="42">
        <v>0</v>
      </c>
      <c r="EH57" s="42">
        <v>0</v>
      </c>
      <c r="EI57" s="42">
        <v>0</v>
      </c>
      <c r="EJ57" s="42">
        <v>0</v>
      </c>
      <c r="EK57" s="42">
        <v>0</v>
      </c>
      <c r="EL57" s="42">
        <v>0</v>
      </c>
      <c r="EM57" s="42">
        <v>0</v>
      </c>
      <c r="EN57" s="42">
        <v>0</v>
      </c>
      <c r="EO57" s="42">
        <v>0</v>
      </c>
      <c r="EP57" s="42">
        <v>0</v>
      </c>
      <c r="EQ57" s="42">
        <v>0</v>
      </c>
      <c r="ER57" s="42">
        <v>0</v>
      </c>
      <c r="ES57" s="42">
        <v>0</v>
      </c>
      <c r="ET57" s="42">
        <v>0</v>
      </c>
      <c r="EU57" s="42">
        <v>0</v>
      </c>
      <c r="EV57" s="42">
        <v>0</v>
      </c>
      <c r="EW57" s="33">
        <v>0</v>
      </c>
      <c r="EX57" s="42">
        <v>0</v>
      </c>
      <c r="EY57" s="42">
        <v>0</v>
      </c>
      <c r="EZ57" s="42">
        <v>0</v>
      </c>
      <c r="FA57" s="42">
        <v>0</v>
      </c>
      <c r="FB57" s="42">
        <v>0</v>
      </c>
      <c r="FC57" s="42">
        <v>0</v>
      </c>
      <c r="FD57" s="42">
        <v>0</v>
      </c>
      <c r="FE57" s="42">
        <v>0</v>
      </c>
      <c r="FF57" s="42">
        <v>0</v>
      </c>
      <c r="FG57" s="42">
        <v>0</v>
      </c>
      <c r="FH57" s="42">
        <v>0.41</v>
      </c>
      <c r="FI57" s="42">
        <v>0</v>
      </c>
      <c r="FJ57" s="42">
        <v>0.41</v>
      </c>
      <c r="FK57" s="42">
        <v>0.14000000000000001</v>
      </c>
      <c r="FL57" s="42">
        <v>0</v>
      </c>
      <c r="FM57" s="42">
        <v>0.14000000000000001</v>
      </c>
      <c r="FN57" s="42">
        <v>0.55000000000000004</v>
      </c>
      <c r="FO57" s="42">
        <v>0</v>
      </c>
      <c r="FP57" s="42">
        <v>0.55000000000000004</v>
      </c>
      <c r="FQ57" s="42">
        <v>0.4</v>
      </c>
      <c r="FR57" s="42">
        <v>0</v>
      </c>
      <c r="FS57" s="42">
        <v>0.4</v>
      </c>
      <c r="FT57" s="42">
        <v>0.41</v>
      </c>
      <c r="FU57" s="42">
        <v>0</v>
      </c>
      <c r="FV57" s="42">
        <v>0.41</v>
      </c>
      <c r="FW57" s="42">
        <v>0.14000000000000001</v>
      </c>
      <c r="FX57" s="42">
        <v>0</v>
      </c>
      <c r="FY57" s="42">
        <v>0.14000000000000001</v>
      </c>
      <c r="FZ57" s="42">
        <v>0.55000000000000004</v>
      </c>
      <c r="GA57" s="42">
        <v>0</v>
      </c>
      <c r="GB57" s="42">
        <v>0.55000000000000004</v>
      </c>
      <c r="GC57" s="42">
        <v>0.4</v>
      </c>
      <c r="GD57" s="42">
        <v>0</v>
      </c>
      <c r="GE57" s="42">
        <v>0.4</v>
      </c>
      <c r="GF57" s="42">
        <v>0</v>
      </c>
      <c r="GG57" s="42">
        <v>0</v>
      </c>
      <c r="GH57" s="42">
        <v>0</v>
      </c>
      <c r="GI57" s="42">
        <v>0</v>
      </c>
      <c r="GJ57" s="42">
        <v>0</v>
      </c>
      <c r="GK57" s="42">
        <v>0</v>
      </c>
      <c r="GL57" s="42">
        <v>0</v>
      </c>
      <c r="GM57" s="42">
        <v>0</v>
      </c>
      <c r="GN57" s="42">
        <v>0</v>
      </c>
      <c r="GO57" s="42">
        <v>0</v>
      </c>
      <c r="GP57" s="42">
        <v>0</v>
      </c>
      <c r="GQ57" s="42">
        <v>0</v>
      </c>
      <c r="GR57" s="42">
        <v>19.37</v>
      </c>
      <c r="GS57" s="42">
        <v>0</v>
      </c>
      <c r="GT57" s="42">
        <v>19.37</v>
      </c>
      <c r="GU57" s="42">
        <v>2.09</v>
      </c>
      <c r="GV57" s="42">
        <v>0</v>
      </c>
      <c r="GW57" s="42">
        <v>2.09</v>
      </c>
      <c r="GX57" s="42">
        <v>21.46</v>
      </c>
      <c r="GY57" s="42">
        <v>0</v>
      </c>
      <c r="GZ57" s="42">
        <v>21.46</v>
      </c>
      <c r="HA57" s="42">
        <v>11.57</v>
      </c>
      <c r="HB57" s="42">
        <v>0</v>
      </c>
      <c r="HC57" s="42">
        <v>11.57</v>
      </c>
      <c r="HD57" s="42">
        <v>3.74</v>
      </c>
      <c r="HE57" s="42">
        <v>1.82</v>
      </c>
      <c r="HF57" s="42">
        <v>0.02</v>
      </c>
      <c r="HG57" s="42">
        <v>5.76</v>
      </c>
      <c r="HH57" s="42">
        <v>7.6</v>
      </c>
      <c r="HI57" s="42">
        <v>0</v>
      </c>
      <c r="HJ57" s="42">
        <v>0</v>
      </c>
      <c r="HK57" s="42">
        <v>0</v>
      </c>
      <c r="HL57" s="42">
        <v>0</v>
      </c>
      <c r="HM57" s="42">
        <v>0</v>
      </c>
      <c r="HN57" s="42">
        <v>0</v>
      </c>
      <c r="HO57" s="42">
        <v>0</v>
      </c>
      <c r="HP57" s="42">
        <v>0</v>
      </c>
      <c r="HQ57" s="42">
        <v>0</v>
      </c>
      <c r="HR57" s="42">
        <v>0</v>
      </c>
      <c r="HS57" s="42">
        <v>0</v>
      </c>
      <c r="HT57" s="42">
        <v>0</v>
      </c>
      <c r="HU57" s="42">
        <v>0</v>
      </c>
      <c r="HV57" s="42">
        <v>0</v>
      </c>
      <c r="HW57" s="42">
        <v>0</v>
      </c>
      <c r="HX57" s="42">
        <v>0</v>
      </c>
      <c r="HY57" s="42">
        <v>0</v>
      </c>
      <c r="HZ57" s="42">
        <v>0</v>
      </c>
      <c r="IA57" s="42">
        <v>0</v>
      </c>
      <c r="IB57" s="42">
        <v>0</v>
      </c>
      <c r="IC57" s="42">
        <v>0</v>
      </c>
      <c r="ID57" s="42">
        <v>0</v>
      </c>
      <c r="IE57" s="42">
        <v>20.059999999999999</v>
      </c>
      <c r="IF57" s="42">
        <v>0</v>
      </c>
      <c r="IG57" s="33">
        <v>20.059999999999999</v>
      </c>
      <c r="IH57" s="42">
        <v>2.23</v>
      </c>
      <c r="II57" s="42">
        <v>0</v>
      </c>
      <c r="IJ57" s="42">
        <v>2.23</v>
      </c>
      <c r="IK57" s="42">
        <v>22.29</v>
      </c>
      <c r="IL57" s="42">
        <v>0</v>
      </c>
      <c r="IM57" s="42">
        <v>22.29</v>
      </c>
      <c r="IN57" s="42">
        <v>12</v>
      </c>
      <c r="IO57" s="42">
        <v>0</v>
      </c>
      <c r="IP57" s="42">
        <v>12</v>
      </c>
      <c r="IQ57" s="42">
        <v>0</v>
      </c>
      <c r="IR57" s="42">
        <v>3.74</v>
      </c>
      <c r="IS57" s="32">
        <v>1.395812562313061E-2</v>
      </c>
      <c r="IT57" s="34">
        <v>0.98604187437686952</v>
      </c>
      <c r="IU57" s="34">
        <v>1.0000000000000002</v>
      </c>
      <c r="IW57" s="42" t="s">
        <v>32</v>
      </c>
      <c r="IX57" s="28">
        <v>3.7559375446301097E-3</v>
      </c>
      <c r="IY57" s="28">
        <v>-2.0638731810740878E-4</v>
      </c>
      <c r="IZ57" s="41">
        <v>22487.260000000002</v>
      </c>
      <c r="JA57" s="63">
        <v>22430.246332683553</v>
      </c>
      <c r="JB57" s="63">
        <v>22371.658836442304</v>
      </c>
    </row>
    <row r="58" spans="1:262" x14ac:dyDescent="0.25">
      <c r="A58" s="42">
        <v>1995</v>
      </c>
      <c r="B58" s="42" t="s">
        <v>3</v>
      </c>
      <c r="C58" s="42">
        <v>49</v>
      </c>
      <c r="D58" s="42">
        <v>16020310</v>
      </c>
      <c r="E58" s="42" t="s">
        <v>180</v>
      </c>
      <c r="F58" s="42">
        <v>1.29</v>
      </c>
      <c r="G58" s="42">
        <v>0</v>
      </c>
      <c r="H58" s="42">
        <v>0</v>
      </c>
      <c r="I58" s="42">
        <v>0</v>
      </c>
      <c r="J58" s="42">
        <v>0</v>
      </c>
      <c r="K58" s="42">
        <v>0</v>
      </c>
      <c r="L58" s="33">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33">
        <v>0</v>
      </c>
      <c r="AF58" s="42">
        <v>0</v>
      </c>
      <c r="AG58" s="42">
        <v>0</v>
      </c>
      <c r="AH58" s="42">
        <v>0</v>
      </c>
      <c r="AI58" s="42">
        <v>0</v>
      </c>
      <c r="AJ58" s="42">
        <v>0</v>
      </c>
      <c r="AK58" s="42">
        <v>0</v>
      </c>
      <c r="AL58" s="42">
        <v>0</v>
      </c>
      <c r="AM58" s="42">
        <v>0</v>
      </c>
      <c r="AN58" s="42">
        <v>0</v>
      </c>
      <c r="AO58" s="42">
        <v>0</v>
      </c>
      <c r="AP58" s="42">
        <v>0</v>
      </c>
      <c r="AQ58" s="42">
        <v>0</v>
      </c>
      <c r="AR58" s="42">
        <v>1.29</v>
      </c>
      <c r="AS58" s="42">
        <v>0</v>
      </c>
      <c r="AT58" s="42">
        <v>0</v>
      </c>
      <c r="AU58" s="33">
        <v>0</v>
      </c>
      <c r="AV58" s="42">
        <v>0</v>
      </c>
      <c r="AW58" s="42">
        <v>0</v>
      </c>
      <c r="AX58" s="42">
        <v>0</v>
      </c>
      <c r="AY58" s="42">
        <v>0</v>
      </c>
      <c r="AZ58" s="42">
        <v>0</v>
      </c>
      <c r="BA58" s="42">
        <v>0</v>
      </c>
      <c r="BB58" s="42">
        <v>0</v>
      </c>
      <c r="BC58" s="42">
        <v>0</v>
      </c>
      <c r="BD58" s="42">
        <v>0</v>
      </c>
      <c r="BE58" s="42">
        <v>0</v>
      </c>
      <c r="BF58" s="42">
        <v>0</v>
      </c>
      <c r="BG58" s="42">
        <v>0</v>
      </c>
      <c r="BH58" s="42">
        <v>0</v>
      </c>
      <c r="BI58" s="42">
        <v>0</v>
      </c>
      <c r="BJ58" s="42">
        <v>0.34</v>
      </c>
      <c r="BK58" s="42">
        <v>0</v>
      </c>
      <c r="BL58" s="33">
        <v>0.34</v>
      </c>
      <c r="BM58" s="42">
        <v>9.7899999999999991</v>
      </c>
      <c r="BN58" s="42">
        <v>0</v>
      </c>
      <c r="BO58" s="42">
        <v>9.7899999999999991</v>
      </c>
      <c r="BP58" s="42">
        <v>10.130000000000001</v>
      </c>
      <c r="BQ58" s="42">
        <v>0</v>
      </c>
      <c r="BR58" s="42">
        <v>10.130000000000001</v>
      </c>
      <c r="BS58" s="42">
        <v>0</v>
      </c>
      <c r="BT58" s="42">
        <v>10.130000000000001</v>
      </c>
      <c r="BU58" s="42">
        <v>4.46</v>
      </c>
      <c r="BV58" s="42">
        <v>0</v>
      </c>
      <c r="BW58" s="42">
        <v>4.46</v>
      </c>
      <c r="BX58" s="42">
        <v>0</v>
      </c>
      <c r="BY58" s="42">
        <v>86</v>
      </c>
      <c r="BZ58" s="42">
        <v>1</v>
      </c>
      <c r="CA58" s="42">
        <v>0</v>
      </c>
      <c r="CB58" s="42">
        <v>0</v>
      </c>
      <c r="CC58" s="1">
        <v>0</v>
      </c>
      <c r="CD58" s="42">
        <v>0</v>
      </c>
      <c r="CE58" s="42">
        <v>0</v>
      </c>
      <c r="CF58" s="42">
        <v>0</v>
      </c>
      <c r="CG58" s="42">
        <v>0</v>
      </c>
      <c r="CH58" s="42">
        <v>0</v>
      </c>
      <c r="CI58" s="42">
        <v>0</v>
      </c>
      <c r="CJ58" s="42">
        <v>0</v>
      </c>
      <c r="CK58" s="42">
        <v>0</v>
      </c>
      <c r="CL58" s="42">
        <v>0</v>
      </c>
      <c r="CM58" s="42">
        <v>0</v>
      </c>
      <c r="CN58" s="42">
        <v>0</v>
      </c>
      <c r="CO58" s="42">
        <v>0</v>
      </c>
      <c r="CP58" s="42">
        <v>0</v>
      </c>
      <c r="CQ58" s="42">
        <v>0</v>
      </c>
      <c r="CR58" s="42">
        <v>0</v>
      </c>
      <c r="CS58" s="42">
        <v>0</v>
      </c>
      <c r="CT58" s="42">
        <v>0</v>
      </c>
      <c r="CU58" s="33">
        <v>0</v>
      </c>
      <c r="CV58" s="42">
        <v>0</v>
      </c>
      <c r="CW58" s="42">
        <v>0</v>
      </c>
      <c r="CX58" s="42">
        <v>0</v>
      </c>
      <c r="CY58" s="42">
        <v>0</v>
      </c>
      <c r="CZ58" s="42">
        <v>0</v>
      </c>
      <c r="DA58" s="42">
        <v>0</v>
      </c>
      <c r="DB58" s="42">
        <v>0</v>
      </c>
      <c r="DC58" s="42">
        <v>0</v>
      </c>
      <c r="DD58" s="42">
        <v>0</v>
      </c>
      <c r="DE58" s="42">
        <v>0</v>
      </c>
      <c r="DF58" s="42">
        <v>0</v>
      </c>
      <c r="DG58" s="42">
        <v>0</v>
      </c>
      <c r="DH58" s="42">
        <v>0</v>
      </c>
      <c r="DI58" s="42">
        <v>0</v>
      </c>
      <c r="DJ58" s="42">
        <v>0</v>
      </c>
      <c r="DK58" s="42">
        <v>0</v>
      </c>
      <c r="DL58" s="42">
        <v>0</v>
      </c>
      <c r="DM58" s="33">
        <v>0</v>
      </c>
      <c r="DN58" s="42">
        <v>0</v>
      </c>
      <c r="DO58" s="42">
        <v>0</v>
      </c>
      <c r="DP58" s="42">
        <v>0</v>
      </c>
      <c r="DQ58" s="42">
        <v>0</v>
      </c>
      <c r="DR58" s="42">
        <v>0</v>
      </c>
      <c r="DS58" s="42">
        <v>0</v>
      </c>
      <c r="DT58" s="42">
        <v>0</v>
      </c>
      <c r="DU58" s="42">
        <v>0</v>
      </c>
      <c r="DV58" s="42">
        <v>0</v>
      </c>
      <c r="DW58" s="42">
        <v>0</v>
      </c>
      <c r="DX58" s="42">
        <v>0</v>
      </c>
      <c r="DY58" s="42">
        <v>0</v>
      </c>
      <c r="DZ58" s="42">
        <v>0</v>
      </c>
      <c r="EA58" s="42">
        <v>0</v>
      </c>
      <c r="EB58" s="42">
        <v>0</v>
      </c>
      <c r="EC58" s="42">
        <v>0</v>
      </c>
      <c r="ED58" s="42">
        <v>0</v>
      </c>
      <c r="EE58" s="33">
        <v>0</v>
      </c>
      <c r="EF58" s="42">
        <v>0</v>
      </c>
      <c r="EG58" s="42">
        <v>0</v>
      </c>
      <c r="EH58" s="42">
        <v>0</v>
      </c>
      <c r="EI58" s="42">
        <v>0</v>
      </c>
      <c r="EJ58" s="42">
        <v>0</v>
      </c>
      <c r="EK58" s="42">
        <v>0</v>
      </c>
      <c r="EL58" s="42">
        <v>0</v>
      </c>
      <c r="EM58" s="42">
        <v>0</v>
      </c>
      <c r="EN58" s="42">
        <v>0</v>
      </c>
      <c r="EO58" s="42">
        <v>0</v>
      </c>
      <c r="EP58" s="42">
        <v>0</v>
      </c>
      <c r="EQ58" s="42">
        <v>0</v>
      </c>
      <c r="ER58" s="42">
        <v>0</v>
      </c>
      <c r="ES58" s="42">
        <v>0</v>
      </c>
      <c r="ET58" s="42">
        <v>0</v>
      </c>
      <c r="EU58" s="42">
        <v>0.34</v>
      </c>
      <c r="EV58" s="42">
        <v>0</v>
      </c>
      <c r="EW58" s="33">
        <v>0.34</v>
      </c>
      <c r="EX58" s="42">
        <v>0</v>
      </c>
      <c r="EY58" s="42">
        <v>42.75</v>
      </c>
      <c r="EZ58" s="42">
        <v>42.75</v>
      </c>
      <c r="FA58" s="42">
        <v>0.34</v>
      </c>
      <c r="FB58" s="42">
        <v>42.75</v>
      </c>
      <c r="FC58" s="42">
        <v>43.09</v>
      </c>
      <c r="FD58" s="42">
        <v>0.26</v>
      </c>
      <c r="FE58" s="42">
        <v>41.04</v>
      </c>
      <c r="FF58" s="42">
        <v>41.3</v>
      </c>
      <c r="FG58" s="42">
        <v>0</v>
      </c>
      <c r="FH58" s="42">
        <v>0</v>
      </c>
      <c r="FI58" s="42">
        <v>0</v>
      </c>
      <c r="FJ58" s="42">
        <v>0</v>
      </c>
      <c r="FK58" s="42">
        <v>0</v>
      </c>
      <c r="FL58" s="42">
        <v>0</v>
      </c>
      <c r="FM58" s="42">
        <v>0</v>
      </c>
      <c r="FN58" s="42">
        <v>0</v>
      </c>
      <c r="FO58" s="42">
        <v>0</v>
      </c>
      <c r="FP58" s="42">
        <v>0</v>
      </c>
      <c r="FQ58" s="42">
        <v>0</v>
      </c>
      <c r="FR58" s="42">
        <v>0</v>
      </c>
      <c r="FS58" s="42">
        <v>0</v>
      </c>
      <c r="FT58" s="42">
        <v>0</v>
      </c>
      <c r="FU58" s="42">
        <v>0</v>
      </c>
      <c r="FV58" s="42">
        <v>0</v>
      </c>
      <c r="FW58" s="42">
        <v>0</v>
      </c>
      <c r="FX58" s="42">
        <v>0</v>
      </c>
      <c r="FY58" s="42">
        <v>0</v>
      </c>
      <c r="FZ58" s="42">
        <v>0</v>
      </c>
      <c r="GA58" s="42">
        <v>0</v>
      </c>
      <c r="GB58" s="42">
        <v>0</v>
      </c>
      <c r="GC58" s="42">
        <v>0</v>
      </c>
      <c r="GD58" s="42">
        <v>0</v>
      </c>
      <c r="GE58" s="42">
        <v>0</v>
      </c>
      <c r="GF58" s="42">
        <v>0</v>
      </c>
      <c r="GG58" s="42">
        <v>0</v>
      </c>
      <c r="GH58" s="42">
        <v>0</v>
      </c>
      <c r="GI58" s="42">
        <v>0</v>
      </c>
      <c r="GJ58" s="42">
        <v>0</v>
      </c>
      <c r="GK58" s="42">
        <v>0</v>
      </c>
      <c r="GL58" s="42">
        <v>0</v>
      </c>
      <c r="GM58" s="42">
        <v>0</v>
      </c>
      <c r="GN58" s="42">
        <v>0</v>
      </c>
      <c r="GO58" s="42">
        <v>0</v>
      </c>
      <c r="GP58" s="42">
        <v>0</v>
      </c>
      <c r="GQ58" s="42">
        <v>0</v>
      </c>
      <c r="GR58" s="42">
        <v>0</v>
      </c>
      <c r="GS58" s="42">
        <v>0</v>
      </c>
      <c r="GT58" s="42">
        <v>0</v>
      </c>
      <c r="GU58" s="42">
        <v>0</v>
      </c>
      <c r="GV58" s="42">
        <v>0</v>
      </c>
      <c r="GW58" s="42">
        <v>0</v>
      </c>
      <c r="GX58" s="42">
        <v>0</v>
      </c>
      <c r="GY58" s="42">
        <v>0</v>
      </c>
      <c r="GZ58" s="42">
        <v>0</v>
      </c>
      <c r="HA58" s="42">
        <v>0</v>
      </c>
      <c r="HB58" s="42">
        <v>0</v>
      </c>
      <c r="HC58" s="42">
        <v>0</v>
      </c>
      <c r="HD58" s="42">
        <v>0</v>
      </c>
      <c r="HE58" s="42">
        <v>0</v>
      </c>
      <c r="HF58" s="42">
        <v>0</v>
      </c>
      <c r="HG58" s="42">
        <v>0</v>
      </c>
      <c r="HH58" s="42">
        <v>0</v>
      </c>
      <c r="HI58" s="42">
        <v>0</v>
      </c>
      <c r="HJ58" s="42">
        <v>0</v>
      </c>
      <c r="HK58" s="42">
        <v>0</v>
      </c>
      <c r="HL58" s="42">
        <v>0</v>
      </c>
      <c r="HM58" s="42">
        <v>0</v>
      </c>
      <c r="HN58" s="42">
        <v>0</v>
      </c>
      <c r="HO58" s="42">
        <v>0</v>
      </c>
      <c r="HP58" s="42">
        <v>0</v>
      </c>
      <c r="HQ58" s="42">
        <v>0</v>
      </c>
      <c r="HR58" s="42">
        <v>0</v>
      </c>
      <c r="HS58" s="42">
        <v>0</v>
      </c>
      <c r="HT58" s="42">
        <v>0</v>
      </c>
      <c r="HU58" s="42">
        <v>0</v>
      </c>
      <c r="HV58" s="42">
        <v>0</v>
      </c>
      <c r="HW58" s="42">
        <v>0</v>
      </c>
      <c r="HX58" s="42">
        <v>0</v>
      </c>
      <c r="HY58" s="42">
        <v>0</v>
      </c>
      <c r="HZ58" s="42">
        <v>0</v>
      </c>
      <c r="IA58" s="42">
        <v>0</v>
      </c>
      <c r="IB58" s="42">
        <v>2</v>
      </c>
      <c r="IC58" s="42">
        <v>23.92</v>
      </c>
      <c r="ID58" s="42">
        <v>76.75</v>
      </c>
      <c r="IE58" s="42">
        <v>0.68</v>
      </c>
      <c r="IF58" s="42">
        <v>0</v>
      </c>
      <c r="IG58" s="33">
        <v>0.68</v>
      </c>
      <c r="IH58" s="42">
        <v>9.7899999999999991</v>
      </c>
      <c r="II58" s="42">
        <v>42.75</v>
      </c>
      <c r="IJ58" s="42">
        <v>52.54</v>
      </c>
      <c r="IK58" s="42">
        <v>10.47</v>
      </c>
      <c r="IL58" s="42">
        <v>42.75</v>
      </c>
      <c r="IM58" s="42">
        <v>53.22</v>
      </c>
      <c r="IN58" s="42">
        <v>4.72</v>
      </c>
      <c r="IO58" s="42">
        <v>41.04</v>
      </c>
      <c r="IP58" s="42">
        <v>45.76</v>
      </c>
      <c r="IQ58" s="42">
        <v>0</v>
      </c>
      <c r="IR58" s="42">
        <v>0</v>
      </c>
      <c r="IS58" s="32">
        <v>1</v>
      </c>
      <c r="IT58" s="34">
        <v>0</v>
      </c>
      <c r="IU58" s="34">
        <v>1</v>
      </c>
      <c r="IW58" s="42" t="s">
        <v>32</v>
      </c>
      <c r="IX58" s="28">
        <v>3.7559375446301097E-3</v>
      </c>
      <c r="IY58" s="28">
        <v>-2.0638731810740878E-4</v>
      </c>
      <c r="IZ58" s="41">
        <v>762.28000000000009</v>
      </c>
      <c r="JA58" s="63">
        <v>812.44260349579906</v>
      </c>
      <c r="JB58" s="63">
        <v>869.15849729543504</v>
      </c>
    </row>
    <row r="59" spans="1:262" x14ac:dyDescent="0.25">
      <c r="A59" s="42">
        <v>1995</v>
      </c>
      <c r="B59" s="42" t="s">
        <v>3</v>
      </c>
      <c r="C59" s="42">
        <v>49</v>
      </c>
      <c r="D59" s="42">
        <v>16030001</v>
      </c>
      <c r="E59" s="42" t="s">
        <v>181</v>
      </c>
      <c r="F59" s="42">
        <v>2.5499999999999998</v>
      </c>
      <c r="G59" s="42">
        <v>2.2000000000000002</v>
      </c>
      <c r="H59" s="42">
        <v>0</v>
      </c>
      <c r="I59" s="42">
        <v>2.2000000000000002</v>
      </c>
      <c r="J59" s="42">
        <v>1.76</v>
      </c>
      <c r="K59" s="42">
        <v>0</v>
      </c>
      <c r="L59" s="33">
        <v>1.76</v>
      </c>
      <c r="M59" s="42">
        <v>0</v>
      </c>
      <c r="N59" s="42">
        <v>0</v>
      </c>
      <c r="O59" s="42">
        <v>0</v>
      </c>
      <c r="P59" s="42">
        <v>1.76</v>
      </c>
      <c r="Q59" s="42">
        <v>0</v>
      </c>
      <c r="R59" s="42">
        <v>1.76</v>
      </c>
      <c r="S59" s="42">
        <v>1.36</v>
      </c>
      <c r="T59" s="42">
        <v>0.33</v>
      </c>
      <c r="U59" s="42">
        <v>0</v>
      </c>
      <c r="V59" s="42">
        <v>0</v>
      </c>
      <c r="W59" s="42">
        <v>1.69</v>
      </c>
      <c r="X59" s="42">
        <v>7.0000000000000007E-2</v>
      </c>
      <c r="Y59" s="42">
        <v>800</v>
      </c>
      <c r="Z59" s="42">
        <v>0</v>
      </c>
      <c r="AA59" s="42">
        <v>5</v>
      </c>
      <c r="AB59" s="42">
        <v>0</v>
      </c>
      <c r="AC59" s="42">
        <v>0</v>
      </c>
      <c r="AD59" s="42">
        <v>0</v>
      </c>
      <c r="AE59" s="33">
        <v>0</v>
      </c>
      <c r="AF59" s="42">
        <v>0</v>
      </c>
      <c r="AG59" s="42">
        <v>0</v>
      </c>
      <c r="AH59" s="42">
        <v>0</v>
      </c>
      <c r="AI59" s="42">
        <v>0</v>
      </c>
      <c r="AJ59" s="42">
        <v>0</v>
      </c>
      <c r="AK59" s="42">
        <v>0</v>
      </c>
      <c r="AL59" s="42">
        <v>0.33</v>
      </c>
      <c r="AM59" s="42">
        <v>0.33</v>
      </c>
      <c r="AN59" s="42">
        <v>0.1</v>
      </c>
      <c r="AO59" s="42">
        <v>0</v>
      </c>
      <c r="AP59" s="42">
        <v>0.1</v>
      </c>
      <c r="AQ59" s="42">
        <v>0</v>
      </c>
      <c r="AR59" s="42">
        <v>0.35</v>
      </c>
      <c r="AS59" s="42">
        <v>0.03</v>
      </c>
      <c r="AT59" s="42">
        <v>0</v>
      </c>
      <c r="AU59" s="33">
        <v>0.03</v>
      </c>
      <c r="AV59" s="42">
        <v>0</v>
      </c>
      <c r="AW59" s="42">
        <v>0</v>
      </c>
      <c r="AX59" s="42">
        <v>0</v>
      </c>
      <c r="AY59" s="42">
        <v>0.03</v>
      </c>
      <c r="AZ59" s="42">
        <v>0</v>
      </c>
      <c r="BA59" s="42">
        <v>0.03</v>
      </c>
      <c r="BB59" s="42">
        <v>85.71</v>
      </c>
      <c r="BC59" s="42">
        <v>2.2000000000000002</v>
      </c>
      <c r="BD59" s="42">
        <v>1.36</v>
      </c>
      <c r="BE59" s="42">
        <v>618.17999999999995</v>
      </c>
      <c r="BF59" s="42">
        <v>1.39</v>
      </c>
      <c r="BG59" s="42">
        <v>0.47</v>
      </c>
      <c r="BH59" s="42">
        <v>0</v>
      </c>
      <c r="BI59" s="42">
        <v>0.47</v>
      </c>
      <c r="BJ59" s="42">
        <v>0</v>
      </c>
      <c r="BK59" s="42">
        <v>0</v>
      </c>
      <c r="BL59" s="33">
        <v>0</v>
      </c>
      <c r="BM59" s="42">
        <v>0</v>
      </c>
      <c r="BN59" s="42">
        <v>0</v>
      </c>
      <c r="BO59" s="42">
        <v>0</v>
      </c>
      <c r="BP59" s="42">
        <v>0</v>
      </c>
      <c r="BQ59" s="42">
        <v>0</v>
      </c>
      <c r="BR59" s="42">
        <v>0</v>
      </c>
      <c r="BS59" s="42">
        <v>0</v>
      </c>
      <c r="BT59" s="42">
        <v>0</v>
      </c>
      <c r="BU59" s="42">
        <v>0</v>
      </c>
      <c r="BV59" s="42">
        <v>0</v>
      </c>
      <c r="BW59" s="42">
        <v>0</v>
      </c>
      <c r="BX59" s="42">
        <v>0</v>
      </c>
      <c r="BY59" s="42">
        <v>0</v>
      </c>
      <c r="BZ59" s="42">
        <v>0</v>
      </c>
      <c r="CA59" s="42">
        <v>0</v>
      </c>
      <c r="CB59" s="42">
        <v>0</v>
      </c>
      <c r="CC59" s="1">
        <v>0</v>
      </c>
      <c r="CD59" s="42">
        <v>0</v>
      </c>
      <c r="CE59" s="42">
        <v>0</v>
      </c>
      <c r="CF59" s="42">
        <v>0</v>
      </c>
      <c r="CG59" s="42">
        <v>0</v>
      </c>
      <c r="CH59" s="42">
        <v>0</v>
      </c>
      <c r="CI59" s="42">
        <v>0</v>
      </c>
      <c r="CJ59" s="42">
        <v>0</v>
      </c>
      <c r="CK59" s="42">
        <v>0</v>
      </c>
      <c r="CL59" s="42">
        <v>0</v>
      </c>
      <c r="CM59" s="42">
        <v>0</v>
      </c>
      <c r="CN59" s="42">
        <v>0</v>
      </c>
      <c r="CO59" s="42">
        <v>0</v>
      </c>
      <c r="CP59" s="42">
        <v>0</v>
      </c>
      <c r="CQ59" s="42">
        <v>0</v>
      </c>
      <c r="CR59" s="42">
        <v>0</v>
      </c>
      <c r="CS59" s="42">
        <v>0</v>
      </c>
      <c r="CT59" s="42">
        <v>0</v>
      </c>
      <c r="CU59" s="33">
        <v>0</v>
      </c>
      <c r="CV59" s="42">
        <v>0</v>
      </c>
      <c r="CW59" s="42">
        <v>0</v>
      </c>
      <c r="CX59" s="42">
        <v>0</v>
      </c>
      <c r="CY59" s="42">
        <v>0</v>
      </c>
      <c r="CZ59" s="42">
        <v>0</v>
      </c>
      <c r="DA59" s="42">
        <v>0</v>
      </c>
      <c r="DB59" s="42">
        <v>0</v>
      </c>
      <c r="DC59" s="42">
        <v>0</v>
      </c>
      <c r="DD59" s="42">
        <v>0</v>
      </c>
      <c r="DE59" s="42">
        <v>0</v>
      </c>
      <c r="DF59" s="42">
        <v>0</v>
      </c>
      <c r="DG59" s="42">
        <v>0</v>
      </c>
      <c r="DH59" s="42">
        <v>0</v>
      </c>
      <c r="DI59" s="42">
        <v>0</v>
      </c>
      <c r="DJ59" s="42">
        <v>0</v>
      </c>
      <c r="DK59" s="42">
        <v>0</v>
      </c>
      <c r="DL59" s="42">
        <v>0</v>
      </c>
      <c r="DM59" s="33">
        <v>0</v>
      </c>
      <c r="DN59" s="42">
        <v>0</v>
      </c>
      <c r="DO59" s="42">
        <v>0</v>
      </c>
      <c r="DP59" s="42">
        <v>0</v>
      </c>
      <c r="DQ59" s="42">
        <v>0</v>
      </c>
      <c r="DR59" s="42">
        <v>0</v>
      </c>
      <c r="DS59" s="42">
        <v>0</v>
      </c>
      <c r="DT59" s="42">
        <v>0</v>
      </c>
      <c r="DU59" s="42">
        <v>0</v>
      </c>
      <c r="DV59" s="42">
        <v>0</v>
      </c>
      <c r="DW59" s="42">
        <v>0</v>
      </c>
      <c r="DX59" s="42">
        <v>0</v>
      </c>
      <c r="DY59" s="42">
        <v>0</v>
      </c>
      <c r="DZ59" s="42">
        <v>0</v>
      </c>
      <c r="EA59" s="42">
        <v>0</v>
      </c>
      <c r="EB59" s="42">
        <v>0</v>
      </c>
      <c r="EC59" s="42">
        <v>0</v>
      </c>
      <c r="ED59" s="42">
        <v>0</v>
      </c>
      <c r="EE59" s="33">
        <v>0</v>
      </c>
      <c r="EF59" s="42">
        <v>0</v>
      </c>
      <c r="EG59" s="42">
        <v>0</v>
      </c>
      <c r="EH59" s="42">
        <v>0</v>
      </c>
      <c r="EI59" s="42">
        <v>0</v>
      </c>
      <c r="EJ59" s="42">
        <v>0</v>
      </c>
      <c r="EK59" s="42">
        <v>0</v>
      </c>
      <c r="EL59" s="42">
        <v>0</v>
      </c>
      <c r="EM59" s="42">
        <v>0</v>
      </c>
      <c r="EN59" s="42">
        <v>0</v>
      </c>
      <c r="EO59" s="42">
        <v>0</v>
      </c>
      <c r="EP59" s="42">
        <v>0</v>
      </c>
      <c r="EQ59" s="42">
        <v>0</v>
      </c>
      <c r="ER59" s="42">
        <v>0</v>
      </c>
      <c r="ES59" s="42">
        <v>0</v>
      </c>
      <c r="ET59" s="42">
        <v>0</v>
      </c>
      <c r="EU59" s="42">
        <v>0</v>
      </c>
      <c r="EV59" s="42">
        <v>0</v>
      </c>
      <c r="EW59" s="33">
        <v>0</v>
      </c>
      <c r="EX59" s="42">
        <v>0</v>
      </c>
      <c r="EY59" s="42">
        <v>0</v>
      </c>
      <c r="EZ59" s="42">
        <v>0</v>
      </c>
      <c r="FA59" s="42">
        <v>0</v>
      </c>
      <c r="FB59" s="42">
        <v>0</v>
      </c>
      <c r="FC59" s="42">
        <v>0</v>
      </c>
      <c r="FD59" s="42">
        <v>0</v>
      </c>
      <c r="FE59" s="42">
        <v>0</v>
      </c>
      <c r="FF59" s="42">
        <v>0</v>
      </c>
      <c r="FG59" s="42">
        <v>0</v>
      </c>
      <c r="FH59" s="42">
        <v>0.04</v>
      </c>
      <c r="FI59" s="42">
        <v>0</v>
      </c>
      <c r="FJ59" s="42">
        <v>0.04</v>
      </c>
      <c r="FK59" s="42">
        <v>0.11</v>
      </c>
      <c r="FL59" s="42">
        <v>0</v>
      </c>
      <c r="FM59" s="42">
        <v>0.11</v>
      </c>
      <c r="FN59" s="42">
        <v>0.15</v>
      </c>
      <c r="FO59" s="42">
        <v>0</v>
      </c>
      <c r="FP59" s="42">
        <v>0.15</v>
      </c>
      <c r="FQ59" s="42">
        <v>0.1</v>
      </c>
      <c r="FR59" s="42">
        <v>0</v>
      </c>
      <c r="FS59" s="42">
        <v>0.1</v>
      </c>
      <c r="FT59" s="42">
        <v>0.04</v>
      </c>
      <c r="FU59" s="42">
        <v>0</v>
      </c>
      <c r="FV59" s="42">
        <v>0.04</v>
      </c>
      <c r="FW59" s="42">
        <v>0.11</v>
      </c>
      <c r="FX59" s="42">
        <v>0</v>
      </c>
      <c r="FY59" s="42">
        <v>0.11</v>
      </c>
      <c r="FZ59" s="42">
        <v>0.15</v>
      </c>
      <c r="GA59" s="42">
        <v>0</v>
      </c>
      <c r="GB59" s="42">
        <v>0.15</v>
      </c>
      <c r="GC59" s="42">
        <v>0.1</v>
      </c>
      <c r="GD59" s="42">
        <v>0</v>
      </c>
      <c r="GE59" s="42">
        <v>0.1</v>
      </c>
      <c r="GF59" s="42">
        <v>0</v>
      </c>
      <c r="GG59" s="42">
        <v>0</v>
      </c>
      <c r="GH59" s="42">
        <v>0</v>
      </c>
      <c r="GI59" s="42">
        <v>0</v>
      </c>
      <c r="GJ59" s="42">
        <v>0</v>
      </c>
      <c r="GK59" s="42">
        <v>0</v>
      </c>
      <c r="GL59" s="42">
        <v>0</v>
      </c>
      <c r="GM59" s="42">
        <v>0</v>
      </c>
      <c r="GN59" s="42">
        <v>0</v>
      </c>
      <c r="GO59" s="42">
        <v>0</v>
      </c>
      <c r="GP59" s="42">
        <v>0</v>
      </c>
      <c r="GQ59" s="42">
        <v>0</v>
      </c>
      <c r="GR59" s="42">
        <v>1.3</v>
      </c>
      <c r="GS59" s="42">
        <v>0</v>
      </c>
      <c r="GT59" s="42">
        <v>1.3</v>
      </c>
      <c r="GU59" s="42">
        <v>53.5</v>
      </c>
      <c r="GV59" s="42">
        <v>0</v>
      </c>
      <c r="GW59" s="42">
        <v>53.5</v>
      </c>
      <c r="GX59" s="42">
        <v>54.8</v>
      </c>
      <c r="GY59" s="42">
        <v>0</v>
      </c>
      <c r="GZ59" s="42">
        <v>54.8</v>
      </c>
      <c r="HA59" s="42">
        <v>29.55</v>
      </c>
      <c r="HB59" s="42">
        <v>0</v>
      </c>
      <c r="HC59" s="42">
        <v>29.55</v>
      </c>
      <c r="HD59" s="42">
        <v>9.56</v>
      </c>
      <c r="HE59" s="42">
        <v>8.69</v>
      </c>
      <c r="HF59" s="42">
        <v>0</v>
      </c>
      <c r="HG59" s="42">
        <v>10.82</v>
      </c>
      <c r="HH59" s="42">
        <v>19.510000000000002</v>
      </c>
      <c r="HI59" s="42">
        <v>0</v>
      </c>
      <c r="HJ59" s="42">
        <v>0</v>
      </c>
      <c r="HK59" s="42">
        <v>0</v>
      </c>
      <c r="HL59" s="42">
        <v>0</v>
      </c>
      <c r="HM59" s="42">
        <v>0</v>
      </c>
      <c r="HN59" s="42">
        <v>0</v>
      </c>
      <c r="HO59" s="42">
        <v>0</v>
      </c>
      <c r="HP59" s="42">
        <v>0</v>
      </c>
      <c r="HQ59" s="42">
        <v>0</v>
      </c>
      <c r="HR59" s="42">
        <v>0</v>
      </c>
      <c r="HS59" s="42">
        <v>0</v>
      </c>
      <c r="HT59" s="42">
        <v>0</v>
      </c>
      <c r="HU59" s="42">
        <v>0</v>
      </c>
      <c r="HV59" s="42">
        <v>0</v>
      </c>
      <c r="HW59" s="42">
        <v>0</v>
      </c>
      <c r="HX59" s="42">
        <v>0</v>
      </c>
      <c r="HY59" s="42">
        <v>0</v>
      </c>
      <c r="HZ59" s="42">
        <v>0</v>
      </c>
      <c r="IA59" s="42">
        <v>0</v>
      </c>
      <c r="IB59" s="42">
        <v>1</v>
      </c>
      <c r="IC59" s="42">
        <v>3.67</v>
      </c>
      <c r="ID59" s="42">
        <v>8.5299999999999994</v>
      </c>
      <c r="IE59" s="42">
        <v>3.13</v>
      </c>
      <c r="IF59" s="42">
        <v>0</v>
      </c>
      <c r="IG59" s="33">
        <v>3.13</v>
      </c>
      <c r="IH59" s="42">
        <v>53.61</v>
      </c>
      <c r="II59" s="42">
        <v>0</v>
      </c>
      <c r="IJ59" s="42">
        <v>53.61</v>
      </c>
      <c r="IK59" s="42">
        <v>56.74</v>
      </c>
      <c r="IL59" s="42">
        <v>0</v>
      </c>
      <c r="IM59" s="42">
        <v>56.74</v>
      </c>
      <c r="IN59" s="42">
        <v>30.22</v>
      </c>
      <c r="IO59" s="42">
        <v>0</v>
      </c>
      <c r="IP59" s="42">
        <v>30.22</v>
      </c>
      <c r="IQ59" s="42">
        <v>0</v>
      </c>
      <c r="IR59" s="42">
        <v>9.56</v>
      </c>
      <c r="IS59" s="32">
        <v>0.5718849840255591</v>
      </c>
      <c r="IT59" s="34">
        <v>0.42811501597444096</v>
      </c>
      <c r="IU59" s="34">
        <v>1</v>
      </c>
      <c r="IW59" s="42" t="s">
        <v>32</v>
      </c>
      <c r="IX59" s="28">
        <v>3.7559375446301097E-3</v>
      </c>
      <c r="IY59" s="28">
        <v>-2.0638731810740878E-4</v>
      </c>
      <c r="IZ59" s="41">
        <v>3508.73</v>
      </c>
      <c r="JA59" s="63">
        <v>3635.5139848184872</v>
      </c>
      <c r="JB59" s="63">
        <v>3779.2591187267744</v>
      </c>
    </row>
    <row r="60" spans="1:262" x14ac:dyDescent="0.25">
      <c r="A60" s="42">
        <v>1995</v>
      </c>
      <c r="B60" s="42" t="s">
        <v>3</v>
      </c>
      <c r="C60" s="42">
        <v>49</v>
      </c>
      <c r="D60" s="42">
        <v>16030002</v>
      </c>
      <c r="E60" s="42" t="s">
        <v>182</v>
      </c>
      <c r="F60" s="42">
        <v>0.94</v>
      </c>
      <c r="G60" s="42">
        <v>0.12</v>
      </c>
      <c r="H60" s="42">
        <v>0</v>
      </c>
      <c r="I60" s="42">
        <v>0.12</v>
      </c>
      <c r="J60" s="42">
        <v>0.05</v>
      </c>
      <c r="K60" s="42">
        <v>0</v>
      </c>
      <c r="L60" s="33">
        <v>0.05</v>
      </c>
      <c r="M60" s="42">
        <v>0</v>
      </c>
      <c r="N60" s="42">
        <v>0</v>
      </c>
      <c r="O60" s="42">
        <v>0</v>
      </c>
      <c r="P60" s="42">
        <v>0.05</v>
      </c>
      <c r="Q60" s="42">
        <v>0</v>
      </c>
      <c r="R60" s="42">
        <v>0.05</v>
      </c>
      <c r="S60" s="42">
        <v>0.03</v>
      </c>
      <c r="T60" s="42">
        <v>0.06</v>
      </c>
      <c r="U60" s="42">
        <v>0</v>
      </c>
      <c r="V60" s="42">
        <v>0</v>
      </c>
      <c r="W60" s="42">
        <v>0.09</v>
      </c>
      <c r="X60" s="42">
        <v>-0.04</v>
      </c>
      <c r="Y60" s="42">
        <v>416.67</v>
      </c>
      <c r="Z60" s="42">
        <v>0</v>
      </c>
      <c r="AA60" s="42">
        <v>2</v>
      </c>
      <c r="AB60" s="42">
        <v>0</v>
      </c>
      <c r="AC60" s="42">
        <v>0</v>
      </c>
      <c r="AD60" s="42">
        <v>0</v>
      </c>
      <c r="AE60" s="33">
        <v>0</v>
      </c>
      <c r="AF60" s="42">
        <v>0</v>
      </c>
      <c r="AG60" s="42">
        <v>0</v>
      </c>
      <c r="AH60" s="42">
        <v>0</v>
      </c>
      <c r="AI60" s="42">
        <v>0</v>
      </c>
      <c r="AJ60" s="42">
        <v>0</v>
      </c>
      <c r="AK60" s="42">
        <v>0</v>
      </c>
      <c r="AL60" s="42">
        <v>0.06</v>
      </c>
      <c r="AM60" s="42">
        <v>0.06</v>
      </c>
      <c r="AN60" s="42">
        <v>0.02</v>
      </c>
      <c r="AO60" s="42">
        <v>0</v>
      </c>
      <c r="AP60" s="42">
        <v>0.02</v>
      </c>
      <c r="AQ60" s="42">
        <v>0</v>
      </c>
      <c r="AR60" s="42">
        <v>0.82</v>
      </c>
      <c r="AS60" s="42">
        <v>0.11</v>
      </c>
      <c r="AT60" s="42">
        <v>0</v>
      </c>
      <c r="AU60" s="33">
        <v>0.11</v>
      </c>
      <c r="AV60" s="42">
        <v>0.01</v>
      </c>
      <c r="AW60" s="42">
        <v>0</v>
      </c>
      <c r="AX60" s="42">
        <v>0.01</v>
      </c>
      <c r="AY60" s="42">
        <v>0.12</v>
      </c>
      <c r="AZ60" s="42">
        <v>0</v>
      </c>
      <c r="BA60" s="42">
        <v>0.12</v>
      </c>
      <c r="BB60" s="42">
        <v>146.34</v>
      </c>
      <c r="BC60" s="42">
        <v>0.12</v>
      </c>
      <c r="BD60" s="42">
        <v>0.03</v>
      </c>
      <c r="BE60" s="42">
        <v>250</v>
      </c>
      <c r="BF60" s="42">
        <v>0.15</v>
      </c>
      <c r="BG60" s="42">
        <v>0.15</v>
      </c>
      <c r="BH60" s="42">
        <v>0</v>
      </c>
      <c r="BI60" s="42">
        <v>0.15</v>
      </c>
      <c r="BJ60" s="42">
        <v>0</v>
      </c>
      <c r="BK60" s="42">
        <v>0</v>
      </c>
      <c r="BL60" s="33">
        <v>0</v>
      </c>
      <c r="BM60" s="42">
        <v>0</v>
      </c>
      <c r="BN60" s="42">
        <v>0</v>
      </c>
      <c r="BO60" s="42">
        <v>0</v>
      </c>
      <c r="BP60" s="42">
        <v>0</v>
      </c>
      <c r="BQ60" s="42">
        <v>0</v>
      </c>
      <c r="BR60" s="42">
        <v>0</v>
      </c>
      <c r="BS60" s="42">
        <v>0</v>
      </c>
      <c r="BT60" s="42">
        <v>0</v>
      </c>
      <c r="BU60" s="42">
        <v>0</v>
      </c>
      <c r="BV60" s="42">
        <v>0</v>
      </c>
      <c r="BW60" s="42">
        <v>0</v>
      </c>
      <c r="BX60" s="42">
        <v>0</v>
      </c>
      <c r="BY60" s="42">
        <v>0</v>
      </c>
      <c r="BZ60" s="42">
        <v>0</v>
      </c>
      <c r="CA60" s="42">
        <v>0</v>
      </c>
      <c r="CB60" s="42">
        <v>0</v>
      </c>
      <c r="CC60" s="1">
        <v>0</v>
      </c>
      <c r="CD60" s="42">
        <v>0</v>
      </c>
      <c r="CE60" s="42">
        <v>0</v>
      </c>
      <c r="CF60" s="42">
        <v>0</v>
      </c>
      <c r="CG60" s="42">
        <v>0</v>
      </c>
      <c r="CH60" s="42">
        <v>0</v>
      </c>
      <c r="CI60" s="42">
        <v>0</v>
      </c>
      <c r="CJ60" s="42">
        <v>0</v>
      </c>
      <c r="CK60" s="42">
        <v>0</v>
      </c>
      <c r="CL60" s="42">
        <v>0</v>
      </c>
      <c r="CM60" s="42">
        <v>0</v>
      </c>
      <c r="CN60" s="42">
        <v>0</v>
      </c>
      <c r="CO60" s="42">
        <v>0</v>
      </c>
      <c r="CP60" s="42">
        <v>0</v>
      </c>
      <c r="CQ60" s="42">
        <v>0</v>
      </c>
      <c r="CR60" s="42">
        <v>0</v>
      </c>
      <c r="CS60" s="42">
        <v>0</v>
      </c>
      <c r="CT60" s="42">
        <v>0</v>
      </c>
      <c r="CU60" s="33">
        <v>0</v>
      </c>
      <c r="CV60" s="42">
        <v>0</v>
      </c>
      <c r="CW60" s="42">
        <v>0</v>
      </c>
      <c r="CX60" s="42">
        <v>0</v>
      </c>
      <c r="CY60" s="42">
        <v>0</v>
      </c>
      <c r="CZ60" s="42">
        <v>0</v>
      </c>
      <c r="DA60" s="42">
        <v>0</v>
      </c>
      <c r="DB60" s="42">
        <v>0</v>
      </c>
      <c r="DC60" s="42">
        <v>0</v>
      </c>
      <c r="DD60" s="42">
        <v>0</v>
      </c>
      <c r="DE60" s="42">
        <v>0</v>
      </c>
      <c r="DF60" s="42">
        <v>0</v>
      </c>
      <c r="DG60" s="42">
        <v>0</v>
      </c>
      <c r="DH60" s="42">
        <v>0</v>
      </c>
      <c r="DI60" s="42">
        <v>0</v>
      </c>
      <c r="DJ60" s="42">
        <v>0</v>
      </c>
      <c r="DK60" s="42">
        <v>0</v>
      </c>
      <c r="DL60" s="42">
        <v>0</v>
      </c>
      <c r="DM60" s="33">
        <v>0</v>
      </c>
      <c r="DN60" s="42">
        <v>0</v>
      </c>
      <c r="DO60" s="42">
        <v>0</v>
      </c>
      <c r="DP60" s="42">
        <v>0</v>
      </c>
      <c r="DQ60" s="42">
        <v>0</v>
      </c>
      <c r="DR60" s="42">
        <v>0</v>
      </c>
      <c r="DS60" s="42">
        <v>0</v>
      </c>
      <c r="DT60" s="42">
        <v>0</v>
      </c>
      <c r="DU60" s="42">
        <v>0</v>
      </c>
      <c r="DV60" s="42">
        <v>0</v>
      </c>
      <c r="DW60" s="42">
        <v>0</v>
      </c>
      <c r="DX60" s="42">
        <v>0</v>
      </c>
      <c r="DY60" s="42">
        <v>0</v>
      </c>
      <c r="DZ60" s="42">
        <v>0</v>
      </c>
      <c r="EA60" s="42">
        <v>0</v>
      </c>
      <c r="EB60" s="42">
        <v>0</v>
      </c>
      <c r="EC60" s="42">
        <v>0</v>
      </c>
      <c r="ED60" s="42">
        <v>0</v>
      </c>
      <c r="EE60" s="33">
        <v>0</v>
      </c>
      <c r="EF60" s="42">
        <v>0</v>
      </c>
      <c r="EG60" s="42">
        <v>0</v>
      </c>
      <c r="EH60" s="42">
        <v>0</v>
      </c>
      <c r="EI60" s="42">
        <v>0</v>
      </c>
      <c r="EJ60" s="42">
        <v>0</v>
      </c>
      <c r="EK60" s="42">
        <v>0</v>
      </c>
      <c r="EL60" s="42">
        <v>0</v>
      </c>
      <c r="EM60" s="42">
        <v>0</v>
      </c>
      <c r="EN60" s="42">
        <v>0</v>
      </c>
      <c r="EO60" s="42">
        <v>0</v>
      </c>
      <c r="EP60" s="42">
        <v>0</v>
      </c>
      <c r="EQ60" s="42">
        <v>0</v>
      </c>
      <c r="ER60" s="42">
        <v>0</v>
      </c>
      <c r="ES60" s="42">
        <v>0</v>
      </c>
      <c r="ET60" s="42">
        <v>0</v>
      </c>
      <c r="EU60" s="42">
        <v>0</v>
      </c>
      <c r="EV60" s="42">
        <v>0</v>
      </c>
      <c r="EW60" s="33">
        <v>0</v>
      </c>
      <c r="EX60" s="42">
        <v>0</v>
      </c>
      <c r="EY60" s="42">
        <v>0</v>
      </c>
      <c r="EZ60" s="42">
        <v>0</v>
      </c>
      <c r="FA60" s="42">
        <v>0</v>
      </c>
      <c r="FB60" s="42">
        <v>0</v>
      </c>
      <c r="FC60" s="42">
        <v>0</v>
      </c>
      <c r="FD60" s="42">
        <v>0</v>
      </c>
      <c r="FE60" s="42">
        <v>0</v>
      </c>
      <c r="FF60" s="42">
        <v>0</v>
      </c>
      <c r="FG60" s="42">
        <v>0</v>
      </c>
      <c r="FH60" s="42">
        <v>0.06</v>
      </c>
      <c r="FI60" s="42">
        <v>0</v>
      </c>
      <c r="FJ60" s="42">
        <v>0.06</v>
      </c>
      <c r="FK60" s="42">
        <v>14.29</v>
      </c>
      <c r="FL60" s="42">
        <v>0</v>
      </c>
      <c r="FM60" s="42">
        <v>14.29</v>
      </c>
      <c r="FN60" s="42">
        <v>14.35</v>
      </c>
      <c r="FO60" s="42">
        <v>0</v>
      </c>
      <c r="FP60" s="42">
        <v>14.35</v>
      </c>
      <c r="FQ60" s="42">
        <v>0.11</v>
      </c>
      <c r="FR60" s="42">
        <v>0</v>
      </c>
      <c r="FS60" s="42">
        <v>0.11</v>
      </c>
      <c r="FT60" s="42">
        <v>0.06</v>
      </c>
      <c r="FU60" s="42">
        <v>0</v>
      </c>
      <c r="FV60" s="42">
        <v>0.06</v>
      </c>
      <c r="FW60" s="42">
        <v>7.0000000000000007E-2</v>
      </c>
      <c r="FX60" s="42">
        <v>0</v>
      </c>
      <c r="FY60" s="42">
        <v>7.0000000000000007E-2</v>
      </c>
      <c r="FZ60" s="42">
        <v>0.13</v>
      </c>
      <c r="GA60" s="42">
        <v>0</v>
      </c>
      <c r="GB60" s="42">
        <v>0.13</v>
      </c>
      <c r="GC60" s="42">
        <v>7.0000000000000007E-2</v>
      </c>
      <c r="GD60" s="42">
        <v>0</v>
      </c>
      <c r="GE60" s="42">
        <v>7.0000000000000007E-2</v>
      </c>
      <c r="GF60" s="42">
        <v>0</v>
      </c>
      <c r="GG60" s="42">
        <v>0</v>
      </c>
      <c r="GH60" s="42">
        <v>0</v>
      </c>
      <c r="GI60" s="42">
        <v>14.22</v>
      </c>
      <c r="GJ60" s="42">
        <v>0</v>
      </c>
      <c r="GK60" s="42">
        <v>14.22</v>
      </c>
      <c r="GL60" s="42">
        <v>14.22</v>
      </c>
      <c r="GM60" s="42">
        <v>0</v>
      </c>
      <c r="GN60" s="42">
        <v>14.22</v>
      </c>
      <c r="GO60" s="42">
        <v>0.04</v>
      </c>
      <c r="GP60" s="42">
        <v>0</v>
      </c>
      <c r="GQ60" s="42">
        <v>0.04</v>
      </c>
      <c r="GR60" s="42">
        <v>1.29</v>
      </c>
      <c r="GS60" s="42">
        <v>0</v>
      </c>
      <c r="GT60" s="42">
        <v>1.29</v>
      </c>
      <c r="GU60" s="42">
        <v>55.33</v>
      </c>
      <c r="GV60" s="42">
        <v>0</v>
      </c>
      <c r="GW60" s="42">
        <v>55.33</v>
      </c>
      <c r="GX60" s="42">
        <v>56.62</v>
      </c>
      <c r="GY60" s="42">
        <v>0</v>
      </c>
      <c r="GZ60" s="42">
        <v>56.62</v>
      </c>
      <c r="HA60" s="42">
        <v>30.54</v>
      </c>
      <c r="HB60" s="42">
        <v>0</v>
      </c>
      <c r="HC60" s="42">
        <v>30.54</v>
      </c>
      <c r="HD60" s="42">
        <v>9.8800000000000008</v>
      </c>
      <c r="HE60" s="42">
        <v>3.57</v>
      </c>
      <c r="HF60" s="42">
        <v>0</v>
      </c>
      <c r="HG60" s="42">
        <v>11.16</v>
      </c>
      <c r="HH60" s="42">
        <v>14.73</v>
      </c>
      <c r="HI60" s="42">
        <v>0</v>
      </c>
      <c r="HJ60" s="42">
        <v>0</v>
      </c>
      <c r="HK60" s="42">
        <v>0</v>
      </c>
      <c r="HL60" s="42">
        <v>0</v>
      </c>
      <c r="HM60" s="42">
        <v>0</v>
      </c>
      <c r="HN60" s="42">
        <v>0</v>
      </c>
      <c r="HO60" s="42">
        <v>0</v>
      </c>
      <c r="HP60" s="42">
        <v>0</v>
      </c>
      <c r="HQ60" s="42">
        <v>0</v>
      </c>
      <c r="HR60" s="42">
        <v>0</v>
      </c>
      <c r="HS60" s="42">
        <v>0</v>
      </c>
      <c r="HT60" s="42">
        <v>0</v>
      </c>
      <c r="HU60" s="42">
        <v>0</v>
      </c>
      <c r="HV60" s="42">
        <v>0</v>
      </c>
      <c r="HW60" s="42">
        <v>0</v>
      </c>
      <c r="HX60" s="42">
        <v>0</v>
      </c>
      <c r="HY60" s="42">
        <v>0</v>
      </c>
      <c r="HZ60" s="42">
        <v>0</v>
      </c>
      <c r="IA60" s="42">
        <v>0</v>
      </c>
      <c r="IB60" s="42">
        <v>0</v>
      </c>
      <c r="IC60" s="42">
        <v>2.3199999999999998</v>
      </c>
      <c r="ID60" s="42">
        <v>5.42</v>
      </c>
      <c r="IE60" s="42">
        <v>1.51</v>
      </c>
      <c r="IF60" s="42">
        <v>0</v>
      </c>
      <c r="IG60" s="33">
        <v>1.51</v>
      </c>
      <c r="IH60" s="42">
        <v>69.63</v>
      </c>
      <c r="II60" s="42">
        <v>0</v>
      </c>
      <c r="IJ60" s="42">
        <v>69.63</v>
      </c>
      <c r="IK60" s="42">
        <v>71.14</v>
      </c>
      <c r="IL60" s="42">
        <v>0</v>
      </c>
      <c r="IM60" s="42">
        <v>71.14</v>
      </c>
      <c r="IN60" s="42">
        <v>30.82</v>
      </c>
      <c r="IO60" s="42">
        <v>0</v>
      </c>
      <c r="IP60" s="42">
        <v>30.82</v>
      </c>
      <c r="IQ60" s="42">
        <v>0</v>
      </c>
      <c r="IR60" s="42">
        <v>9.8800000000000008</v>
      </c>
      <c r="IS60" s="32">
        <v>0.10596026490066225</v>
      </c>
      <c r="IT60" s="34">
        <v>0.89403973509933776</v>
      </c>
      <c r="IU60" s="34">
        <v>1</v>
      </c>
      <c r="IW60" s="42" t="s">
        <v>8</v>
      </c>
      <c r="IX60" s="28">
        <v>1.5235347753926468E-2</v>
      </c>
      <c r="IY60" s="28">
        <v>-7.4885804725341584E-4</v>
      </c>
      <c r="IZ60" s="41">
        <v>1692.71</v>
      </c>
      <c r="JA60" s="63">
        <v>1726.1308006329016</v>
      </c>
      <c r="JB60" s="63">
        <v>1778.6675441948662</v>
      </c>
    </row>
    <row r="61" spans="1:262" x14ac:dyDescent="0.25">
      <c r="A61" s="42">
        <v>1995</v>
      </c>
      <c r="B61" s="42" t="s">
        <v>3</v>
      </c>
      <c r="C61" s="42">
        <v>49</v>
      </c>
      <c r="D61" s="42">
        <v>16030003</v>
      </c>
      <c r="E61" s="42" t="s">
        <v>183</v>
      </c>
      <c r="F61" s="42">
        <v>19.41</v>
      </c>
      <c r="G61" s="42">
        <v>9.42</v>
      </c>
      <c r="H61" s="42">
        <v>0</v>
      </c>
      <c r="I61" s="42">
        <v>9.42</v>
      </c>
      <c r="J61" s="42">
        <v>2.5099999999999998</v>
      </c>
      <c r="K61" s="42">
        <v>0</v>
      </c>
      <c r="L61" s="33">
        <v>2.5099999999999998</v>
      </c>
      <c r="M61" s="42">
        <v>0</v>
      </c>
      <c r="N61" s="42">
        <v>0</v>
      </c>
      <c r="O61" s="42">
        <v>0</v>
      </c>
      <c r="P61" s="42">
        <v>2.5099999999999998</v>
      </c>
      <c r="Q61" s="42">
        <v>0</v>
      </c>
      <c r="R61" s="42">
        <v>2.5099999999999998</v>
      </c>
      <c r="S61" s="42">
        <v>1.83</v>
      </c>
      <c r="T61" s="42">
        <v>0.56999999999999995</v>
      </c>
      <c r="U61" s="42">
        <v>0.01</v>
      </c>
      <c r="V61" s="42">
        <v>0</v>
      </c>
      <c r="W61" s="42">
        <v>2.41</v>
      </c>
      <c r="X61" s="42">
        <v>0.1</v>
      </c>
      <c r="Y61" s="42">
        <v>266.45</v>
      </c>
      <c r="Z61" s="42">
        <v>0</v>
      </c>
      <c r="AA61" s="42">
        <v>14</v>
      </c>
      <c r="AB61" s="42">
        <v>0</v>
      </c>
      <c r="AC61" s="42">
        <v>0</v>
      </c>
      <c r="AD61" s="42">
        <v>0</v>
      </c>
      <c r="AE61" s="33">
        <v>0</v>
      </c>
      <c r="AF61" s="42">
        <v>0</v>
      </c>
      <c r="AG61" s="42">
        <v>0</v>
      </c>
      <c r="AH61" s="42">
        <v>0</v>
      </c>
      <c r="AI61" s="42">
        <v>0</v>
      </c>
      <c r="AJ61" s="42">
        <v>0</v>
      </c>
      <c r="AK61" s="42">
        <v>0</v>
      </c>
      <c r="AL61" s="42">
        <v>0.56999999999999995</v>
      </c>
      <c r="AM61" s="42">
        <v>0.56999999999999995</v>
      </c>
      <c r="AN61" s="42">
        <v>0.17</v>
      </c>
      <c r="AO61" s="42">
        <v>0</v>
      </c>
      <c r="AP61" s="42">
        <v>0.17</v>
      </c>
      <c r="AQ61" s="42">
        <v>0</v>
      </c>
      <c r="AR61" s="42">
        <v>9.99</v>
      </c>
      <c r="AS61" s="42">
        <v>0.47</v>
      </c>
      <c r="AT61" s="42">
        <v>0</v>
      </c>
      <c r="AU61" s="33">
        <v>0.47</v>
      </c>
      <c r="AV61" s="42">
        <v>0.09</v>
      </c>
      <c r="AW61" s="42">
        <v>0</v>
      </c>
      <c r="AX61" s="42">
        <v>0.09</v>
      </c>
      <c r="AY61" s="42">
        <v>0.56000000000000005</v>
      </c>
      <c r="AZ61" s="42">
        <v>0</v>
      </c>
      <c r="BA61" s="42">
        <v>0.56000000000000005</v>
      </c>
      <c r="BB61" s="42">
        <v>56.06</v>
      </c>
      <c r="BC61" s="42">
        <v>9.42</v>
      </c>
      <c r="BD61" s="42">
        <v>1.83</v>
      </c>
      <c r="BE61" s="42">
        <v>194.27</v>
      </c>
      <c r="BF61" s="42">
        <v>2.39</v>
      </c>
      <c r="BG61" s="42">
        <v>0.81</v>
      </c>
      <c r="BH61" s="42">
        <v>0</v>
      </c>
      <c r="BI61" s="42">
        <v>0.81</v>
      </c>
      <c r="BJ61" s="42">
        <v>0.05</v>
      </c>
      <c r="BK61" s="42">
        <v>0</v>
      </c>
      <c r="BL61" s="33">
        <v>0.05</v>
      </c>
      <c r="BM61" s="42">
        <v>0</v>
      </c>
      <c r="BN61" s="42">
        <v>0</v>
      </c>
      <c r="BO61" s="42">
        <v>0</v>
      </c>
      <c r="BP61" s="42">
        <v>0.05</v>
      </c>
      <c r="BQ61" s="42">
        <v>0</v>
      </c>
      <c r="BR61" s="42">
        <v>0.05</v>
      </c>
      <c r="BS61" s="42">
        <v>0.01</v>
      </c>
      <c r="BT61" s="42">
        <v>7.0000000000000007E-2</v>
      </c>
      <c r="BU61" s="42">
        <v>0.03</v>
      </c>
      <c r="BV61" s="42">
        <v>0</v>
      </c>
      <c r="BW61" s="42">
        <v>0.03</v>
      </c>
      <c r="BX61" s="42">
        <v>0</v>
      </c>
      <c r="BY61" s="42">
        <v>1</v>
      </c>
      <c r="BZ61" s="42">
        <v>1</v>
      </c>
      <c r="CA61" s="42">
        <v>0</v>
      </c>
      <c r="CB61" s="42">
        <v>0</v>
      </c>
      <c r="CC61" s="1">
        <v>0</v>
      </c>
      <c r="CD61" s="42">
        <v>0</v>
      </c>
      <c r="CE61" s="42">
        <v>0</v>
      </c>
      <c r="CF61" s="42">
        <v>0</v>
      </c>
      <c r="CG61" s="42">
        <v>0</v>
      </c>
      <c r="CH61" s="42">
        <v>0</v>
      </c>
      <c r="CI61" s="42">
        <v>0</v>
      </c>
      <c r="CJ61" s="42">
        <v>0</v>
      </c>
      <c r="CK61" s="42">
        <v>0</v>
      </c>
      <c r="CL61" s="42">
        <v>0</v>
      </c>
      <c r="CM61" s="42">
        <v>0</v>
      </c>
      <c r="CN61" s="42">
        <v>0</v>
      </c>
      <c r="CO61" s="42">
        <v>0</v>
      </c>
      <c r="CP61" s="42">
        <v>0</v>
      </c>
      <c r="CQ61" s="42">
        <v>0</v>
      </c>
      <c r="CR61" s="42">
        <v>0</v>
      </c>
      <c r="CS61" s="42">
        <v>0</v>
      </c>
      <c r="CT61" s="42">
        <v>0</v>
      </c>
      <c r="CU61" s="33">
        <v>0</v>
      </c>
      <c r="CV61" s="42">
        <v>0</v>
      </c>
      <c r="CW61" s="42">
        <v>0</v>
      </c>
      <c r="CX61" s="42">
        <v>0</v>
      </c>
      <c r="CY61" s="42">
        <v>0</v>
      </c>
      <c r="CZ61" s="42">
        <v>0</v>
      </c>
      <c r="DA61" s="42">
        <v>0</v>
      </c>
      <c r="DB61" s="42">
        <v>0</v>
      </c>
      <c r="DC61" s="42">
        <v>0</v>
      </c>
      <c r="DD61" s="42">
        <v>0</v>
      </c>
      <c r="DE61" s="42">
        <v>0</v>
      </c>
      <c r="DF61" s="42">
        <v>0</v>
      </c>
      <c r="DG61" s="42">
        <v>0</v>
      </c>
      <c r="DH61" s="42">
        <v>0</v>
      </c>
      <c r="DI61" s="42">
        <v>0</v>
      </c>
      <c r="DJ61" s="42">
        <v>0</v>
      </c>
      <c r="DK61" s="42">
        <v>0</v>
      </c>
      <c r="DL61" s="42">
        <v>0</v>
      </c>
      <c r="DM61" s="33">
        <v>0</v>
      </c>
      <c r="DN61" s="42">
        <v>0</v>
      </c>
      <c r="DO61" s="42">
        <v>0</v>
      </c>
      <c r="DP61" s="42">
        <v>0</v>
      </c>
      <c r="DQ61" s="42">
        <v>0</v>
      </c>
      <c r="DR61" s="42">
        <v>0</v>
      </c>
      <c r="DS61" s="42">
        <v>0</v>
      </c>
      <c r="DT61" s="42">
        <v>0</v>
      </c>
      <c r="DU61" s="42">
        <v>0</v>
      </c>
      <c r="DV61" s="42">
        <v>0</v>
      </c>
      <c r="DW61" s="42">
        <v>0</v>
      </c>
      <c r="DX61" s="42">
        <v>0</v>
      </c>
      <c r="DY61" s="42">
        <v>0</v>
      </c>
      <c r="DZ61" s="42">
        <v>0</v>
      </c>
      <c r="EA61" s="42">
        <v>0</v>
      </c>
      <c r="EB61" s="42">
        <v>0</v>
      </c>
      <c r="EC61" s="42">
        <v>0</v>
      </c>
      <c r="ED61" s="42">
        <v>0</v>
      </c>
      <c r="EE61" s="33">
        <v>0</v>
      </c>
      <c r="EF61" s="42">
        <v>0</v>
      </c>
      <c r="EG61" s="42">
        <v>0</v>
      </c>
      <c r="EH61" s="42">
        <v>0</v>
      </c>
      <c r="EI61" s="42">
        <v>0</v>
      </c>
      <c r="EJ61" s="42">
        <v>0</v>
      </c>
      <c r="EK61" s="42">
        <v>0</v>
      </c>
      <c r="EL61" s="42">
        <v>0</v>
      </c>
      <c r="EM61" s="42">
        <v>0</v>
      </c>
      <c r="EN61" s="42">
        <v>0</v>
      </c>
      <c r="EO61" s="42">
        <v>0</v>
      </c>
      <c r="EP61" s="42">
        <v>0</v>
      </c>
      <c r="EQ61" s="42">
        <v>0</v>
      </c>
      <c r="ER61" s="42">
        <v>0</v>
      </c>
      <c r="ES61" s="42">
        <v>0</v>
      </c>
      <c r="ET61" s="42">
        <v>0</v>
      </c>
      <c r="EU61" s="42">
        <v>0</v>
      </c>
      <c r="EV61" s="42">
        <v>0</v>
      </c>
      <c r="EW61" s="33">
        <v>0</v>
      </c>
      <c r="EX61" s="42">
        <v>0</v>
      </c>
      <c r="EY61" s="42">
        <v>0</v>
      </c>
      <c r="EZ61" s="42">
        <v>0</v>
      </c>
      <c r="FA61" s="42">
        <v>0</v>
      </c>
      <c r="FB61" s="42">
        <v>0</v>
      </c>
      <c r="FC61" s="42">
        <v>0</v>
      </c>
      <c r="FD61" s="42">
        <v>0</v>
      </c>
      <c r="FE61" s="42">
        <v>0</v>
      </c>
      <c r="FF61" s="42">
        <v>0</v>
      </c>
      <c r="FG61" s="42">
        <v>0</v>
      </c>
      <c r="FH61" s="42">
        <v>0.72</v>
      </c>
      <c r="FI61" s="42">
        <v>0</v>
      </c>
      <c r="FJ61" s="42">
        <v>0.72</v>
      </c>
      <c r="FK61" s="42">
        <v>10.6</v>
      </c>
      <c r="FL61" s="42">
        <v>0</v>
      </c>
      <c r="FM61" s="42">
        <v>10.6</v>
      </c>
      <c r="FN61" s="42">
        <v>11.32</v>
      </c>
      <c r="FO61" s="42">
        <v>0</v>
      </c>
      <c r="FP61" s="42">
        <v>11.32</v>
      </c>
      <c r="FQ61" s="42">
        <v>0.87</v>
      </c>
      <c r="FR61" s="42">
        <v>0</v>
      </c>
      <c r="FS61" s="42">
        <v>0.87</v>
      </c>
      <c r="FT61" s="42">
        <v>0.71</v>
      </c>
      <c r="FU61" s="42">
        <v>0</v>
      </c>
      <c r="FV61" s="42">
        <v>0.71</v>
      </c>
      <c r="FW61" s="42">
        <v>0.42</v>
      </c>
      <c r="FX61" s="42">
        <v>0</v>
      </c>
      <c r="FY61" s="42">
        <v>0.42</v>
      </c>
      <c r="FZ61" s="42">
        <v>1.1299999999999999</v>
      </c>
      <c r="GA61" s="42">
        <v>0</v>
      </c>
      <c r="GB61" s="42">
        <v>1.1299999999999999</v>
      </c>
      <c r="GC61" s="42">
        <v>0.85</v>
      </c>
      <c r="GD61" s="42">
        <v>0</v>
      </c>
      <c r="GE61" s="42">
        <v>0.85</v>
      </c>
      <c r="GF61" s="42">
        <v>0.01</v>
      </c>
      <c r="GG61" s="42">
        <v>0</v>
      </c>
      <c r="GH61" s="42">
        <v>0.01</v>
      </c>
      <c r="GI61" s="42">
        <v>10.18</v>
      </c>
      <c r="GJ61" s="42">
        <v>0</v>
      </c>
      <c r="GK61" s="42">
        <v>10.18</v>
      </c>
      <c r="GL61" s="42">
        <v>10.19</v>
      </c>
      <c r="GM61" s="42">
        <v>0</v>
      </c>
      <c r="GN61" s="42">
        <v>10.19</v>
      </c>
      <c r="GO61" s="42">
        <v>0.02</v>
      </c>
      <c r="GP61" s="42">
        <v>0</v>
      </c>
      <c r="GQ61" s="42">
        <v>0.02</v>
      </c>
      <c r="GR61" s="42">
        <v>14.28</v>
      </c>
      <c r="GS61" s="42">
        <v>0</v>
      </c>
      <c r="GT61" s="42">
        <v>14.28</v>
      </c>
      <c r="GU61" s="42">
        <v>210.97</v>
      </c>
      <c r="GV61" s="42">
        <v>0</v>
      </c>
      <c r="GW61" s="42">
        <v>210.97</v>
      </c>
      <c r="GX61" s="42">
        <v>225.25</v>
      </c>
      <c r="GY61" s="42">
        <v>0</v>
      </c>
      <c r="GZ61" s="42">
        <v>225.25</v>
      </c>
      <c r="HA61" s="42">
        <v>121.48</v>
      </c>
      <c r="HB61" s="42">
        <v>0</v>
      </c>
      <c r="HC61" s="42">
        <v>121.48</v>
      </c>
      <c r="HD61" s="42">
        <v>39.29</v>
      </c>
      <c r="HE61" s="42">
        <v>14.26</v>
      </c>
      <c r="HF61" s="42">
        <v>0</v>
      </c>
      <c r="HG61" s="42">
        <v>51.17</v>
      </c>
      <c r="HH61" s="42">
        <v>65.430000000000007</v>
      </c>
      <c r="HI61" s="42">
        <v>0</v>
      </c>
      <c r="HJ61" s="42">
        <v>6.23</v>
      </c>
      <c r="HK61" s="42">
        <v>0</v>
      </c>
      <c r="HL61" s="42">
        <v>0</v>
      </c>
      <c r="HM61" s="42">
        <v>0</v>
      </c>
      <c r="HN61" s="42">
        <v>3.53</v>
      </c>
      <c r="HO61" s="42">
        <v>0</v>
      </c>
      <c r="HP61" s="42">
        <v>3.53</v>
      </c>
      <c r="HQ61" s="42">
        <v>3</v>
      </c>
      <c r="HR61" s="42">
        <v>0</v>
      </c>
      <c r="HS61" s="42">
        <v>3</v>
      </c>
      <c r="HT61" s="42">
        <v>3</v>
      </c>
      <c r="HU61" s="42">
        <v>0</v>
      </c>
      <c r="HV61" s="42">
        <v>3</v>
      </c>
      <c r="HW61" s="42">
        <v>0</v>
      </c>
      <c r="HX61" s="42">
        <v>0</v>
      </c>
      <c r="HY61" s="42">
        <v>0</v>
      </c>
      <c r="HZ61" s="42">
        <v>0</v>
      </c>
      <c r="IA61" s="42">
        <v>0</v>
      </c>
      <c r="IB61" s="42">
        <v>3</v>
      </c>
      <c r="IC61" s="42">
        <v>4.74</v>
      </c>
      <c r="ID61" s="42">
        <v>13.84</v>
      </c>
      <c r="IE61" s="42">
        <v>18.03</v>
      </c>
      <c r="IF61" s="42">
        <v>0</v>
      </c>
      <c r="IG61" s="33">
        <v>18.03</v>
      </c>
      <c r="IH61" s="42">
        <v>221.66</v>
      </c>
      <c r="II61" s="42">
        <v>0</v>
      </c>
      <c r="IJ61" s="42">
        <v>221.66</v>
      </c>
      <c r="IK61" s="42">
        <v>239.69</v>
      </c>
      <c r="IL61" s="42">
        <v>0</v>
      </c>
      <c r="IM61" s="42">
        <v>239.69</v>
      </c>
      <c r="IN61" s="42">
        <v>123.36</v>
      </c>
      <c r="IO61" s="42">
        <v>0</v>
      </c>
      <c r="IP61" s="42">
        <v>123.36</v>
      </c>
      <c r="IQ61" s="42">
        <v>0</v>
      </c>
      <c r="IR61" s="42">
        <v>39.29</v>
      </c>
      <c r="IS61" s="32">
        <v>0.16805324459234605</v>
      </c>
      <c r="IT61" s="34">
        <v>0.83194675540765384</v>
      </c>
      <c r="IU61" s="34">
        <v>0.99999999999999989</v>
      </c>
      <c r="IW61" s="42" t="s">
        <v>8</v>
      </c>
      <c r="IX61" s="28">
        <v>1.5235347753926468E-2</v>
      </c>
      <c r="IY61" s="28">
        <v>-7.4885804725341584E-4</v>
      </c>
      <c r="IZ61" s="41">
        <v>20211.63</v>
      </c>
      <c r="JA61" s="63">
        <v>20994.418377003829</v>
      </c>
      <c r="JB61" s="63">
        <v>22145.964689833188</v>
      </c>
    </row>
    <row r="62" spans="1:262" x14ac:dyDescent="0.25">
      <c r="A62" s="42">
        <v>1995</v>
      </c>
      <c r="B62" s="42" t="s">
        <v>3</v>
      </c>
      <c r="C62" s="42">
        <v>49</v>
      </c>
      <c r="D62" s="42">
        <v>16030004</v>
      </c>
      <c r="E62" s="42" t="s">
        <v>184</v>
      </c>
      <c r="F62" s="42">
        <v>17.14</v>
      </c>
      <c r="G62" s="42">
        <v>12.78</v>
      </c>
      <c r="H62" s="42">
        <v>0</v>
      </c>
      <c r="I62" s="42">
        <v>12.78</v>
      </c>
      <c r="J62" s="42">
        <v>4.66</v>
      </c>
      <c r="K62" s="42">
        <v>0</v>
      </c>
      <c r="L62" s="33">
        <v>4.66</v>
      </c>
      <c r="M62" s="42">
        <v>0</v>
      </c>
      <c r="N62" s="42">
        <v>0</v>
      </c>
      <c r="O62" s="42">
        <v>0</v>
      </c>
      <c r="P62" s="42">
        <v>4.66</v>
      </c>
      <c r="Q62" s="42">
        <v>0</v>
      </c>
      <c r="R62" s="42">
        <v>4.66</v>
      </c>
      <c r="S62" s="42">
        <v>2.37</v>
      </c>
      <c r="T62" s="42">
        <v>0.31</v>
      </c>
      <c r="U62" s="42">
        <v>0</v>
      </c>
      <c r="V62" s="42">
        <v>0</v>
      </c>
      <c r="W62" s="42">
        <v>2.68</v>
      </c>
      <c r="X62" s="42">
        <v>1.98</v>
      </c>
      <c r="Y62" s="42">
        <v>364.63</v>
      </c>
      <c r="Z62" s="42">
        <v>0</v>
      </c>
      <c r="AA62" s="42">
        <v>8</v>
      </c>
      <c r="AB62" s="42">
        <v>0</v>
      </c>
      <c r="AC62" s="42">
        <v>0</v>
      </c>
      <c r="AD62" s="42">
        <v>0</v>
      </c>
      <c r="AE62" s="33">
        <v>0</v>
      </c>
      <c r="AF62" s="42">
        <v>0</v>
      </c>
      <c r="AG62" s="42">
        <v>0</v>
      </c>
      <c r="AH62" s="42">
        <v>0</v>
      </c>
      <c r="AI62" s="42">
        <v>0</v>
      </c>
      <c r="AJ62" s="42">
        <v>0</v>
      </c>
      <c r="AK62" s="42">
        <v>0</v>
      </c>
      <c r="AL62" s="42">
        <v>0.31</v>
      </c>
      <c r="AM62" s="42">
        <v>0.31</v>
      </c>
      <c r="AN62" s="42">
        <v>0.09</v>
      </c>
      <c r="AO62" s="42">
        <v>0</v>
      </c>
      <c r="AP62" s="42">
        <v>0.09</v>
      </c>
      <c r="AQ62" s="42">
        <v>0</v>
      </c>
      <c r="AR62" s="42">
        <v>4.3600000000000003</v>
      </c>
      <c r="AS62" s="42">
        <v>0.2</v>
      </c>
      <c r="AT62" s="42">
        <v>0</v>
      </c>
      <c r="AU62" s="33">
        <v>0.2</v>
      </c>
      <c r="AV62" s="42">
        <v>0.03</v>
      </c>
      <c r="AW62" s="42">
        <v>0</v>
      </c>
      <c r="AX62" s="42">
        <v>0.03</v>
      </c>
      <c r="AY62" s="42">
        <v>0.23</v>
      </c>
      <c r="AZ62" s="42">
        <v>0</v>
      </c>
      <c r="BA62" s="42">
        <v>0.23</v>
      </c>
      <c r="BB62" s="42">
        <v>52.75</v>
      </c>
      <c r="BC62" s="42">
        <v>12.78</v>
      </c>
      <c r="BD62" s="42">
        <v>2.37</v>
      </c>
      <c r="BE62" s="42">
        <v>185.45</v>
      </c>
      <c r="BF62" s="42">
        <v>2.6</v>
      </c>
      <c r="BG62" s="42">
        <v>0.89</v>
      </c>
      <c r="BH62" s="42">
        <v>0</v>
      </c>
      <c r="BI62" s="42">
        <v>0.89</v>
      </c>
      <c r="BJ62" s="42">
        <v>0</v>
      </c>
      <c r="BK62" s="42">
        <v>0</v>
      </c>
      <c r="BL62" s="33">
        <v>0</v>
      </c>
      <c r="BM62" s="42">
        <v>0</v>
      </c>
      <c r="BN62" s="42">
        <v>0</v>
      </c>
      <c r="BO62" s="42">
        <v>0</v>
      </c>
      <c r="BP62" s="42">
        <v>0</v>
      </c>
      <c r="BQ62" s="42">
        <v>0</v>
      </c>
      <c r="BR62" s="42">
        <v>0</v>
      </c>
      <c r="BS62" s="42">
        <v>0</v>
      </c>
      <c r="BT62" s="42">
        <v>0</v>
      </c>
      <c r="BU62" s="42">
        <v>0</v>
      </c>
      <c r="BV62" s="42">
        <v>0</v>
      </c>
      <c r="BW62" s="42">
        <v>0</v>
      </c>
      <c r="BX62" s="42">
        <v>0</v>
      </c>
      <c r="BY62" s="42">
        <v>0</v>
      </c>
      <c r="BZ62" s="42">
        <v>1</v>
      </c>
      <c r="CA62" s="42">
        <v>0</v>
      </c>
      <c r="CB62" s="42">
        <v>0</v>
      </c>
      <c r="CC62" s="1">
        <v>0</v>
      </c>
      <c r="CD62" s="42">
        <v>0</v>
      </c>
      <c r="CE62" s="42">
        <v>0</v>
      </c>
      <c r="CF62" s="42">
        <v>0</v>
      </c>
      <c r="CG62" s="42">
        <v>0</v>
      </c>
      <c r="CH62" s="42">
        <v>0</v>
      </c>
      <c r="CI62" s="42">
        <v>0</v>
      </c>
      <c r="CJ62" s="42">
        <v>0</v>
      </c>
      <c r="CK62" s="42">
        <v>0</v>
      </c>
      <c r="CL62" s="42">
        <v>0</v>
      </c>
      <c r="CM62" s="42">
        <v>0</v>
      </c>
      <c r="CN62" s="42">
        <v>0</v>
      </c>
      <c r="CO62" s="42">
        <v>0</v>
      </c>
      <c r="CP62" s="42">
        <v>0</v>
      </c>
      <c r="CQ62" s="42">
        <v>0</v>
      </c>
      <c r="CR62" s="42">
        <v>0</v>
      </c>
      <c r="CS62" s="42">
        <v>0</v>
      </c>
      <c r="CT62" s="42">
        <v>0</v>
      </c>
      <c r="CU62" s="33">
        <v>0</v>
      </c>
      <c r="CV62" s="42">
        <v>0</v>
      </c>
      <c r="CW62" s="42">
        <v>0</v>
      </c>
      <c r="CX62" s="42">
        <v>0</v>
      </c>
      <c r="CY62" s="42">
        <v>0</v>
      </c>
      <c r="CZ62" s="42">
        <v>0</v>
      </c>
      <c r="DA62" s="42">
        <v>0</v>
      </c>
      <c r="DB62" s="42">
        <v>0</v>
      </c>
      <c r="DC62" s="42">
        <v>0</v>
      </c>
      <c r="DD62" s="42">
        <v>0</v>
      </c>
      <c r="DE62" s="42">
        <v>0</v>
      </c>
      <c r="DF62" s="42">
        <v>0</v>
      </c>
      <c r="DG62" s="42">
        <v>0</v>
      </c>
      <c r="DH62" s="42">
        <v>0</v>
      </c>
      <c r="DI62" s="42">
        <v>0</v>
      </c>
      <c r="DJ62" s="42">
        <v>0</v>
      </c>
      <c r="DK62" s="42">
        <v>0</v>
      </c>
      <c r="DL62" s="42">
        <v>0</v>
      </c>
      <c r="DM62" s="33">
        <v>0</v>
      </c>
      <c r="DN62" s="42">
        <v>0</v>
      </c>
      <c r="DO62" s="42">
        <v>0</v>
      </c>
      <c r="DP62" s="42">
        <v>0</v>
      </c>
      <c r="DQ62" s="42">
        <v>0</v>
      </c>
      <c r="DR62" s="42">
        <v>0</v>
      </c>
      <c r="DS62" s="42">
        <v>0</v>
      </c>
      <c r="DT62" s="42">
        <v>0</v>
      </c>
      <c r="DU62" s="42">
        <v>0</v>
      </c>
      <c r="DV62" s="42">
        <v>0</v>
      </c>
      <c r="DW62" s="42">
        <v>0</v>
      </c>
      <c r="DX62" s="42">
        <v>0</v>
      </c>
      <c r="DY62" s="42">
        <v>0</v>
      </c>
      <c r="DZ62" s="42">
        <v>0</v>
      </c>
      <c r="EA62" s="42">
        <v>0</v>
      </c>
      <c r="EB62" s="42">
        <v>0</v>
      </c>
      <c r="EC62" s="42">
        <v>0</v>
      </c>
      <c r="ED62" s="42">
        <v>0</v>
      </c>
      <c r="EE62" s="33">
        <v>0</v>
      </c>
      <c r="EF62" s="42">
        <v>0</v>
      </c>
      <c r="EG62" s="42">
        <v>0</v>
      </c>
      <c r="EH62" s="42">
        <v>0</v>
      </c>
      <c r="EI62" s="42">
        <v>0</v>
      </c>
      <c r="EJ62" s="42">
        <v>0</v>
      </c>
      <c r="EK62" s="42">
        <v>0</v>
      </c>
      <c r="EL62" s="42">
        <v>0</v>
      </c>
      <c r="EM62" s="42">
        <v>0</v>
      </c>
      <c r="EN62" s="42">
        <v>0</v>
      </c>
      <c r="EO62" s="42">
        <v>0</v>
      </c>
      <c r="EP62" s="42">
        <v>0</v>
      </c>
      <c r="EQ62" s="42">
        <v>0</v>
      </c>
      <c r="ER62" s="42">
        <v>0</v>
      </c>
      <c r="ES62" s="42">
        <v>0</v>
      </c>
      <c r="ET62" s="42">
        <v>0</v>
      </c>
      <c r="EU62" s="42">
        <v>0</v>
      </c>
      <c r="EV62" s="42">
        <v>0</v>
      </c>
      <c r="EW62" s="33">
        <v>0</v>
      </c>
      <c r="EX62" s="42">
        <v>0</v>
      </c>
      <c r="EY62" s="42">
        <v>0</v>
      </c>
      <c r="EZ62" s="42">
        <v>0</v>
      </c>
      <c r="FA62" s="42">
        <v>0</v>
      </c>
      <c r="FB62" s="42">
        <v>0</v>
      </c>
      <c r="FC62" s="42">
        <v>0</v>
      </c>
      <c r="FD62" s="42">
        <v>0</v>
      </c>
      <c r="FE62" s="42">
        <v>0</v>
      </c>
      <c r="FF62" s="42">
        <v>0</v>
      </c>
      <c r="FG62" s="42">
        <v>0</v>
      </c>
      <c r="FH62" s="42">
        <v>0.66</v>
      </c>
      <c r="FI62" s="42">
        <v>0</v>
      </c>
      <c r="FJ62" s="42">
        <v>0.66</v>
      </c>
      <c r="FK62" s="42">
        <v>0.42</v>
      </c>
      <c r="FL62" s="42">
        <v>0</v>
      </c>
      <c r="FM62" s="42">
        <v>0.42</v>
      </c>
      <c r="FN62" s="42">
        <v>1.08</v>
      </c>
      <c r="FO62" s="42">
        <v>0</v>
      </c>
      <c r="FP62" s="42">
        <v>1.08</v>
      </c>
      <c r="FQ62" s="42">
        <v>0.73</v>
      </c>
      <c r="FR62" s="42">
        <v>0</v>
      </c>
      <c r="FS62" s="42">
        <v>0.73</v>
      </c>
      <c r="FT62" s="42">
        <v>0.65</v>
      </c>
      <c r="FU62" s="42">
        <v>0</v>
      </c>
      <c r="FV62" s="42">
        <v>0.65</v>
      </c>
      <c r="FW62" s="42">
        <v>0.31</v>
      </c>
      <c r="FX62" s="42">
        <v>0</v>
      </c>
      <c r="FY62" s="42">
        <v>0.31</v>
      </c>
      <c r="FZ62" s="42">
        <v>0.96</v>
      </c>
      <c r="GA62" s="42">
        <v>0</v>
      </c>
      <c r="GB62" s="42">
        <v>0.96</v>
      </c>
      <c r="GC62" s="42">
        <v>0.72</v>
      </c>
      <c r="GD62" s="42">
        <v>0</v>
      </c>
      <c r="GE62" s="42">
        <v>0.72</v>
      </c>
      <c r="GF62" s="42">
        <v>0.01</v>
      </c>
      <c r="GG62" s="42">
        <v>0</v>
      </c>
      <c r="GH62" s="42">
        <v>0.01</v>
      </c>
      <c r="GI62" s="42">
        <v>0.11</v>
      </c>
      <c r="GJ62" s="42">
        <v>0</v>
      </c>
      <c r="GK62" s="42">
        <v>0.11</v>
      </c>
      <c r="GL62" s="42">
        <v>0.12</v>
      </c>
      <c r="GM62" s="42">
        <v>0</v>
      </c>
      <c r="GN62" s="42">
        <v>0.12</v>
      </c>
      <c r="GO62" s="42">
        <v>0.01</v>
      </c>
      <c r="GP62" s="42">
        <v>0</v>
      </c>
      <c r="GQ62" s="42">
        <v>0.01</v>
      </c>
      <c r="GR62" s="42">
        <v>3.87</v>
      </c>
      <c r="GS62" s="42">
        <v>0</v>
      </c>
      <c r="GT62" s="42">
        <v>3.87</v>
      </c>
      <c r="GU62" s="42">
        <v>90.23</v>
      </c>
      <c r="GV62" s="42">
        <v>0</v>
      </c>
      <c r="GW62" s="42">
        <v>90.23</v>
      </c>
      <c r="GX62" s="42">
        <v>94.1</v>
      </c>
      <c r="GY62" s="42">
        <v>0</v>
      </c>
      <c r="GZ62" s="42">
        <v>94.1</v>
      </c>
      <c r="HA62" s="42">
        <v>50.75</v>
      </c>
      <c r="HB62" s="42">
        <v>0</v>
      </c>
      <c r="HC62" s="42">
        <v>50.75</v>
      </c>
      <c r="HD62" s="42">
        <v>16.41</v>
      </c>
      <c r="HE62" s="42">
        <v>28.13</v>
      </c>
      <c r="HF62" s="42">
        <v>0.02</v>
      </c>
      <c r="HG62" s="42">
        <v>42.19</v>
      </c>
      <c r="HH62" s="42">
        <v>70.34</v>
      </c>
      <c r="HI62" s="42">
        <v>0.03</v>
      </c>
      <c r="HJ62" s="42">
        <v>45.55</v>
      </c>
      <c r="HK62" s="42">
        <v>0</v>
      </c>
      <c r="HL62" s="42">
        <v>0</v>
      </c>
      <c r="HM62" s="42">
        <v>0</v>
      </c>
      <c r="HN62" s="42">
        <v>19.239999999999998</v>
      </c>
      <c r="HO62" s="42">
        <v>0</v>
      </c>
      <c r="HP62" s="42">
        <v>19.239999999999998</v>
      </c>
      <c r="HQ62" s="42">
        <v>10</v>
      </c>
      <c r="HR62" s="42">
        <v>0</v>
      </c>
      <c r="HS62" s="42">
        <v>10</v>
      </c>
      <c r="HT62" s="42">
        <v>10</v>
      </c>
      <c r="HU62" s="42">
        <v>0</v>
      </c>
      <c r="HV62" s="42">
        <v>10</v>
      </c>
      <c r="HW62" s="42">
        <v>0.22</v>
      </c>
      <c r="HX62" s="42">
        <v>1</v>
      </c>
      <c r="HY62" s="42">
        <v>1</v>
      </c>
      <c r="HZ62" s="42">
        <v>0.33</v>
      </c>
      <c r="IA62" s="42">
        <v>2</v>
      </c>
      <c r="IB62" s="42">
        <v>4</v>
      </c>
      <c r="IC62" s="42">
        <v>1.08</v>
      </c>
      <c r="ID62" s="42">
        <v>2.82</v>
      </c>
      <c r="IE62" s="42">
        <v>9.39</v>
      </c>
      <c r="IF62" s="42">
        <v>0</v>
      </c>
      <c r="IG62" s="33">
        <v>9.39</v>
      </c>
      <c r="IH62" s="42">
        <v>90.68</v>
      </c>
      <c r="II62" s="42">
        <v>0</v>
      </c>
      <c r="IJ62" s="42">
        <v>90.68</v>
      </c>
      <c r="IK62" s="42">
        <v>100.07</v>
      </c>
      <c r="IL62" s="42">
        <v>0</v>
      </c>
      <c r="IM62" s="42">
        <v>100.07</v>
      </c>
      <c r="IN62" s="42">
        <v>52.46</v>
      </c>
      <c r="IO62" s="42">
        <v>0</v>
      </c>
      <c r="IP62" s="42">
        <v>52.46</v>
      </c>
      <c r="IQ62" s="42">
        <v>0.03</v>
      </c>
      <c r="IR62" s="42">
        <v>16.41</v>
      </c>
      <c r="IS62" s="32">
        <v>0.51757188498402551</v>
      </c>
      <c r="IT62" s="34">
        <v>0.48242811501597443</v>
      </c>
      <c r="IU62" s="34">
        <v>1</v>
      </c>
      <c r="IW62" s="42" t="s">
        <v>8</v>
      </c>
      <c r="IX62" s="28">
        <v>1.5235347753926468E-2</v>
      </c>
      <c r="IY62" s="28">
        <v>-7.4885804725341584E-4</v>
      </c>
      <c r="IZ62" s="41">
        <v>10526.19</v>
      </c>
      <c r="JA62" s="63">
        <v>12058.792027292733</v>
      </c>
      <c r="JB62" s="63">
        <v>14195.343387082537</v>
      </c>
    </row>
    <row r="63" spans="1:262" x14ac:dyDescent="0.25">
      <c r="A63" s="42">
        <v>1995</v>
      </c>
      <c r="B63" s="42" t="s">
        <v>3</v>
      </c>
      <c r="C63" s="42">
        <v>49</v>
      </c>
      <c r="D63" s="42">
        <v>16030005</v>
      </c>
      <c r="E63" s="42" t="s">
        <v>185</v>
      </c>
      <c r="F63" s="42">
        <v>13.12</v>
      </c>
      <c r="G63" s="42">
        <v>10.199999999999999</v>
      </c>
      <c r="H63" s="42">
        <v>0</v>
      </c>
      <c r="I63" s="42">
        <v>10.199999999999999</v>
      </c>
      <c r="J63" s="42">
        <v>4.3499999999999996</v>
      </c>
      <c r="K63" s="42">
        <v>0</v>
      </c>
      <c r="L63" s="33">
        <v>4.3499999999999996</v>
      </c>
      <c r="M63" s="42">
        <v>0</v>
      </c>
      <c r="N63" s="42">
        <v>0</v>
      </c>
      <c r="O63" s="42">
        <v>0</v>
      </c>
      <c r="P63" s="42">
        <v>4.3499999999999996</v>
      </c>
      <c r="Q63" s="42">
        <v>0</v>
      </c>
      <c r="R63" s="42">
        <v>4.3499999999999996</v>
      </c>
      <c r="S63" s="42">
        <v>2.4700000000000002</v>
      </c>
      <c r="T63" s="42">
        <v>1.36</v>
      </c>
      <c r="U63" s="42">
        <v>0.02</v>
      </c>
      <c r="V63" s="42">
        <v>0</v>
      </c>
      <c r="W63" s="42">
        <v>3.85</v>
      </c>
      <c r="X63" s="42">
        <v>0.5</v>
      </c>
      <c r="Y63" s="42">
        <v>426.47</v>
      </c>
      <c r="Z63" s="42">
        <v>0</v>
      </c>
      <c r="AA63" s="42">
        <v>12</v>
      </c>
      <c r="AB63" s="42">
        <v>0</v>
      </c>
      <c r="AC63" s="42">
        <v>0</v>
      </c>
      <c r="AD63" s="42">
        <v>0</v>
      </c>
      <c r="AE63" s="33">
        <v>0</v>
      </c>
      <c r="AF63" s="42">
        <v>0</v>
      </c>
      <c r="AG63" s="42">
        <v>0</v>
      </c>
      <c r="AH63" s="42">
        <v>0</v>
      </c>
      <c r="AI63" s="42">
        <v>0</v>
      </c>
      <c r="AJ63" s="42">
        <v>0</v>
      </c>
      <c r="AK63" s="42">
        <v>0</v>
      </c>
      <c r="AL63" s="42">
        <v>1.36</v>
      </c>
      <c r="AM63" s="42">
        <v>1.36</v>
      </c>
      <c r="AN63" s="42">
        <v>0.41</v>
      </c>
      <c r="AO63" s="42">
        <v>0</v>
      </c>
      <c r="AP63" s="42">
        <v>0.41</v>
      </c>
      <c r="AQ63" s="42">
        <v>0</v>
      </c>
      <c r="AR63" s="42">
        <v>2.92</v>
      </c>
      <c r="AS63" s="42">
        <v>0.28999999999999998</v>
      </c>
      <c r="AT63" s="42">
        <v>0</v>
      </c>
      <c r="AU63" s="33">
        <v>0.28999999999999998</v>
      </c>
      <c r="AV63" s="42">
        <v>0</v>
      </c>
      <c r="AW63" s="42">
        <v>0</v>
      </c>
      <c r="AX63" s="42">
        <v>0</v>
      </c>
      <c r="AY63" s="42">
        <v>0.28999999999999998</v>
      </c>
      <c r="AZ63" s="42">
        <v>0</v>
      </c>
      <c r="BA63" s="42">
        <v>0.28999999999999998</v>
      </c>
      <c r="BB63" s="42">
        <v>99.32</v>
      </c>
      <c r="BC63" s="42">
        <v>10.199999999999999</v>
      </c>
      <c r="BD63" s="42">
        <v>2.4700000000000002</v>
      </c>
      <c r="BE63" s="42">
        <v>242.16</v>
      </c>
      <c r="BF63" s="42">
        <v>2.76</v>
      </c>
      <c r="BG63" s="42">
        <v>0.92</v>
      </c>
      <c r="BH63" s="42">
        <v>0</v>
      </c>
      <c r="BI63" s="42">
        <v>0.92</v>
      </c>
      <c r="BJ63" s="42">
        <v>1.82</v>
      </c>
      <c r="BK63" s="42">
        <v>0</v>
      </c>
      <c r="BL63" s="33">
        <v>1.82</v>
      </c>
      <c r="BM63" s="42">
        <v>15.19</v>
      </c>
      <c r="BN63" s="42">
        <v>0</v>
      </c>
      <c r="BO63" s="42">
        <v>15.19</v>
      </c>
      <c r="BP63" s="42">
        <v>17.010000000000002</v>
      </c>
      <c r="BQ63" s="42">
        <v>0</v>
      </c>
      <c r="BR63" s="42">
        <v>17.010000000000002</v>
      </c>
      <c r="BS63" s="42">
        <v>0.02</v>
      </c>
      <c r="BT63" s="42">
        <v>17.03</v>
      </c>
      <c r="BU63" s="42">
        <v>7.49</v>
      </c>
      <c r="BV63" s="42">
        <v>0</v>
      </c>
      <c r="BW63" s="42">
        <v>7.49</v>
      </c>
      <c r="BX63" s="42">
        <v>0</v>
      </c>
      <c r="BY63" s="42">
        <v>2</v>
      </c>
      <c r="BZ63" s="42">
        <v>2</v>
      </c>
      <c r="CA63" s="42">
        <v>0</v>
      </c>
      <c r="CB63" s="42">
        <v>0</v>
      </c>
      <c r="CC63" s="1">
        <v>0</v>
      </c>
      <c r="CD63" s="42">
        <v>16.920000000000002</v>
      </c>
      <c r="CE63" s="42">
        <v>0</v>
      </c>
      <c r="CF63" s="42">
        <v>16.920000000000002</v>
      </c>
      <c r="CG63" s="42">
        <v>16.920000000000002</v>
      </c>
      <c r="CH63" s="42">
        <v>0</v>
      </c>
      <c r="CI63" s="42">
        <v>16.920000000000002</v>
      </c>
      <c r="CJ63" s="42">
        <v>0</v>
      </c>
      <c r="CK63" s="42">
        <v>16.920000000000002</v>
      </c>
      <c r="CL63" s="42">
        <v>16.920000000000002</v>
      </c>
      <c r="CM63" s="42">
        <v>0</v>
      </c>
      <c r="CN63" s="42">
        <v>16.920000000000002</v>
      </c>
      <c r="CO63" s="42">
        <v>10319.67</v>
      </c>
      <c r="CP63" s="42">
        <v>0</v>
      </c>
      <c r="CQ63" s="42">
        <v>1</v>
      </c>
      <c r="CR63" s="42">
        <v>1</v>
      </c>
      <c r="CS63" s="42">
        <v>0</v>
      </c>
      <c r="CT63" s="42">
        <v>0</v>
      </c>
      <c r="CU63" s="33">
        <v>0</v>
      </c>
      <c r="CV63" s="42">
        <v>16.920000000000002</v>
      </c>
      <c r="CW63" s="42">
        <v>0</v>
      </c>
      <c r="CX63" s="42">
        <v>16.920000000000002</v>
      </c>
      <c r="CY63" s="42">
        <v>16.920000000000002</v>
      </c>
      <c r="CZ63" s="42">
        <v>0</v>
      </c>
      <c r="DA63" s="42">
        <v>16.920000000000002</v>
      </c>
      <c r="DB63" s="42">
        <v>0</v>
      </c>
      <c r="DC63" s="42">
        <v>16.920000000000002</v>
      </c>
      <c r="DD63" s="42">
        <v>16.920000000000002</v>
      </c>
      <c r="DE63" s="42">
        <v>0</v>
      </c>
      <c r="DF63" s="42">
        <v>16.920000000000002</v>
      </c>
      <c r="DG63" s="42">
        <v>10319.67</v>
      </c>
      <c r="DH63" s="42">
        <v>0</v>
      </c>
      <c r="DI63" s="42">
        <v>1</v>
      </c>
      <c r="DJ63" s="42">
        <v>1</v>
      </c>
      <c r="DK63" s="42">
        <v>0</v>
      </c>
      <c r="DL63" s="42">
        <v>0</v>
      </c>
      <c r="DM63" s="33">
        <v>0</v>
      </c>
      <c r="DN63" s="42">
        <v>0</v>
      </c>
      <c r="DO63" s="42">
        <v>0</v>
      </c>
      <c r="DP63" s="42">
        <v>0</v>
      </c>
      <c r="DQ63" s="42">
        <v>0</v>
      </c>
      <c r="DR63" s="42">
        <v>0</v>
      </c>
      <c r="DS63" s="42">
        <v>0</v>
      </c>
      <c r="DT63" s="42">
        <v>0</v>
      </c>
      <c r="DU63" s="42">
        <v>0</v>
      </c>
      <c r="DV63" s="42">
        <v>0</v>
      </c>
      <c r="DW63" s="42">
        <v>0</v>
      </c>
      <c r="DX63" s="42">
        <v>0</v>
      </c>
      <c r="DY63" s="42">
        <v>0</v>
      </c>
      <c r="DZ63" s="42">
        <v>0</v>
      </c>
      <c r="EA63" s="42">
        <v>0</v>
      </c>
      <c r="EB63" s="42">
        <v>0</v>
      </c>
      <c r="EC63" s="42">
        <v>0</v>
      </c>
      <c r="ED63" s="42">
        <v>0</v>
      </c>
      <c r="EE63" s="33">
        <v>0</v>
      </c>
      <c r="EF63" s="42">
        <v>0</v>
      </c>
      <c r="EG63" s="42">
        <v>0</v>
      </c>
      <c r="EH63" s="42">
        <v>0</v>
      </c>
      <c r="EI63" s="42">
        <v>0</v>
      </c>
      <c r="EJ63" s="42">
        <v>0</v>
      </c>
      <c r="EK63" s="42">
        <v>0</v>
      </c>
      <c r="EL63" s="42">
        <v>0</v>
      </c>
      <c r="EM63" s="42">
        <v>0</v>
      </c>
      <c r="EN63" s="42">
        <v>0</v>
      </c>
      <c r="EO63" s="42">
        <v>0</v>
      </c>
      <c r="EP63" s="42">
        <v>0</v>
      </c>
      <c r="EQ63" s="42">
        <v>0</v>
      </c>
      <c r="ER63" s="42">
        <v>0</v>
      </c>
      <c r="ES63" s="42">
        <v>0</v>
      </c>
      <c r="ET63" s="42">
        <v>0</v>
      </c>
      <c r="EU63" s="42">
        <v>0.74</v>
      </c>
      <c r="EV63" s="42">
        <v>0</v>
      </c>
      <c r="EW63" s="33">
        <v>0.74</v>
      </c>
      <c r="EX63" s="42">
        <v>0</v>
      </c>
      <c r="EY63" s="42">
        <v>0</v>
      </c>
      <c r="EZ63" s="42">
        <v>0</v>
      </c>
      <c r="FA63" s="42">
        <v>0.74</v>
      </c>
      <c r="FB63" s="42">
        <v>0</v>
      </c>
      <c r="FC63" s="42">
        <v>0.74</v>
      </c>
      <c r="FD63" s="42">
        <v>0.56000000000000005</v>
      </c>
      <c r="FE63" s="42">
        <v>0</v>
      </c>
      <c r="FF63" s="42">
        <v>0.56000000000000005</v>
      </c>
      <c r="FG63" s="42">
        <v>0</v>
      </c>
      <c r="FH63" s="42">
        <v>0.61</v>
      </c>
      <c r="FI63" s="42">
        <v>0</v>
      </c>
      <c r="FJ63" s="42">
        <v>0.61</v>
      </c>
      <c r="FK63" s="42">
        <v>0.3</v>
      </c>
      <c r="FL63" s="42">
        <v>0</v>
      </c>
      <c r="FM63" s="42">
        <v>0.3</v>
      </c>
      <c r="FN63" s="42">
        <v>0.91</v>
      </c>
      <c r="FO63" s="42">
        <v>0</v>
      </c>
      <c r="FP63" s="42">
        <v>0.91</v>
      </c>
      <c r="FQ63" s="42">
        <v>0.7</v>
      </c>
      <c r="FR63" s="42">
        <v>0</v>
      </c>
      <c r="FS63" s="42">
        <v>0.7</v>
      </c>
      <c r="FT63" s="42">
        <v>0.6</v>
      </c>
      <c r="FU63" s="42">
        <v>0</v>
      </c>
      <c r="FV63" s="42">
        <v>0.6</v>
      </c>
      <c r="FW63" s="42">
        <v>0.28999999999999998</v>
      </c>
      <c r="FX63" s="42">
        <v>0</v>
      </c>
      <c r="FY63" s="42">
        <v>0.28999999999999998</v>
      </c>
      <c r="FZ63" s="42">
        <v>0.89</v>
      </c>
      <c r="GA63" s="42">
        <v>0</v>
      </c>
      <c r="GB63" s="42">
        <v>0.89</v>
      </c>
      <c r="GC63" s="42">
        <v>0.69</v>
      </c>
      <c r="GD63" s="42">
        <v>0</v>
      </c>
      <c r="GE63" s="42">
        <v>0.69</v>
      </c>
      <c r="GF63" s="42">
        <v>0.01</v>
      </c>
      <c r="GG63" s="42">
        <v>0</v>
      </c>
      <c r="GH63" s="42">
        <v>0.01</v>
      </c>
      <c r="GI63" s="42">
        <v>0.01</v>
      </c>
      <c r="GJ63" s="42">
        <v>0</v>
      </c>
      <c r="GK63" s="42">
        <v>0.01</v>
      </c>
      <c r="GL63" s="42">
        <v>0.02</v>
      </c>
      <c r="GM63" s="42">
        <v>0</v>
      </c>
      <c r="GN63" s="42">
        <v>0.02</v>
      </c>
      <c r="GO63" s="42">
        <v>0.01</v>
      </c>
      <c r="GP63" s="42">
        <v>0</v>
      </c>
      <c r="GQ63" s="42">
        <v>0.01</v>
      </c>
      <c r="GR63" s="42">
        <v>72.78</v>
      </c>
      <c r="GS63" s="42">
        <v>0</v>
      </c>
      <c r="GT63" s="42">
        <v>72.78</v>
      </c>
      <c r="GU63" s="42">
        <v>184.05</v>
      </c>
      <c r="GV63" s="42">
        <v>0</v>
      </c>
      <c r="GW63" s="42">
        <v>184.05</v>
      </c>
      <c r="GX63" s="42">
        <v>256.83</v>
      </c>
      <c r="GY63" s="42">
        <v>0</v>
      </c>
      <c r="GZ63" s="42">
        <v>256.83</v>
      </c>
      <c r="HA63" s="42">
        <v>148.22</v>
      </c>
      <c r="HB63" s="42">
        <v>0</v>
      </c>
      <c r="HC63" s="42">
        <v>148.22</v>
      </c>
      <c r="HD63" s="42">
        <v>48.02</v>
      </c>
      <c r="HE63" s="42">
        <v>21.77</v>
      </c>
      <c r="HF63" s="42">
        <v>0.01</v>
      </c>
      <c r="HG63" s="42">
        <v>64.709999999999994</v>
      </c>
      <c r="HH63" s="42">
        <v>86.49</v>
      </c>
      <c r="HI63" s="42">
        <v>0</v>
      </c>
      <c r="HJ63" s="42">
        <v>2.63</v>
      </c>
      <c r="HK63" s="42">
        <v>0</v>
      </c>
      <c r="HL63" s="42">
        <v>0</v>
      </c>
      <c r="HM63" s="42">
        <v>0</v>
      </c>
      <c r="HN63" s="42">
        <v>1.19</v>
      </c>
      <c r="HO63" s="42">
        <v>0</v>
      </c>
      <c r="HP63" s="42">
        <v>1.19</v>
      </c>
      <c r="HQ63" s="42">
        <v>2</v>
      </c>
      <c r="HR63" s="42">
        <v>0</v>
      </c>
      <c r="HS63" s="42">
        <v>2</v>
      </c>
      <c r="HT63" s="42">
        <v>2</v>
      </c>
      <c r="HU63" s="42">
        <v>0</v>
      </c>
      <c r="HV63" s="42">
        <v>2</v>
      </c>
      <c r="HW63" s="42">
        <v>0.09</v>
      </c>
      <c r="HX63" s="42">
        <v>1</v>
      </c>
      <c r="HY63" s="42">
        <v>0</v>
      </c>
      <c r="HZ63" s="42">
        <v>0</v>
      </c>
      <c r="IA63" s="42">
        <v>1</v>
      </c>
      <c r="IB63" s="42">
        <v>2</v>
      </c>
      <c r="IC63" s="42">
        <v>2.95</v>
      </c>
      <c r="ID63" s="42">
        <v>9.0399999999999991</v>
      </c>
      <c r="IE63" s="42">
        <v>80.59</v>
      </c>
      <c r="IF63" s="42">
        <v>0</v>
      </c>
      <c r="IG63" s="33">
        <v>80.59</v>
      </c>
      <c r="IH63" s="42">
        <v>216.46</v>
      </c>
      <c r="II63" s="42">
        <v>0</v>
      </c>
      <c r="IJ63" s="42">
        <v>216.46</v>
      </c>
      <c r="IK63" s="42">
        <v>297.05</v>
      </c>
      <c r="IL63" s="42">
        <v>0</v>
      </c>
      <c r="IM63" s="42">
        <v>297.05</v>
      </c>
      <c r="IN63" s="42">
        <v>175.22</v>
      </c>
      <c r="IO63" s="42">
        <v>0</v>
      </c>
      <c r="IP63" s="42">
        <v>175.22</v>
      </c>
      <c r="IQ63" s="42">
        <v>0</v>
      </c>
      <c r="IR63" s="42">
        <v>48.02</v>
      </c>
      <c r="IS63" s="32">
        <v>8.9341109318774037E-2</v>
      </c>
      <c r="IT63" s="34">
        <v>0.91065889068122596</v>
      </c>
      <c r="IU63" s="34">
        <v>1</v>
      </c>
      <c r="IW63" s="42" t="s">
        <v>8</v>
      </c>
      <c r="IX63" s="28">
        <v>1.5235347753926468E-2</v>
      </c>
      <c r="IY63" s="28">
        <v>-7.4885804725341584E-4</v>
      </c>
      <c r="IZ63" s="41">
        <v>90341.39</v>
      </c>
      <c r="JA63" s="63">
        <v>91666.017370655725</v>
      </c>
      <c r="JB63" s="63">
        <v>93842.787208324939</v>
      </c>
    </row>
    <row r="64" spans="1:262" x14ac:dyDescent="0.25">
      <c r="A64" s="42">
        <v>1995</v>
      </c>
      <c r="B64" s="42" t="s">
        <v>3</v>
      </c>
      <c r="C64" s="42">
        <v>49</v>
      </c>
      <c r="D64" s="42">
        <v>16030006</v>
      </c>
      <c r="E64" s="42" t="s">
        <v>186</v>
      </c>
      <c r="F64" s="42">
        <v>27.24</v>
      </c>
      <c r="G64" s="42">
        <v>25.39</v>
      </c>
      <c r="H64" s="42">
        <v>0</v>
      </c>
      <c r="I64" s="42">
        <v>25.39</v>
      </c>
      <c r="J64" s="42">
        <v>7.3</v>
      </c>
      <c r="K64" s="42">
        <v>0</v>
      </c>
      <c r="L64" s="33">
        <v>7.3</v>
      </c>
      <c r="M64" s="42">
        <v>0</v>
      </c>
      <c r="N64" s="42">
        <v>0</v>
      </c>
      <c r="O64" s="42">
        <v>0</v>
      </c>
      <c r="P64" s="42">
        <v>7.3</v>
      </c>
      <c r="Q64" s="42">
        <v>0</v>
      </c>
      <c r="R64" s="42">
        <v>7.3</v>
      </c>
      <c r="S64" s="42">
        <v>6.09</v>
      </c>
      <c r="T64" s="42">
        <v>2.2799999999999998</v>
      </c>
      <c r="U64" s="42">
        <v>0.01</v>
      </c>
      <c r="V64" s="42">
        <v>0</v>
      </c>
      <c r="W64" s="42">
        <v>8.3800000000000008</v>
      </c>
      <c r="X64" s="42">
        <v>-1.08</v>
      </c>
      <c r="Y64" s="42">
        <v>287.51</v>
      </c>
      <c r="Z64" s="42">
        <v>0</v>
      </c>
      <c r="AA64" s="42">
        <v>11</v>
      </c>
      <c r="AB64" s="42">
        <v>0</v>
      </c>
      <c r="AC64" s="42">
        <v>0.72</v>
      </c>
      <c r="AD64" s="42">
        <v>0</v>
      </c>
      <c r="AE64" s="33">
        <v>0.72</v>
      </c>
      <c r="AF64" s="42">
        <v>0</v>
      </c>
      <c r="AG64" s="42">
        <v>0</v>
      </c>
      <c r="AH64" s="42">
        <v>0</v>
      </c>
      <c r="AI64" s="42">
        <v>0.72</v>
      </c>
      <c r="AJ64" s="42">
        <v>0</v>
      </c>
      <c r="AK64" s="42">
        <v>0.72</v>
      </c>
      <c r="AL64" s="42">
        <v>2.2799999999999998</v>
      </c>
      <c r="AM64" s="42">
        <v>3</v>
      </c>
      <c r="AN64" s="42">
        <v>0.7</v>
      </c>
      <c r="AO64" s="42">
        <v>0</v>
      </c>
      <c r="AP64" s="42">
        <v>0.7</v>
      </c>
      <c r="AQ64" s="42">
        <v>0</v>
      </c>
      <c r="AR64" s="42">
        <v>1.85</v>
      </c>
      <c r="AS64" s="42">
        <v>0.1</v>
      </c>
      <c r="AT64" s="42">
        <v>0</v>
      </c>
      <c r="AU64" s="33">
        <v>0.1</v>
      </c>
      <c r="AV64" s="42">
        <v>0</v>
      </c>
      <c r="AW64" s="42">
        <v>0</v>
      </c>
      <c r="AX64" s="42">
        <v>0</v>
      </c>
      <c r="AY64" s="42">
        <v>0.1</v>
      </c>
      <c r="AZ64" s="42">
        <v>0</v>
      </c>
      <c r="BA64" s="42">
        <v>0.1</v>
      </c>
      <c r="BB64" s="42">
        <v>54.05</v>
      </c>
      <c r="BC64" s="42">
        <v>25.39</v>
      </c>
      <c r="BD64" s="42">
        <v>6.09</v>
      </c>
      <c r="BE64" s="42">
        <v>239.86</v>
      </c>
      <c r="BF64" s="42">
        <v>6.19</v>
      </c>
      <c r="BG64" s="42">
        <v>2.1</v>
      </c>
      <c r="BH64" s="42">
        <v>0</v>
      </c>
      <c r="BI64" s="42">
        <v>2.1</v>
      </c>
      <c r="BJ64" s="42">
        <v>0</v>
      </c>
      <c r="BK64" s="42">
        <v>0</v>
      </c>
      <c r="BL64" s="33">
        <v>0</v>
      </c>
      <c r="BM64" s="42">
        <v>0</v>
      </c>
      <c r="BN64" s="42">
        <v>0</v>
      </c>
      <c r="BO64" s="42">
        <v>0</v>
      </c>
      <c r="BP64" s="42">
        <v>0</v>
      </c>
      <c r="BQ64" s="42">
        <v>0</v>
      </c>
      <c r="BR64" s="42">
        <v>0</v>
      </c>
      <c r="BS64" s="42">
        <v>0.01</v>
      </c>
      <c r="BT64" s="42">
        <v>0.01</v>
      </c>
      <c r="BU64" s="42">
        <v>0.01</v>
      </c>
      <c r="BV64" s="42">
        <v>0</v>
      </c>
      <c r="BW64" s="42">
        <v>0.01</v>
      </c>
      <c r="BX64" s="42">
        <v>0</v>
      </c>
      <c r="BY64" s="42">
        <v>0</v>
      </c>
      <c r="BZ64" s="42">
        <v>0</v>
      </c>
      <c r="CA64" s="42">
        <v>0</v>
      </c>
      <c r="CB64" s="42">
        <v>0</v>
      </c>
      <c r="CC64" s="1">
        <v>0</v>
      </c>
      <c r="CD64" s="42">
        <v>0</v>
      </c>
      <c r="CE64" s="42">
        <v>0</v>
      </c>
      <c r="CF64" s="42">
        <v>0</v>
      </c>
      <c r="CG64" s="42">
        <v>0</v>
      </c>
      <c r="CH64" s="42">
        <v>0</v>
      </c>
      <c r="CI64" s="42">
        <v>0</v>
      </c>
      <c r="CJ64" s="42">
        <v>0</v>
      </c>
      <c r="CK64" s="42">
        <v>0</v>
      </c>
      <c r="CL64" s="42">
        <v>0</v>
      </c>
      <c r="CM64" s="42">
        <v>0</v>
      </c>
      <c r="CN64" s="42">
        <v>0</v>
      </c>
      <c r="CO64" s="42">
        <v>0</v>
      </c>
      <c r="CP64" s="42">
        <v>0</v>
      </c>
      <c r="CQ64" s="42">
        <v>0</v>
      </c>
      <c r="CR64" s="42">
        <v>0</v>
      </c>
      <c r="CS64" s="42">
        <v>0</v>
      </c>
      <c r="CT64" s="42">
        <v>0</v>
      </c>
      <c r="CU64" s="33">
        <v>0</v>
      </c>
      <c r="CV64" s="42">
        <v>0</v>
      </c>
      <c r="CW64" s="42">
        <v>0</v>
      </c>
      <c r="CX64" s="42">
        <v>0</v>
      </c>
      <c r="CY64" s="42">
        <v>0</v>
      </c>
      <c r="CZ64" s="42">
        <v>0</v>
      </c>
      <c r="DA64" s="42">
        <v>0</v>
      </c>
      <c r="DB64" s="42">
        <v>0</v>
      </c>
      <c r="DC64" s="42">
        <v>0</v>
      </c>
      <c r="DD64" s="42">
        <v>0</v>
      </c>
      <c r="DE64" s="42">
        <v>0</v>
      </c>
      <c r="DF64" s="42">
        <v>0</v>
      </c>
      <c r="DG64" s="42">
        <v>0</v>
      </c>
      <c r="DH64" s="42">
        <v>0</v>
      </c>
      <c r="DI64" s="42">
        <v>0</v>
      </c>
      <c r="DJ64" s="42">
        <v>0</v>
      </c>
      <c r="DK64" s="42">
        <v>0</v>
      </c>
      <c r="DL64" s="42">
        <v>0</v>
      </c>
      <c r="DM64" s="33">
        <v>0</v>
      </c>
      <c r="DN64" s="42">
        <v>0</v>
      </c>
      <c r="DO64" s="42">
        <v>0</v>
      </c>
      <c r="DP64" s="42">
        <v>0</v>
      </c>
      <c r="DQ64" s="42">
        <v>0</v>
      </c>
      <c r="DR64" s="42">
        <v>0</v>
      </c>
      <c r="DS64" s="42">
        <v>0</v>
      </c>
      <c r="DT64" s="42">
        <v>0</v>
      </c>
      <c r="DU64" s="42">
        <v>0</v>
      </c>
      <c r="DV64" s="42">
        <v>0</v>
      </c>
      <c r="DW64" s="42">
        <v>0</v>
      </c>
      <c r="DX64" s="42">
        <v>0</v>
      </c>
      <c r="DY64" s="42">
        <v>0</v>
      </c>
      <c r="DZ64" s="42">
        <v>0</v>
      </c>
      <c r="EA64" s="42">
        <v>0</v>
      </c>
      <c r="EB64" s="42">
        <v>0</v>
      </c>
      <c r="EC64" s="42">
        <v>0</v>
      </c>
      <c r="ED64" s="42">
        <v>0</v>
      </c>
      <c r="EE64" s="33">
        <v>0</v>
      </c>
      <c r="EF64" s="42">
        <v>0</v>
      </c>
      <c r="EG64" s="42">
        <v>0</v>
      </c>
      <c r="EH64" s="42">
        <v>0</v>
      </c>
      <c r="EI64" s="42">
        <v>0</v>
      </c>
      <c r="EJ64" s="42">
        <v>0</v>
      </c>
      <c r="EK64" s="42">
        <v>0</v>
      </c>
      <c r="EL64" s="42">
        <v>0</v>
      </c>
      <c r="EM64" s="42">
        <v>0</v>
      </c>
      <c r="EN64" s="42">
        <v>0</v>
      </c>
      <c r="EO64" s="42">
        <v>0</v>
      </c>
      <c r="EP64" s="42">
        <v>0</v>
      </c>
      <c r="EQ64" s="42">
        <v>0</v>
      </c>
      <c r="ER64" s="42">
        <v>0</v>
      </c>
      <c r="ES64" s="42">
        <v>0</v>
      </c>
      <c r="ET64" s="42">
        <v>0</v>
      </c>
      <c r="EU64" s="42">
        <v>0</v>
      </c>
      <c r="EV64" s="42">
        <v>0</v>
      </c>
      <c r="EW64" s="33">
        <v>0</v>
      </c>
      <c r="EX64" s="42">
        <v>0</v>
      </c>
      <c r="EY64" s="42">
        <v>0</v>
      </c>
      <c r="EZ64" s="42">
        <v>0</v>
      </c>
      <c r="FA64" s="42">
        <v>0</v>
      </c>
      <c r="FB64" s="42">
        <v>0</v>
      </c>
      <c r="FC64" s="42">
        <v>0</v>
      </c>
      <c r="FD64" s="42">
        <v>0</v>
      </c>
      <c r="FE64" s="42">
        <v>0</v>
      </c>
      <c r="FF64" s="42">
        <v>0</v>
      </c>
      <c r="FG64" s="42">
        <v>0</v>
      </c>
      <c r="FH64" s="42">
        <v>0.08</v>
      </c>
      <c r="FI64" s="42">
        <v>0</v>
      </c>
      <c r="FJ64" s="42">
        <v>0.08</v>
      </c>
      <c r="FK64" s="42">
        <v>0.32</v>
      </c>
      <c r="FL64" s="42">
        <v>0</v>
      </c>
      <c r="FM64" s="42">
        <v>0.32</v>
      </c>
      <c r="FN64" s="42">
        <v>0.4</v>
      </c>
      <c r="FO64" s="42">
        <v>0</v>
      </c>
      <c r="FP64" s="42">
        <v>0.4</v>
      </c>
      <c r="FQ64" s="42">
        <v>0.3</v>
      </c>
      <c r="FR64" s="42">
        <v>0</v>
      </c>
      <c r="FS64" s="42">
        <v>0.3</v>
      </c>
      <c r="FT64" s="42">
        <v>0.08</v>
      </c>
      <c r="FU64" s="42">
        <v>0</v>
      </c>
      <c r="FV64" s="42">
        <v>0.08</v>
      </c>
      <c r="FW64" s="42">
        <v>0.31</v>
      </c>
      <c r="FX64" s="42">
        <v>0</v>
      </c>
      <c r="FY64" s="42">
        <v>0.31</v>
      </c>
      <c r="FZ64" s="42">
        <v>0.39</v>
      </c>
      <c r="GA64" s="42">
        <v>0</v>
      </c>
      <c r="GB64" s="42">
        <v>0.39</v>
      </c>
      <c r="GC64" s="42">
        <v>0.28999999999999998</v>
      </c>
      <c r="GD64" s="42">
        <v>0</v>
      </c>
      <c r="GE64" s="42">
        <v>0.28999999999999998</v>
      </c>
      <c r="GF64" s="42">
        <v>0</v>
      </c>
      <c r="GG64" s="42">
        <v>0</v>
      </c>
      <c r="GH64" s="42">
        <v>0</v>
      </c>
      <c r="GI64" s="42">
        <v>0.01</v>
      </c>
      <c r="GJ64" s="42">
        <v>0</v>
      </c>
      <c r="GK64" s="42">
        <v>0.01</v>
      </c>
      <c r="GL64" s="42">
        <v>0.01</v>
      </c>
      <c r="GM64" s="42">
        <v>0</v>
      </c>
      <c r="GN64" s="42">
        <v>0.01</v>
      </c>
      <c r="GO64" s="42">
        <v>0.01</v>
      </c>
      <c r="GP64" s="42">
        <v>0</v>
      </c>
      <c r="GQ64" s="42">
        <v>0.01</v>
      </c>
      <c r="GR64" s="42">
        <v>107.19</v>
      </c>
      <c r="GS64" s="42">
        <v>0</v>
      </c>
      <c r="GT64" s="42">
        <v>107.19</v>
      </c>
      <c r="GU64" s="42">
        <v>56.39</v>
      </c>
      <c r="GV64" s="42">
        <v>0</v>
      </c>
      <c r="GW64" s="42">
        <v>56.39</v>
      </c>
      <c r="GX64" s="42">
        <v>163.58000000000001</v>
      </c>
      <c r="GY64" s="42">
        <v>0</v>
      </c>
      <c r="GZ64" s="42">
        <v>163.58000000000001</v>
      </c>
      <c r="HA64" s="42">
        <v>95.87</v>
      </c>
      <c r="HB64" s="42">
        <v>0</v>
      </c>
      <c r="HC64" s="42">
        <v>95.87</v>
      </c>
      <c r="HD64" s="42">
        <v>24.75</v>
      </c>
      <c r="HE64" s="42">
        <v>50.7</v>
      </c>
      <c r="HF64" s="42">
        <v>0.03</v>
      </c>
      <c r="HG64" s="42">
        <v>3.78</v>
      </c>
      <c r="HH64" s="42">
        <v>54.51</v>
      </c>
      <c r="HI64" s="42">
        <v>7.0000000000000007E-2</v>
      </c>
      <c r="HJ64" s="42">
        <v>10.64</v>
      </c>
      <c r="HK64" s="42">
        <v>0</v>
      </c>
      <c r="HL64" s="42">
        <v>0</v>
      </c>
      <c r="HM64" s="42">
        <v>0</v>
      </c>
      <c r="HN64" s="42">
        <v>4.9800000000000004</v>
      </c>
      <c r="HO64" s="42">
        <v>0</v>
      </c>
      <c r="HP64" s="42">
        <v>4.9800000000000004</v>
      </c>
      <c r="HQ64" s="42">
        <v>2</v>
      </c>
      <c r="HR64" s="42">
        <v>0</v>
      </c>
      <c r="HS64" s="42">
        <v>2</v>
      </c>
      <c r="HT64" s="42">
        <v>2</v>
      </c>
      <c r="HU64" s="42">
        <v>0</v>
      </c>
      <c r="HV64" s="42">
        <v>2</v>
      </c>
      <c r="HW64" s="42">
        <v>0.25</v>
      </c>
      <c r="HX64" s="42">
        <v>1</v>
      </c>
      <c r="HY64" s="42">
        <v>0</v>
      </c>
      <c r="HZ64" s="42">
        <v>1.37</v>
      </c>
      <c r="IA64" s="42">
        <v>1</v>
      </c>
      <c r="IB64" s="42">
        <v>3</v>
      </c>
      <c r="IC64" s="42">
        <v>0.34</v>
      </c>
      <c r="ID64" s="42">
        <v>1</v>
      </c>
      <c r="IE64" s="42">
        <v>115.39</v>
      </c>
      <c r="IF64" s="42">
        <v>0</v>
      </c>
      <c r="IG64" s="33">
        <v>115.39</v>
      </c>
      <c r="IH64" s="42">
        <v>56.71</v>
      </c>
      <c r="II64" s="42">
        <v>0</v>
      </c>
      <c r="IJ64" s="42">
        <v>56.71</v>
      </c>
      <c r="IK64" s="42">
        <v>172.1</v>
      </c>
      <c r="IL64" s="42">
        <v>0</v>
      </c>
      <c r="IM64" s="42">
        <v>172.1</v>
      </c>
      <c r="IN64" s="42">
        <v>98.98</v>
      </c>
      <c r="IO64" s="42">
        <v>0</v>
      </c>
      <c r="IP64" s="42">
        <v>98.98</v>
      </c>
      <c r="IQ64" s="42">
        <v>7.0000000000000007E-2</v>
      </c>
      <c r="IR64" s="42">
        <v>24.75</v>
      </c>
      <c r="IS64" s="32">
        <v>7.037004939769477E-2</v>
      </c>
      <c r="IT64" s="34">
        <v>0.92962995060230513</v>
      </c>
      <c r="IU64" s="34">
        <v>0.99999999999999989</v>
      </c>
      <c r="IW64" s="42" t="s">
        <v>8</v>
      </c>
      <c r="IX64" s="28">
        <v>1.5235347753926468E-2</v>
      </c>
      <c r="IY64" s="28">
        <v>-7.4885804725341584E-4</v>
      </c>
      <c r="IZ64" s="41">
        <v>129352.19</v>
      </c>
      <c r="JA64" s="63">
        <v>130498.48904148313</v>
      </c>
      <c r="JB64" s="63">
        <v>132590.16226193143</v>
      </c>
    </row>
    <row r="65" spans="1:262" x14ac:dyDescent="0.25">
      <c r="A65" s="42">
        <v>1995</v>
      </c>
      <c r="B65" s="42" t="s">
        <v>3</v>
      </c>
      <c r="C65" s="42">
        <v>49</v>
      </c>
      <c r="D65" s="42">
        <v>16030007</v>
      </c>
      <c r="E65" s="42" t="s">
        <v>187</v>
      </c>
      <c r="F65" s="42">
        <v>5.34</v>
      </c>
      <c r="G65" s="42">
        <v>4.58</v>
      </c>
      <c r="H65" s="42">
        <v>0</v>
      </c>
      <c r="I65" s="42">
        <v>4.58</v>
      </c>
      <c r="J65" s="42">
        <v>1.85</v>
      </c>
      <c r="K65" s="42">
        <v>0</v>
      </c>
      <c r="L65" s="33">
        <v>1.85</v>
      </c>
      <c r="M65" s="42">
        <v>0</v>
      </c>
      <c r="N65" s="42">
        <v>0</v>
      </c>
      <c r="O65" s="42">
        <v>0</v>
      </c>
      <c r="P65" s="42">
        <v>1.85</v>
      </c>
      <c r="Q65" s="42">
        <v>0</v>
      </c>
      <c r="R65" s="42">
        <v>1.85</v>
      </c>
      <c r="S65" s="42">
        <v>1.4</v>
      </c>
      <c r="T65" s="42">
        <v>0.32</v>
      </c>
      <c r="U65" s="42">
        <v>0.01</v>
      </c>
      <c r="V65" s="42">
        <v>0</v>
      </c>
      <c r="W65" s="42">
        <v>1.73</v>
      </c>
      <c r="X65" s="42">
        <v>0.12</v>
      </c>
      <c r="Y65" s="42">
        <v>403.93</v>
      </c>
      <c r="Z65" s="42">
        <v>0</v>
      </c>
      <c r="AA65" s="42">
        <v>4</v>
      </c>
      <c r="AB65" s="42">
        <v>0</v>
      </c>
      <c r="AC65" s="42">
        <v>0.18</v>
      </c>
      <c r="AD65" s="42">
        <v>0</v>
      </c>
      <c r="AE65" s="33">
        <v>0.18</v>
      </c>
      <c r="AF65" s="42">
        <v>0</v>
      </c>
      <c r="AG65" s="42">
        <v>0</v>
      </c>
      <c r="AH65" s="42">
        <v>0</v>
      </c>
      <c r="AI65" s="42">
        <v>0.18</v>
      </c>
      <c r="AJ65" s="42">
        <v>0</v>
      </c>
      <c r="AK65" s="42">
        <v>0.18</v>
      </c>
      <c r="AL65" s="42">
        <v>0.32</v>
      </c>
      <c r="AM65" s="42">
        <v>0.5</v>
      </c>
      <c r="AN65" s="42">
        <v>0.15</v>
      </c>
      <c r="AO65" s="42">
        <v>0</v>
      </c>
      <c r="AP65" s="42">
        <v>0.15</v>
      </c>
      <c r="AQ65" s="42">
        <v>0</v>
      </c>
      <c r="AR65" s="42">
        <v>0.76</v>
      </c>
      <c r="AS65" s="42">
        <v>0.13</v>
      </c>
      <c r="AT65" s="42">
        <v>0</v>
      </c>
      <c r="AU65" s="33">
        <v>0.13</v>
      </c>
      <c r="AV65" s="42">
        <v>0</v>
      </c>
      <c r="AW65" s="42">
        <v>0</v>
      </c>
      <c r="AX65" s="42">
        <v>0</v>
      </c>
      <c r="AY65" s="42">
        <v>0.13</v>
      </c>
      <c r="AZ65" s="42">
        <v>0</v>
      </c>
      <c r="BA65" s="42">
        <v>0.13</v>
      </c>
      <c r="BB65" s="42">
        <v>171.05</v>
      </c>
      <c r="BC65" s="42">
        <v>4.58</v>
      </c>
      <c r="BD65" s="42">
        <v>1.4</v>
      </c>
      <c r="BE65" s="42">
        <v>305.68</v>
      </c>
      <c r="BF65" s="42">
        <v>1.53</v>
      </c>
      <c r="BG65" s="42">
        <v>0.52</v>
      </c>
      <c r="BH65" s="42">
        <v>0</v>
      </c>
      <c r="BI65" s="42">
        <v>0.52</v>
      </c>
      <c r="BJ65" s="42">
        <v>0</v>
      </c>
      <c r="BK65" s="42">
        <v>0</v>
      </c>
      <c r="BL65" s="33">
        <v>0</v>
      </c>
      <c r="BM65" s="42">
        <v>0</v>
      </c>
      <c r="BN65" s="42">
        <v>0</v>
      </c>
      <c r="BO65" s="42">
        <v>0</v>
      </c>
      <c r="BP65" s="42">
        <v>0</v>
      </c>
      <c r="BQ65" s="42">
        <v>0</v>
      </c>
      <c r="BR65" s="42">
        <v>0</v>
      </c>
      <c r="BS65" s="42">
        <v>0.01</v>
      </c>
      <c r="BT65" s="42">
        <v>0.01</v>
      </c>
      <c r="BU65" s="42">
        <v>0.01</v>
      </c>
      <c r="BV65" s="42">
        <v>0</v>
      </c>
      <c r="BW65" s="42">
        <v>0.01</v>
      </c>
      <c r="BX65" s="42">
        <v>0</v>
      </c>
      <c r="BY65" s="42">
        <v>0</v>
      </c>
      <c r="BZ65" s="42">
        <v>0</v>
      </c>
      <c r="CA65" s="42">
        <v>0</v>
      </c>
      <c r="CB65" s="42">
        <v>6.74</v>
      </c>
      <c r="CC65" s="1">
        <v>6.74</v>
      </c>
      <c r="CD65" s="42">
        <v>0</v>
      </c>
      <c r="CE65" s="42">
        <v>0</v>
      </c>
      <c r="CF65" s="42">
        <v>0</v>
      </c>
      <c r="CG65" s="42">
        <v>0</v>
      </c>
      <c r="CH65" s="42">
        <v>6.74</v>
      </c>
      <c r="CI65" s="42">
        <v>6.74</v>
      </c>
      <c r="CJ65" s="42">
        <v>0</v>
      </c>
      <c r="CK65" s="42">
        <v>6.74</v>
      </c>
      <c r="CL65" s="42">
        <v>0</v>
      </c>
      <c r="CM65" s="42">
        <v>0.32</v>
      </c>
      <c r="CN65" s="42">
        <v>0.32</v>
      </c>
      <c r="CO65" s="42">
        <v>174.54</v>
      </c>
      <c r="CP65" s="42">
        <v>0</v>
      </c>
      <c r="CQ65" s="42">
        <v>4</v>
      </c>
      <c r="CR65" s="42">
        <v>4</v>
      </c>
      <c r="CS65" s="42">
        <v>0</v>
      </c>
      <c r="CT65" s="42">
        <v>0</v>
      </c>
      <c r="CU65" s="33">
        <v>0</v>
      </c>
      <c r="CV65" s="42">
        <v>0</v>
      </c>
      <c r="CW65" s="42">
        <v>0</v>
      </c>
      <c r="CX65" s="42">
        <v>0</v>
      </c>
      <c r="CY65" s="42">
        <v>0</v>
      </c>
      <c r="CZ65" s="42">
        <v>0</v>
      </c>
      <c r="DA65" s="42">
        <v>0</v>
      </c>
      <c r="DB65" s="42">
        <v>0</v>
      </c>
      <c r="DC65" s="42">
        <v>0</v>
      </c>
      <c r="DD65" s="42">
        <v>0</v>
      </c>
      <c r="DE65" s="42">
        <v>0</v>
      </c>
      <c r="DF65" s="42">
        <v>0</v>
      </c>
      <c r="DG65" s="42">
        <v>0</v>
      </c>
      <c r="DH65" s="42">
        <v>0</v>
      </c>
      <c r="DI65" s="42">
        <v>0</v>
      </c>
      <c r="DJ65" s="42">
        <v>0</v>
      </c>
      <c r="DK65" s="42">
        <v>0</v>
      </c>
      <c r="DL65" s="42">
        <v>6.74</v>
      </c>
      <c r="DM65" s="33">
        <v>6.74</v>
      </c>
      <c r="DN65" s="42">
        <v>0</v>
      </c>
      <c r="DO65" s="42">
        <v>0</v>
      </c>
      <c r="DP65" s="42">
        <v>0</v>
      </c>
      <c r="DQ65" s="42">
        <v>0</v>
      </c>
      <c r="DR65" s="42">
        <v>6.74</v>
      </c>
      <c r="DS65" s="42">
        <v>6.74</v>
      </c>
      <c r="DT65" s="42">
        <v>0</v>
      </c>
      <c r="DU65" s="42">
        <v>6.74</v>
      </c>
      <c r="DV65" s="42">
        <v>0</v>
      </c>
      <c r="DW65" s="42">
        <v>0.32</v>
      </c>
      <c r="DX65" s="42">
        <v>0.32</v>
      </c>
      <c r="DY65" s="42">
        <v>174.54</v>
      </c>
      <c r="DZ65" s="42">
        <v>0</v>
      </c>
      <c r="EA65" s="42">
        <v>4</v>
      </c>
      <c r="EB65" s="42">
        <v>4</v>
      </c>
      <c r="EC65" s="42">
        <v>0</v>
      </c>
      <c r="ED65" s="42">
        <v>0</v>
      </c>
      <c r="EE65" s="33">
        <v>0</v>
      </c>
      <c r="EF65" s="42">
        <v>0</v>
      </c>
      <c r="EG65" s="42">
        <v>0</v>
      </c>
      <c r="EH65" s="42">
        <v>0</v>
      </c>
      <c r="EI65" s="42">
        <v>0</v>
      </c>
      <c r="EJ65" s="42">
        <v>0</v>
      </c>
      <c r="EK65" s="42">
        <v>0</v>
      </c>
      <c r="EL65" s="42">
        <v>0</v>
      </c>
      <c r="EM65" s="42">
        <v>0</v>
      </c>
      <c r="EN65" s="42">
        <v>0</v>
      </c>
      <c r="EO65" s="42">
        <v>0</v>
      </c>
      <c r="EP65" s="42">
        <v>0</v>
      </c>
      <c r="EQ65" s="42">
        <v>0</v>
      </c>
      <c r="ER65" s="42">
        <v>0</v>
      </c>
      <c r="ES65" s="42">
        <v>0</v>
      </c>
      <c r="ET65" s="42">
        <v>0</v>
      </c>
      <c r="EU65" s="42">
        <v>0</v>
      </c>
      <c r="EV65" s="42">
        <v>0</v>
      </c>
      <c r="EW65" s="33">
        <v>0</v>
      </c>
      <c r="EX65" s="42">
        <v>0</v>
      </c>
      <c r="EY65" s="42">
        <v>0</v>
      </c>
      <c r="EZ65" s="42">
        <v>0</v>
      </c>
      <c r="FA65" s="42">
        <v>0</v>
      </c>
      <c r="FB65" s="42">
        <v>0</v>
      </c>
      <c r="FC65" s="42">
        <v>0</v>
      </c>
      <c r="FD65" s="42">
        <v>0</v>
      </c>
      <c r="FE65" s="42">
        <v>0</v>
      </c>
      <c r="FF65" s="42">
        <v>0</v>
      </c>
      <c r="FG65" s="42">
        <v>0</v>
      </c>
      <c r="FH65" s="42">
        <v>0.65</v>
      </c>
      <c r="FI65" s="42">
        <v>0</v>
      </c>
      <c r="FJ65" s="42">
        <v>0.65</v>
      </c>
      <c r="FK65" s="42">
        <v>5.43</v>
      </c>
      <c r="FL65" s="42">
        <v>0</v>
      </c>
      <c r="FM65" s="42">
        <v>5.43</v>
      </c>
      <c r="FN65" s="42">
        <v>6.08</v>
      </c>
      <c r="FO65" s="42">
        <v>0</v>
      </c>
      <c r="FP65" s="42">
        <v>6.08</v>
      </c>
      <c r="FQ65" s="42">
        <v>0.68</v>
      </c>
      <c r="FR65" s="42">
        <v>0</v>
      </c>
      <c r="FS65" s="42">
        <v>0.68</v>
      </c>
      <c r="FT65" s="42">
        <v>0.65</v>
      </c>
      <c r="FU65" s="42">
        <v>0</v>
      </c>
      <c r="FV65" s="42">
        <v>0.65</v>
      </c>
      <c r="FW65" s="42">
        <v>0.26</v>
      </c>
      <c r="FX65" s="42">
        <v>0</v>
      </c>
      <c r="FY65" s="42">
        <v>0.26</v>
      </c>
      <c r="FZ65" s="42">
        <v>0.91</v>
      </c>
      <c r="GA65" s="42">
        <v>0</v>
      </c>
      <c r="GB65" s="42">
        <v>0.91</v>
      </c>
      <c r="GC65" s="42">
        <v>0.66</v>
      </c>
      <c r="GD65" s="42">
        <v>0</v>
      </c>
      <c r="GE65" s="42">
        <v>0.66</v>
      </c>
      <c r="GF65" s="42">
        <v>0</v>
      </c>
      <c r="GG65" s="42">
        <v>0</v>
      </c>
      <c r="GH65" s="42">
        <v>0</v>
      </c>
      <c r="GI65" s="42">
        <v>5.17</v>
      </c>
      <c r="GJ65" s="42">
        <v>0</v>
      </c>
      <c r="GK65" s="42">
        <v>5.17</v>
      </c>
      <c r="GL65" s="42">
        <v>5.17</v>
      </c>
      <c r="GM65" s="42">
        <v>0</v>
      </c>
      <c r="GN65" s="42">
        <v>5.17</v>
      </c>
      <c r="GO65" s="42">
        <v>0.02</v>
      </c>
      <c r="GP65" s="42">
        <v>0</v>
      </c>
      <c r="GQ65" s="42">
        <v>0.02</v>
      </c>
      <c r="GR65" s="42">
        <v>43.35</v>
      </c>
      <c r="GS65" s="42">
        <v>0</v>
      </c>
      <c r="GT65" s="42">
        <v>43.35</v>
      </c>
      <c r="GU65" s="42">
        <v>87.4</v>
      </c>
      <c r="GV65" s="42">
        <v>0</v>
      </c>
      <c r="GW65" s="42">
        <v>87.4</v>
      </c>
      <c r="GX65" s="42">
        <v>130.75</v>
      </c>
      <c r="GY65" s="42">
        <v>0</v>
      </c>
      <c r="GZ65" s="42">
        <v>130.75</v>
      </c>
      <c r="HA65" s="42">
        <v>70.52</v>
      </c>
      <c r="HB65" s="42">
        <v>0</v>
      </c>
      <c r="HC65" s="42">
        <v>70.52</v>
      </c>
      <c r="HD65" s="42">
        <v>22.23</v>
      </c>
      <c r="HE65" s="42">
        <v>20.34</v>
      </c>
      <c r="HF65" s="42">
        <v>0</v>
      </c>
      <c r="HG65" s="42">
        <v>14.66</v>
      </c>
      <c r="HH65" s="42">
        <v>35</v>
      </c>
      <c r="HI65" s="42">
        <v>0</v>
      </c>
      <c r="HJ65" s="42">
        <v>44.24</v>
      </c>
      <c r="HK65" s="42">
        <v>0</v>
      </c>
      <c r="HL65" s="42">
        <v>0</v>
      </c>
      <c r="HM65" s="42">
        <v>0</v>
      </c>
      <c r="HN65" s="42">
        <v>20.11</v>
      </c>
      <c r="HO65" s="42">
        <v>0</v>
      </c>
      <c r="HP65" s="42">
        <v>20.11</v>
      </c>
      <c r="HQ65" s="42">
        <v>4</v>
      </c>
      <c r="HR65" s="42">
        <v>0</v>
      </c>
      <c r="HS65" s="42">
        <v>4</v>
      </c>
      <c r="HT65" s="42">
        <v>4</v>
      </c>
      <c r="HU65" s="42">
        <v>0</v>
      </c>
      <c r="HV65" s="42">
        <v>4</v>
      </c>
      <c r="HW65" s="42">
        <v>0</v>
      </c>
      <c r="HX65" s="42">
        <v>0</v>
      </c>
      <c r="HY65" s="42">
        <v>0</v>
      </c>
      <c r="HZ65" s="42">
        <v>0</v>
      </c>
      <c r="IA65" s="42">
        <v>0</v>
      </c>
      <c r="IB65" s="42">
        <v>2</v>
      </c>
      <c r="IC65" s="42">
        <v>0.56000000000000005</v>
      </c>
      <c r="ID65" s="42">
        <v>1.62</v>
      </c>
      <c r="IE65" s="42">
        <v>46.16</v>
      </c>
      <c r="IF65" s="42">
        <v>6.74</v>
      </c>
      <c r="IG65" s="33">
        <v>52.9</v>
      </c>
      <c r="IH65" s="42">
        <v>92.83</v>
      </c>
      <c r="II65" s="42">
        <v>0</v>
      </c>
      <c r="IJ65" s="42">
        <v>92.83</v>
      </c>
      <c r="IK65" s="42">
        <v>138.99</v>
      </c>
      <c r="IL65" s="42">
        <v>6.74</v>
      </c>
      <c r="IM65" s="42">
        <v>145.72999999999999</v>
      </c>
      <c r="IN65" s="42">
        <v>71.88</v>
      </c>
      <c r="IO65" s="42">
        <v>0.32</v>
      </c>
      <c r="IP65" s="42">
        <v>72.2</v>
      </c>
      <c r="IQ65" s="42">
        <v>0</v>
      </c>
      <c r="IR65" s="42">
        <v>22.23</v>
      </c>
      <c r="IS65" s="32">
        <v>0.29565217391304349</v>
      </c>
      <c r="IT65" s="34">
        <v>0.83175803402646509</v>
      </c>
      <c r="IU65" s="34">
        <v>1.1274102079395085</v>
      </c>
      <c r="IW65" s="42" t="s">
        <v>8</v>
      </c>
      <c r="IX65" s="28">
        <v>1.5235347753926468E-2</v>
      </c>
      <c r="IY65" s="28">
        <v>-7.4885804725341584E-4</v>
      </c>
      <c r="IZ65" s="41">
        <v>66856.44</v>
      </c>
      <c r="JA65" s="63">
        <v>71371.142709169842</v>
      </c>
      <c r="JB65" s="63">
        <v>77810.622992402394</v>
      </c>
    </row>
    <row r="66" spans="1:262" x14ac:dyDescent="0.25">
      <c r="A66" s="42">
        <v>1995</v>
      </c>
      <c r="B66" s="42" t="s">
        <v>3</v>
      </c>
      <c r="C66" s="42">
        <v>49</v>
      </c>
      <c r="D66" s="42">
        <v>16030008</v>
      </c>
      <c r="E66" s="42" t="s">
        <v>188</v>
      </c>
      <c r="F66" s="42">
        <v>0.02</v>
      </c>
      <c r="G66" s="42">
        <v>0</v>
      </c>
      <c r="H66" s="42">
        <v>0</v>
      </c>
      <c r="I66" s="42">
        <v>0</v>
      </c>
      <c r="J66" s="42">
        <v>0</v>
      </c>
      <c r="K66" s="42">
        <v>0</v>
      </c>
      <c r="L66" s="33">
        <v>0</v>
      </c>
      <c r="M66" s="42">
        <v>0</v>
      </c>
      <c r="N66" s="42">
        <v>0</v>
      </c>
      <c r="O66" s="42">
        <v>0</v>
      </c>
      <c r="P66" s="42">
        <v>0</v>
      </c>
      <c r="Q66" s="42">
        <v>0</v>
      </c>
      <c r="R66" s="42">
        <v>0</v>
      </c>
      <c r="S66" s="42">
        <v>0</v>
      </c>
      <c r="T66" s="42">
        <v>0</v>
      </c>
      <c r="U66" s="42">
        <v>0</v>
      </c>
      <c r="V66" s="42">
        <v>0</v>
      </c>
      <c r="W66" s="42">
        <v>0</v>
      </c>
      <c r="X66" s="42">
        <v>0</v>
      </c>
      <c r="Y66" s="42">
        <v>0</v>
      </c>
      <c r="Z66" s="42">
        <v>0</v>
      </c>
      <c r="AA66" s="42">
        <v>0</v>
      </c>
      <c r="AB66" s="42">
        <v>0</v>
      </c>
      <c r="AC66" s="42">
        <v>0</v>
      </c>
      <c r="AD66" s="42">
        <v>0</v>
      </c>
      <c r="AE66" s="33">
        <v>0</v>
      </c>
      <c r="AF66" s="42">
        <v>0</v>
      </c>
      <c r="AG66" s="42">
        <v>0</v>
      </c>
      <c r="AH66" s="42">
        <v>0</v>
      </c>
      <c r="AI66" s="42">
        <v>0</v>
      </c>
      <c r="AJ66" s="42">
        <v>0</v>
      </c>
      <c r="AK66" s="42">
        <v>0</v>
      </c>
      <c r="AL66" s="42">
        <v>0</v>
      </c>
      <c r="AM66" s="42">
        <v>0</v>
      </c>
      <c r="AN66" s="42">
        <v>0</v>
      </c>
      <c r="AO66" s="42">
        <v>0</v>
      </c>
      <c r="AP66" s="42">
        <v>0</v>
      </c>
      <c r="AQ66" s="42">
        <v>0</v>
      </c>
      <c r="AR66" s="42">
        <v>0.02</v>
      </c>
      <c r="AS66" s="42">
        <v>0.01</v>
      </c>
      <c r="AT66" s="42">
        <v>0</v>
      </c>
      <c r="AU66" s="33">
        <v>0.01</v>
      </c>
      <c r="AV66" s="42">
        <v>0</v>
      </c>
      <c r="AW66" s="42">
        <v>0</v>
      </c>
      <c r="AX66" s="42">
        <v>0</v>
      </c>
      <c r="AY66" s="42">
        <v>0.01</v>
      </c>
      <c r="AZ66" s="42">
        <v>0</v>
      </c>
      <c r="BA66" s="42">
        <v>0.01</v>
      </c>
      <c r="BB66" s="42">
        <v>500</v>
      </c>
      <c r="BC66" s="42">
        <v>0</v>
      </c>
      <c r="BD66" s="42">
        <v>0</v>
      </c>
      <c r="BE66" s="42">
        <v>0</v>
      </c>
      <c r="BF66" s="42">
        <v>0.01</v>
      </c>
      <c r="BG66" s="42">
        <v>0</v>
      </c>
      <c r="BH66" s="42">
        <v>0</v>
      </c>
      <c r="BI66" s="42">
        <v>0</v>
      </c>
      <c r="BJ66" s="42">
        <v>0</v>
      </c>
      <c r="BK66" s="42">
        <v>0</v>
      </c>
      <c r="BL66" s="33">
        <v>0</v>
      </c>
      <c r="BM66" s="42">
        <v>0</v>
      </c>
      <c r="BN66" s="42">
        <v>0</v>
      </c>
      <c r="BO66" s="42">
        <v>0</v>
      </c>
      <c r="BP66" s="42">
        <v>0</v>
      </c>
      <c r="BQ66" s="42">
        <v>0</v>
      </c>
      <c r="BR66" s="42">
        <v>0</v>
      </c>
      <c r="BS66" s="42">
        <v>0</v>
      </c>
      <c r="BT66" s="42">
        <v>0</v>
      </c>
      <c r="BU66" s="42">
        <v>0</v>
      </c>
      <c r="BV66" s="42">
        <v>0</v>
      </c>
      <c r="BW66" s="42">
        <v>0</v>
      </c>
      <c r="BX66" s="42">
        <v>0</v>
      </c>
      <c r="BY66" s="42">
        <v>0</v>
      </c>
      <c r="BZ66" s="42">
        <v>0</v>
      </c>
      <c r="CA66" s="42">
        <v>0</v>
      </c>
      <c r="CB66" s="42">
        <v>0</v>
      </c>
      <c r="CC66" s="1">
        <v>0</v>
      </c>
      <c r="CD66" s="42">
        <v>0</v>
      </c>
      <c r="CE66" s="42">
        <v>0</v>
      </c>
      <c r="CF66" s="42">
        <v>0</v>
      </c>
      <c r="CG66" s="42">
        <v>0</v>
      </c>
      <c r="CH66" s="42">
        <v>0</v>
      </c>
      <c r="CI66" s="42">
        <v>0</v>
      </c>
      <c r="CJ66" s="42">
        <v>0</v>
      </c>
      <c r="CK66" s="42">
        <v>0</v>
      </c>
      <c r="CL66" s="42">
        <v>0</v>
      </c>
      <c r="CM66" s="42">
        <v>0</v>
      </c>
      <c r="CN66" s="42">
        <v>0</v>
      </c>
      <c r="CO66" s="42">
        <v>0</v>
      </c>
      <c r="CP66" s="42">
        <v>0</v>
      </c>
      <c r="CQ66" s="42">
        <v>0</v>
      </c>
      <c r="CR66" s="42">
        <v>0</v>
      </c>
      <c r="CS66" s="42">
        <v>0</v>
      </c>
      <c r="CT66" s="42">
        <v>0</v>
      </c>
      <c r="CU66" s="33">
        <v>0</v>
      </c>
      <c r="CV66" s="42">
        <v>0</v>
      </c>
      <c r="CW66" s="42">
        <v>0</v>
      </c>
      <c r="CX66" s="42">
        <v>0</v>
      </c>
      <c r="CY66" s="42">
        <v>0</v>
      </c>
      <c r="CZ66" s="42">
        <v>0</v>
      </c>
      <c r="DA66" s="42">
        <v>0</v>
      </c>
      <c r="DB66" s="42">
        <v>0</v>
      </c>
      <c r="DC66" s="42">
        <v>0</v>
      </c>
      <c r="DD66" s="42">
        <v>0</v>
      </c>
      <c r="DE66" s="42">
        <v>0</v>
      </c>
      <c r="DF66" s="42">
        <v>0</v>
      </c>
      <c r="DG66" s="42">
        <v>0</v>
      </c>
      <c r="DH66" s="42">
        <v>0</v>
      </c>
      <c r="DI66" s="42">
        <v>0</v>
      </c>
      <c r="DJ66" s="42">
        <v>0</v>
      </c>
      <c r="DK66" s="42">
        <v>0</v>
      </c>
      <c r="DL66" s="42">
        <v>0</v>
      </c>
      <c r="DM66" s="33">
        <v>0</v>
      </c>
      <c r="DN66" s="42">
        <v>0</v>
      </c>
      <c r="DO66" s="42">
        <v>0</v>
      </c>
      <c r="DP66" s="42">
        <v>0</v>
      </c>
      <c r="DQ66" s="42">
        <v>0</v>
      </c>
      <c r="DR66" s="42">
        <v>0</v>
      </c>
      <c r="DS66" s="42">
        <v>0</v>
      </c>
      <c r="DT66" s="42">
        <v>0</v>
      </c>
      <c r="DU66" s="42">
        <v>0</v>
      </c>
      <c r="DV66" s="42">
        <v>0</v>
      </c>
      <c r="DW66" s="42">
        <v>0</v>
      </c>
      <c r="DX66" s="42">
        <v>0</v>
      </c>
      <c r="DY66" s="42">
        <v>0</v>
      </c>
      <c r="DZ66" s="42">
        <v>0</v>
      </c>
      <c r="EA66" s="42">
        <v>0</v>
      </c>
      <c r="EB66" s="42">
        <v>0</v>
      </c>
      <c r="EC66" s="42">
        <v>0</v>
      </c>
      <c r="ED66" s="42">
        <v>0</v>
      </c>
      <c r="EE66" s="33">
        <v>0</v>
      </c>
      <c r="EF66" s="42">
        <v>0</v>
      </c>
      <c r="EG66" s="42">
        <v>0</v>
      </c>
      <c r="EH66" s="42">
        <v>0</v>
      </c>
      <c r="EI66" s="42">
        <v>0</v>
      </c>
      <c r="EJ66" s="42">
        <v>0</v>
      </c>
      <c r="EK66" s="42">
        <v>0</v>
      </c>
      <c r="EL66" s="42">
        <v>0</v>
      </c>
      <c r="EM66" s="42">
        <v>0</v>
      </c>
      <c r="EN66" s="42">
        <v>0</v>
      </c>
      <c r="EO66" s="42">
        <v>0</v>
      </c>
      <c r="EP66" s="42">
        <v>0</v>
      </c>
      <c r="EQ66" s="42">
        <v>0</v>
      </c>
      <c r="ER66" s="42">
        <v>0</v>
      </c>
      <c r="ES66" s="42">
        <v>0</v>
      </c>
      <c r="ET66" s="42">
        <v>0</v>
      </c>
      <c r="EU66" s="42">
        <v>0</v>
      </c>
      <c r="EV66" s="42">
        <v>0</v>
      </c>
      <c r="EW66" s="33">
        <v>0</v>
      </c>
      <c r="EX66" s="42">
        <v>0</v>
      </c>
      <c r="EY66" s="42">
        <v>0</v>
      </c>
      <c r="EZ66" s="42">
        <v>0</v>
      </c>
      <c r="FA66" s="42">
        <v>0</v>
      </c>
      <c r="FB66" s="42">
        <v>0</v>
      </c>
      <c r="FC66" s="42">
        <v>0</v>
      </c>
      <c r="FD66" s="42">
        <v>0</v>
      </c>
      <c r="FE66" s="42">
        <v>0</v>
      </c>
      <c r="FF66" s="42">
        <v>0</v>
      </c>
      <c r="FG66" s="42">
        <v>0</v>
      </c>
      <c r="FH66" s="42">
        <v>0</v>
      </c>
      <c r="FI66" s="42">
        <v>0</v>
      </c>
      <c r="FJ66" s="42">
        <v>0</v>
      </c>
      <c r="FK66" s="42">
        <v>0.01</v>
      </c>
      <c r="FL66" s="42">
        <v>0</v>
      </c>
      <c r="FM66" s="42">
        <v>0.01</v>
      </c>
      <c r="FN66" s="42">
        <v>0.01</v>
      </c>
      <c r="FO66" s="42">
        <v>0</v>
      </c>
      <c r="FP66" s="42">
        <v>0.01</v>
      </c>
      <c r="FQ66" s="42">
        <v>0</v>
      </c>
      <c r="FR66" s="42">
        <v>0</v>
      </c>
      <c r="FS66" s="42">
        <v>0</v>
      </c>
      <c r="FT66" s="42">
        <v>0</v>
      </c>
      <c r="FU66" s="42">
        <v>0</v>
      </c>
      <c r="FV66" s="42">
        <v>0</v>
      </c>
      <c r="FW66" s="42">
        <v>0.01</v>
      </c>
      <c r="FX66" s="42">
        <v>0</v>
      </c>
      <c r="FY66" s="42">
        <v>0.01</v>
      </c>
      <c r="FZ66" s="42">
        <v>0.01</v>
      </c>
      <c r="GA66" s="42">
        <v>0</v>
      </c>
      <c r="GB66" s="42">
        <v>0.01</v>
      </c>
      <c r="GC66" s="42">
        <v>0</v>
      </c>
      <c r="GD66" s="42">
        <v>0</v>
      </c>
      <c r="GE66" s="42">
        <v>0</v>
      </c>
      <c r="GF66" s="42">
        <v>0</v>
      </c>
      <c r="GG66" s="42">
        <v>0</v>
      </c>
      <c r="GH66" s="42">
        <v>0</v>
      </c>
      <c r="GI66" s="42">
        <v>0</v>
      </c>
      <c r="GJ66" s="42">
        <v>0</v>
      </c>
      <c r="GK66" s="42">
        <v>0</v>
      </c>
      <c r="GL66" s="42">
        <v>0</v>
      </c>
      <c r="GM66" s="42">
        <v>0</v>
      </c>
      <c r="GN66" s="42">
        <v>0</v>
      </c>
      <c r="GO66" s="42">
        <v>0</v>
      </c>
      <c r="GP66" s="42">
        <v>0</v>
      </c>
      <c r="GQ66" s="42">
        <v>0</v>
      </c>
      <c r="GR66" s="42">
        <v>1.02</v>
      </c>
      <c r="GS66" s="42">
        <v>0</v>
      </c>
      <c r="GT66" s="42">
        <v>1.02</v>
      </c>
      <c r="GU66" s="42">
        <v>3.48</v>
      </c>
      <c r="GV66" s="42">
        <v>0</v>
      </c>
      <c r="GW66" s="42">
        <v>3.48</v>
      </c>
      <c r="GX66" s="42">
        <v>4.5</v>
      </c>
      <c r="GY66" s="42">
        <v>0</v>
      </c>
      <c r="GZ66" s="42">
        <v>4.5</v>
      </c>
      <c r="HA66" s="42">
        <v>2.4300000000000002</v>
      </c>
      <c r="HB66" s="42">
        <v>0</v>
      </c>
      <c r="HC66" s="42">
        <v>2.4300000000000002</v>
      </c>
      <c r="HD66" s="42">
        <v>0.63</v>
      </c>
      <c r="HE66" s="42">
        <v>0.27</v>
      </c>
      <c r="HF66" s="42">
        <v>0</v>
      </c>
      <c r="HG66" s="42">
        <v>1.05</v>
      </c>
      <c r="HH66" s="42">
        <v>1.32</v>
      </c>
      <c r="HI66" s="42">
        <v>0</v>
      </c>
      <c r="HJ66" s="42">
        <v>0</v>
      </c>
      <c r="HK66" s="42">
        <v>0</v>
      </c>
      <c r="HL66" s="42">
        <v>0</v>
      </c>
      <c r="HM66" s="42">
        <v>0</v>
      </c>
      <c r="HN66" s="42">
        <v>0</v>
      </c>
      <c r="HO66" s="42">
        <v>0</v>
      </c>
      <c r="HP66" s="42">
        <v>0</v>
      </c>
      <c r="HQ66" s="42">
        <v>0</v>
      </c>
      <c r="HR66" s="42">
        <v>0</v>
      </c>
      <c r="HS66" s="42">
        <v>0</v>
      </c>
      <c r="HT66" s="42">
        <v>0</v>
      </c>
      <c r="HU66" s="42">
        <v>0</v>
      </c>
      <c r="HV66" s="42">
        <v>0</v>
      </c>
      <c r="HW66" s="42">
        <v>0</v>
      </c>
      <c r="HX66" s="42">
        <v>0</v>
      </c>
      <c r="HY66" s="42">
        <v>0</v>
      </c>
      <c r="HZ66" s="42">
        <v>0</v>
      </c>
      <c r="IA66" s="42">
        <v>0</v>
      </c>
      <c r="IB66" s="42">
        <v>0</v>
      </c>
      <c r="IC66" s="42">
        <v>0</v>
      </c>
      <c r="ID66" s="42">
        <v>0</v>
      </c>
      <c r="IE66" s="42">
        <v>1.03</v>
      </c>
      <c r="IF66" s="42">
        <v>0</v>
      </c>
      <c r="IG66" s="33">
        <v>1.03</v>
      </c>
      <c r="IH66" s="42">
        <v>3.49</v>
      </c>
      <c r="II66" s="42">
        <v>0</v>
      </c>
      <c r="IJ66" s="42">
        <v>3.49</v>
      </c>
      <c r="IK66" s="42">
        <v>4.5199999999999996</v>
      </c>
      <c r="IL66" s="42">
        <v>0</v>
      </c>
      <c r="IM66" s="42">
        <v>4.5199999999999996</v>
      </c>
      <c r="IN66" s="42">
        <v>2.4300000000000002</v>
      </c>
      <c r="IO66" s="42">
        <v>0</v>
      </c>
      <c r="IP66" s="42">
        <v>2.4300000000000002</v>
      </c>
      <c r="IQ66" s="42">
        <v>0</v>
      </c>
      <c r="IR66" s="42">
        <v>0.63</v>
      </c>
      <c r="IS66" s="32">
        <v>9.7087378640776691E-3</v>
      </c>
      <c r="IT66" s="34">
        <v>0.99029126213592233</v>
      </c>
      <c r="IU66" s="34">
        <v>1</v>
      </c>
      <c r="IW66" s="42" t="s">
        <v>8</v>
      </c>
      <c r="IX66" s="28">
        <v>1.5235347753926468E-2</v>
      </c>
      <c r="IY66" s="28">
        <v>-7.4885804725341584E-4</v>
      </c>
      <c r="IZ66" s="41">
        <v>1154.6300000000001</v>
      </c>
      <c r="JA66" s="63">
        <v>1143.4462001204597</v>
      </c>
      <c r="JB66" s="63">
        <v>1132.8594299860365</v>
      </c>
    </row>
    <row r="67" spans="1:262" x14ac:dyDescent="0.25">
      <c r="A67" s="42">
        <v>1995</v>
      </c>
      <c r="B67" s="42" t="s">
        <v>3</v>
      </c>
      <c r="C67" s="42">
        <v>49</v>
      </c>
      <c r="D67" s="42">
        <v>16030009</v>
      </c>
      <c r="E67" s="42" t="s">
        <v>189</v>
      </c>
      <c r="F67" s="42">
        <v>0.06</v>
      </c>
      <c r="G67" s="42">
        <v>0</v>
      </c>
      <c r="H67" s="42">
        <v>0</v>
      </c>
      <c r="I67" s="42">
        <v>0</v>
      </c>
      <c r="J67" s="42">
        <v>0</v>
      </c>
      <c r="K67" s="42">
        <v>0</v>
      </c>
      <c r="L67" s="33">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33">
        <v>0</v>
      </c>
      <c r="AF67" s="42">
        <v>0</v>
      </c>
      <c r="AG67" s="42">
        <v>0</v>
      </c>
      <c r="AH67" s="42">
        <v>0</v>
      </c>
      <c r="AI67" s="42">
        <v>0</v>
      </c>
      <c r="AJ67" s="42">
        <v>0</v>
      </c>
      <c r="AK67" s="42">
        <v>0</v>
      </c>
      <c r="AL67" s="42">
        <v>0</v>
      </c>
      <c r="AM67" s="42">
        <v>0</v>
      </c>
      <c r="AN67" s="42">
        <v>0</v>
      </c>
      <c r="AO67" s="42">
        <v>0</v>
      </c>
      <c r="AP67" s="42">
        <v>0</v>
      </c>
      <c r="AQ67" s="42">
        <v>0</v>
      </c>
      <c r="AR67" s="42">
        <v>0.06</v>
      </c>
      <c r="AS67" s="42">
        <v>0.02</v>
      </c>
      <c r="AT67" s="42">
        <v>0</v>
      </c>
      <c r="AU67" s="33">
        <v>0.02</v>
      </c>
      <c r="AV67" s="42">
        <v>0</v>
      </c>
      <c r="AW67" s="42">
        <v>0</v>
      </c>
      <c r="AX67" s="42">
        <v>0</v>
      </c>
      <c r="AY67" s="42">
        <v>0.02</v>
      </c>
      <c r="AZ67" s="42">
        <v>0</v>
      </c>
      <c r="BA67" s="42">
        <v>0.02</v>
      </c>
      <c r="BB67" s="42">
        <v>333.33</v>
      </c>
      <c r="BC67" s="42">
        <v>0</v>
      </c>
      <c r="BD67" s="42">
        <v>0</v>
      </c>
      <c r="BE67" s="42">
        <v>0</v>
      </c>
      <c r="BF67" s="42">
        <v>0.02</v>
      </c>
      <c r="BG67" s="42">
        <v>0.01</v>
      </c>
      <c r="BH67" s="42">
        <v>0</v>
      </c>
      <c r="BI67" s="42">
        <v>0.01</v>
      </c>
      <c r="BJ67" s="42">
        <v>0</v>
      </c>
      <c r="BK67" s="42">
        <v>0</v>
      </c>
      <c r="BL67" s="33">
        <v>0</v>
      </c>
      <c r="BM67" s="42">
        <v>0</v>
      </c>
      <c r="BN67" s="42">
        <v>0</v>
      </c>
      <c r="BO67" s="42">
        <v>0</v>
      </c>
      <c r="BP67" s="42">
        <v>0</v>
      </c>
      <c r="BQ67" s="42">
        <v>0</v>
      </c>
      <c r="BR67" s="42">
        <v>0</v>
      </c>
      <c r="BS67" s="42">
        <v>0</v>
      </c>
      <c r="BT67" s="42">
        <v>0</v>
      </c>
      <c r="BU67" s="42">
        <v>0</v>
      </c>
      <c r="BV67" s="42">
        <v>0</v>
      </c>
      <c r="BW67" s="42">
        <v>0</v>
      </c>
      <c r="BX67" s="42">
        <v>0</v>
      </c>
      <c r="BY67" s="42">
        <v>0</v>
      </c>
      <c r="BZ67" s="42">
        <v>0</v>
      </c>
      <c r="CA67" s="42">
        <v>0</v>
      </c>
      <c r="CB67" s="42">
        <v>0</v>
      </c>
      <c r="CC67" s="1">
        <v>0</v>
      </c>
      <c r="CD67" s="42">
        <v>0</v>
      </c>
      <c r="CE67" s="42">
        <v>0</v>
      </c>
      <c r="CF67" s="42">
        <v>0</v>
      </c>
      <c r="CG67" s="42">
        <v>0</v>
      </c>
      <c r="CH67" s="42">
        <v>0</v>
      </c>
      <c r="CI67" s="42">
        <v>0</v>
      </c>
      <c r="CJ67" s="42">
        <v>0</v>
      </c>
      <c r="CK67" s="42">
        <v>0</v>
      </c>
      <c r="CL67" s="42">
        <v>0</v>
      </c>
      <c r="CM67" s="42">
        <v>0</v>
      </c>
      <c r="CN67" s="42">
        <v>0</v>
      </c>
      <c r="CO67" s="42">
        <v>0</v>
      </c>
      <c r="CP67" s="42">
        <v>0</v>
      </c>
      <c r="CQ67" s="42">
        <v>0</v>
      </c>
      <c r="CR67" s="42">
        <v>0</v>
      </c>
      <c r="CS67" s="42">
        <v>0</v>
      </c>
      <c r="CT67" s="42">
        <v>0</v>
      </c>
      <c r="CU67" s="33">
        <v>0</v>
      </c>
      <c r="CV67" s="42">
        <v>0</v>
      </c>
      <c r="CW67" s="42">
        <v>0</v>
      </c>
      <c r="CX67" s="42">
        <v>0</v>
      </c>
      <c r="CY67" s="42">
        <v>0</v>
      </c>
      <c r="CZ67" s="42">
        <v>0</v>
      </c>
      <c r="DA67" s="42">
        <v>0</v>
      </c>
      <c r="DB67" s="42">
        <v>0</v>
      </c>
      <c r="DC67" s="42">
        <v>0</v>
      </c>
      <c r="DD67" s="42">
        <v>0</v>
      </c>
      <c r="DE67" s="42">
        <v>0</v>
      </c>
      <c r="DF67" s="42">
        <v>0</v>
      </c>
      <c r="DG67" s="42">
        <v>0</v>
      </c>
      <c r="DH67" s="42">
        <v>0</v>
      </c>
      <c r="DI67" s="42">
        <v>0</v>
      </c>
      <c r="DJ67" s="42">
        <v>0</v>
      </c>
      <c r="DK67" s="42">
        <v>0</v>
      </c>
      <c r="DL67" s="42">
        <v>0</v>
      </c>
      <c r="DM67" s="33">
        <v>0</v>
      </c>
      <c r="DN67" s="42">
        <v>0</v>
      </c>
      <c r="DO67" s="42">
        <v>0</v>
      </c>
      <c r="DP67" s="42">
        <v>0</v>
      </c>
      <c r="DQ67" s="42">
        <v>0</v>
      </c>
      <c r="DR67" s="42">
        <v>0</v>
      </c>
      <c r="DS67" s="42">
        <v>0</v>
      </c>
      <c r="DT67" s="42">
        <v>0</v>
      </c>
      <c r="DU67" s="42">
        <v>0</v>
      </c>
      <c r="DV67" s="42">
        <v>0</v>
      </c>
      <c r="DW67" s="42">
        <v>0</v>
      </c>
      <c r="DX67" s="42">
        <v>0</v>
      </c>
      <c r="DY67" s="42">
        <v>0</v>
      </c>
      <c r="DZ67" s="42">
        <v>0</v>
      </c>
      <c r="EA67" s="42">
        <v>0</v>
      </c>
      <c r="EB67" s="42">
        <v>0</v>
      </c>
      <c r="EC67" s="42">
        <v>0</v>
      </c>
      <c r="ED67" s="42">
        <v>0</v>
      </c>
      <c r="EE67" s="33">
        <v>0</v>
      </c>
      <c r="EF67" s="42">
        <v>0</v>
      </c>
      <c r="EG67" s="42">
        <v>0</v>
      </c>
      <c r="EH67" s="42">
        <v>0</v>
      </c>
      <c r="EI67" s="42">
        <v>0</v>
      </c>
      <c r="EJ67" s="42">
        <v>0</v>
      </c>
      <c r="EK67" s="42">
        <v>0</v>
      </c>
      <c r="EL67" s="42">
        <v>0</v>
      </c>
      <c r="EM67" s="42">
        <v>0</v>
      </c>
      <c r="EN67" s="42">
        <v>0</v>
      </c>
      <c r="EO67" s="42">
        <v>0</v>
      </c>
      <c r="EP67" s="42">
        <v>0</v>
      </c>
      <c r="EQ67" s="42">
        <v>0</v>
      </c>
      <c r="ER67" s="42">
        <v>0</v>
      </c>
      <c r="ES67" s="42">
        <v>0</v>
      </c>
      <c r="ET67" s="42">
        <v>0</v>
      </c>
      <c r="EU67" s="42">
        <v>0</v>
      </c>
      <c r="EV67" s="42">
        <v>0</v>
      </c>
      <c r="EW67" s="33">
        <v>0</v>
      </c>
      <c r="EX67" s="42">
        <v>0</v>
      </c>
      <c r="EY67" s="42">
        <v>0</v>
      </c>
      <c r="EZ67" s="42">
        <v>0</v>
      </c>
      <c r="FA67" s="42">
        <v>0</v>
      </c>
      <c r="FB67" s="42">
        <v>0</v>
      </c>
      <c r="FC67" s="42">
        <v>0</v>
      </c>
      <c r="FD67" s="42">
        <v>0</v>
      </c>
      <c r="FE67" s="42">
        <v>0</v>
      </c>
      <c r="FF67" s="42">
        <v>0</v>
      </c>
      <c r="FG67" s="42">
        <v>0</v>
      </c>
      <c r="FH67" s="42">
        <v>0</v>
      </c>
      <c r="FI67" s="42">
        <v>0</v>
      </c>
      <c r="FJ67" s="42">
        <v>0</v>
      </c>
      <c r="FK67" s="42">
        <v>0</v>
      </c>
      <c r="FL67" s="42">
        <v>0</v>
      </c>
      <c r="FM67" s="42">
        <v>0</v>
      </c>
      <c r="FN67" s="42">
        <v>0</v>
      </c>
      <c r="FO67" s="42">
        <v>0</v>
      </c>
      <c r="FP67" s="42">
        <v>0</v>
      </c>
      <c r="FQ67" s="42">
        <v>0</v>
      </c>
      <c r="FR67" s="42">
        <v>0</v>
      </c>
      <c r="FS67" s="42">
        <v>0</v>
      </c>
      <c r="FT67" s="42">
        <v>0</v>
      </c>
      <c r="FU67" s="42">
        <v>0</v>
      </c>
      <c r="FV67" s="42">
        <v>0</v>
      </c>
      <c r="FW67" s="42">
        <v>0</v>
      </c>
      <c r="FX67" s="42">
        <v>0</v>
      </c>
      <c r="FY67" s="42">
        <v>0</v>
      </c>
      <c r="FZ67" s="42">
        <v>0</v>
      </c>
      <c r="GA67" s="42">
        <v>0</v>
      </c>
      <c r="GB67" s="42">
        <v>0</v>
      </c>
      <c r="GC67" s="42">
        <v>0</v>
      </c>
      <c r="GD67" s="42">
        <v>0</v>
      </c>
      <c r="GE67" s="42">
        <v>0</v>
      </c>
      <c r="GF67" s="42">
        <v>0</v>
      </c>
      <c r="GG67" s="42">
        <v>0</v>
      </c>
      <c r="GH67" s="42">
        <v>0</v>
      </c>
      <c r="GI67" s="42">
        <v>0</v>
      </c>
      <c r="GJ67" s="42">
        <v>0</v>
      </c>
      <c r="GK67" s="42">
        <v>0</v>
      </c>
      <c r="GL67" s="42">
        <v>0</v>
      </c>
      <c r="GM67" s="42">
        <v>0</v>
      </c>
      <c r="GN67" s="42">
        <v>0</v>
      </c>
      <c r="GO67" s="42">
        <v>0</v>
      </c>
      <c r="GP67" s="42">
        <v>0</v>
      </c>
      <c r="GQ67" s="42">
        <v>0</v>
      </c>
      <c r="GR67" s="42">
        <v>1.02</v>
      </c>
      <c r="GS67" s="42">
        <v>0</v>
      </c>
      <c r="GT67" s="42">
        <v>1.02</v>
      </c>
      <c r="GU67" s="42">
        <v>0</v>
      </c>
      <c r="GV67" s="42">
        <v>0</v>
      </c>
      <c r="GW67" s="42">
        <v>0</v>
      </c>
      <c r="GX67" s="42">
        <v>1.02</v>
      </c>
      <c r="GY67" s="42">
        <v>0</v>
      </c>
      <c r="GZ67" s="42">
        <v>1.02</v>
      </c>
      <c r="HA67" s="42">
        <v>0.61</v>
      </c>
      <c r="HB67" s="42">
        <v>0</v>
      </c>
      <c r="HC67" s="42">
        <v>0.61</v>
      </c>
      <c r="HD67" s="42">
        <v>0.14000000000000001</v>
      </c>
      <c r="HE67" s="42">
        <v>0.2</v>
      </c>
      <c r="HF67" s="42">
        <v>0</v>
      </c>
      <c r="HG67" s="42">
        <v>0.2</v>
      </c>
      <c r="HH67" s="42">
        <v>0.4</v>
      </c>
      <c r="HI67" s="42">
        <v>0</v>
      </c>
      <c r="HJ67" s="42">
        <v>0</v>
      </c>
      <c r="HK67" s="42">
        <v>0</v>
      </c>
      <c r="HL67" s="42">
        <v>0</v>
      </c>
      <c r="HM67" s="42">
        <v>0</v>
      </c>
      <c r="HN67" s="42">
        <v>0</v>
      </c>
      <c r="HO67" s="42">
        <v>0</v>
      </c>
      <c r="HP67" s="42">
        <v>0</v>
      </c>
      <c r="HQ67" s="42">
        <v>0</v>
      </c>
      <c r="HR67" s="42">
        <v>0</v>
      </c>
      <c r="HS67" s="42">
        <v>0</v>
      </c>
      <c r="HT67" s="42">
        <v>0</v>
      </c>
      <c r="HU67" s="42">
        <v>0</v>
      </c>
      <c r="HV67" s="42">
        <v>0</v>
      </c>
      <c r="HW67" s="42">
        <v>0</v>
      </c>
      <c r="HX67" s="42">
        <v>0</v>
      </c>
      <c r="HY67" s="42">
        <v>0</v>
      </c>
      <c r="HZ67" s="42">
        <v>0</v>
      </c>
      <c r="IA67" s="42">
        <v>0</v>
      </c>
      <c r="IB67" s="42">
        <v>0</v>
      </c>
      <c r="IC67" s="42">
        <v>0</v>
      </c>
      <c r="ID67" s="42">
        <v>0</v>
      </c>
      <c r="IE67" s="42">
        <v>1.04</v>
      </c>
      <c r="IF67" s="42">
        <v>0</v>
      </c>
      <c r="IG67" s="33">
        <v>1.04</v>
      </c>
      <c r="IH67" s="42">
        <v>0</v>
      </c>
      <c r="II67" s="42">
        <v>0</v>
      </c>
      <c r="IJ67" s="42">
        <v>0</v>
      </c>
      <c r="IK67" s="42">
        <v>1.04</v>
      </c>
      <c r="IL67" s="42">
        <v>0</v>
      </c>
      <c r="IM67" s="42">
        <v>1.04</v>
      </c>
      <c r="IN67" s="42">
        <v>0.62</v>
      </c>
      <c r="IO67" s="42">
        <v>0</v>
      </c>
      <c r="IP67" s="42">
        <v>0.62</v>
      </c>
      <c r="IQ67" s="42">
        <v>0</v>
      </c>
      <c r="IR67" s="42">
        <v>0.14000000000000001</v>
      </c>
      <c r="IS67" s="32">
        <v>1.9230769230769232E-2</v>
      </c>
      <c r="IT67" s="34">
        <v>0.98076923076923073</v>
      </c>
      <c r="IU67" s="34">
        <v>1</v>
      </c>
      <c r="IW67" s="42" t="s">
        <v>8</v>
      </c>
      <c r="IX67" s="28">
        <v>1.5235347753926468E-2</v>
      </c>
      <c r="IY67" s="28">
        <v>-7.4885804725341584E-4</v>
      </c>
      <c r="IZ67" s="41">
        <v>1165.8400000000001</v>
      </c>
      <c r="JA67" s="63">
        <v>1157.9419280084317</v>
      </c>
      <c r="JB67" s="63">
        <v>1151.8895345015753</v>
      </c>
    </row>
    <row r="68" spans="1:262" x14ac:dyDescent="0.25">
      <c r="A68" s="42">
        <v>1995</v>
      </c>
      <c r="B68" s="42" t="s">
        <v>3</v>
      </c>
      <c r="C68" s="42">
        <v>49</v>
      </c>
      <c r="D68" s="42">
        <v>17040210</v>
      </c>
      <c r="E68" s="42" t="s">
        <v>190</v>
      </c>
      <c r="F68" s="42">
        <v>0.04</v>
      </c>
      <c r="G68" s="42">
        <v>0</v>
      </c>
      <c r="H68" s="42">
        <v>0</v>
      </c>
      <c r="I68" s="42">
        <v>0</v>
      </c>
      <c r="J68" s="42">
        <v>0</v>
      </c>
      <c r="K68" s="42">
        <v>0</v>
      </c>
      <c r="L68" s="33">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33">
        <v>0</v>
      </c>
      <c r="AF68" s="42">
        <v>0</v>
      </c>
      <c r="AG68" s="42">
        <v>0</v>
      </c>
      <c r="AH68" s="42">
        <v>0</v>
      </c>
      <c r="AI68" s="42">
        <v>0</v>
      </c>
      <c r="AJ68" s="42">
        <v>0</v>
      </c>
      <c r="AK68" s="42">
        <v>0</v>
      </c>
      <c r="AL68" s="42">
        <v>0</v>
      </c>
      <c r="AM68" s="42">
        <v>0</v>
      </c>
      <c r="AN68" s="42">
        <v>0</v>
      </c>
      <c r="AO68" s="42">
        <v>0</v>
      </c>
      <c r="AP68" s="42">
        <v>0</v>
      </c>
      <c r="AQ68" s="42">
        <v>0</v>
      </c>
      <c r="AR68" s="42">
        <v>0.04</v>
      </c>
      <c r="AS68" s="42">
        <v>0.01</v>
      </c>
      <c r="AT68" s="42">
        <v>0</v>
      </c>
      <c r="AU68" s="33">
        <v>0.01</v>
      </c>
      <c r="AV68" s="42">
        <v>0</v>
      </c>
      <c r="AW68" s="42">
        <v>0</v>
      </c>
      <c r="AX68" s="42">
        <v>0</v>
      </c>
      <c r="AY68" s="42">
        <v>0.01</v>
      </c>
      <c r="AZ68" s="42">
        <v>0</v>
      </c>
      <c r="BA68" s="42">
        <v>0.01</v>
      </c>
      <c r="BB68" s="42">
        <v>250</v>
      </c>
      <c r="BC68" s="42">
        <v>0</v>
      </c>
      <c r="BD68" s="42">
        <v>0</v>
      </c>
      <c r="BE68" s="42">
        <v>0</v>
      </c>
      <c r="BF68" s="42">
        <v>0.01</v>
      </c>
      <c r="BG68" s="42">
        <v>0.01</v>
      </c>
      <c r="BH68" s="42">
        <v>0</v>
      </c>
      <c r="BI68" s="42">
        <v>0.01</v>
      </c>
      <c r="BJ68" s="42">
        <v>0</v>
      </c>
      <c r="BK68" s="42">
        <v>0</v>
      </c>
      <c r="BL68" s="33">
        <v>0</v>
      </c>
      <c r="BM68" s="42">
        <v>0</v>
      </c>
      <c r="BN68" s="42">
        <v>0</v>
      </c>
      <c r="BO68" s="42">
        <v>0</v>
      </c>
      <c r="BP68" s="42">
        <v>0</v>
      </c>
      <c r="BQ68" s="42">
        <v>0</v>
      </c>
      <c r="BR68" s="42">
        <v>0</v>
      </c>
      <c r="BS68" s="42">
        <v>0</v>
      </c>
      <c r="BT68" s="42">
        <v>0</v>
      </c>
      <c r="BU68" s="42">
        <v>0</v>
      </c>
      <c r="BV68" s="42">
        <v>0</v>
      </c>
      <c r="BW68" s="42">
        <v>0</v>
      </c>
      <c r="BX68" s="42">
        <v>0</v>
      </c>
      <c r="BY68" s="42">
        <v>0</v>
      </c>
      <c r="BZ68" s="42">
        <v>0</v>
      </c>
      <c r="CA68" s="42">
        <v>0</v>
      </c>
      <c r="CB68" s="42">
        <v>0</v>
      </c>
      <c r="CC68" s="1">
        <v>0</v>
      </c>
      <c r="CD68" s="42">
        <v>0</v>
      </c>
      <c r="CE68" s="42">
        <v>0</v>
      </c>
      <c r="CF68" s="42">
        <v>0</v>
      </c>
      <c r="CG68" s="42">
        <v>0</v>
      </c>
      <c r="CH68" s="42">
        <v>0</v>
      </c>
      <c r="CI68" s="42">
        <v>0</v>
      </c>
      <c r="CJ68" s="42">
        <v>0</v>
      </c>
      <c r="CK68" s="42">
        <v>0</v>
      </c>
      <c r="CL68" s="42">
        <v>0</v>
      </c>
      <c r="CM68" s="42">
        <v>0</v>
      </c>
      <c r="CN68" s="42">
        <v>0</v>
      </c>
      <c r="CO68" s="42">
        <v>0</v>
      </c>
      <c r="CP68" s="42">
        <v>0</v>
      </c>
      <c r="CQ68" s="42">
        <v>0</v>
      </c>
      <c r="CR68" s="42">
        <v>0</v>
      </c>
      <c r="CS68" s="42">
        <v>0</v>
      </c>
      <c r="CT68" s="42">
        <v>0</v>
      </c>
      <c r="CU68" s="33">
        <v>0</v>
      </c>
      <c r="CV68" s="42">
        <v>0</v>
      </c>
      <c r="CW68" s="42">
        <v>0</v>
      </c>
      <c r="CX68" s="42">
        <v>0</v>
      </c>
      <c r="CY68" s="42">
        <v>0</v>
      </c>
      <c r="CZ68" s="42">
        <v>0</v>
      </c>
      <c r="DA68" s="42">
        <v>0</v>
      </c>
      <c r="DB68" s="42">
        <v>0</v>
      </c>
      <c r="DC68" s="42">
        <v>0</v>
      </c>
      <c r="DD68" s="42">
        <v>0</v>
      </c>
      <c r="DE68" s="42">
        <v>0</v>
      </c>
      <c r="DF68" s="42">
        <v>0</v>
      </c>
      <c r="DG68" s="42">
        <v>0</v>
      </c>
      <c r="DH68" s="42">
        <v>0</v>
      </c>
      <c r="DI68" s="42">
        <v>0</v>
      </c>
      <c r="DJ68" s="42">
        <v>0</v>
      </c>
      <c r="DK68" s="42">
        <v>0</v>
      </c>
      <c r="DL68" s="42">
        <v>0</v>
      </c>
      <c r="DM68" s="33">
        <v>0</v>
      </c>
      <c r="DN68" s="42">
        <v>0</v>
      </c>
      <c r="DO68" s="42">
        <v>0</v>
      </c>
      <c r="DP68" s="42">
        <v>0</v>
      </c>
      <c r="DQ68" s="42">
        <v>0</v>
      </c>
      <c r="DR68" s="42">
        <v>0</v>
      </c>
      <c r="DS68" s="42">
        <v>0</v>
      </c>
      <c r="DT68" s="42">
        <v>0</v>
      </c>
      <c r="DU68" s="42">
        <v>0</v>
      </c>
      <c r="DV68" s="42">
        <v>0</v>
      </c>
      <c r="DW68" s="42">
        <v>0</v>
      </c>
      <c r="DX68" s="42">
        <v>0</v>
      </c>
      <c r="DY68" s="42">
        <v>0</v>
      </c>
      <c r="DZ68" s="42">
        <v>0</v>
      </c>
      <c r="EA68" s="42">
        <v>0</v>
      </c>
      <c r="EB68" s="42">
        <v>0</v>
      </c>
      <c r="EC68" s="42">
        <v>0</v>
      </c>
      <c r="ED68" s="42">
        <v>0</v>
      </c>
      <c r="EE68" s="33">
        <v>0</v>
      </c>
      <c r="EF68" s="42">
        <v>0</v>
      </c>
      <c r="EG68" s="42">
        <v>0</v>
      </c>
      <c r="EH68" s="42">
        <v>0</v>
      </c>
      <c r="EI68" s="42">
        <v>0</v>
      </c>
      <c r="EJ68" s="42">
        <v>0</v>
      </c>
      <c r="EK68" s="42">
        <v>0</v>
      </c>
      <c r="EL68" s="42">
        <v>0</v>
      </c>
      <c r="EM68" s="42">
        <v>0</v>
      </c>
      <c r="EN68" s="42">
        <v>0</v>
      </c>
      <c r="EO68" s="42">
        <v>0</v>
      </c>
      <c r="EP68" s="42">
        <v>0</v>
      </c>
      <c r="EQ68" s="42">
        <v>0</v>
      </c>
      <c r="ER68" s="42">
        <v>0</v>
      </c>
      <c r="ES68" s="42">
        <v>0</v>
      </c>
      <c r="ET68" s="42">
        <v>0</v>
      </c>
      <c r="EU68" s="42">
        <v>0</v>
      </c>
      <c r="EV68" s="42">
        <v>0</v>
      </c>
      <c r="EW68" s="33">
        <v>0</v>
      </c>
      <c r="EX68" s="42">
        <v>0</v>
      </c>
      <c r="EY68" s="42">
        <v>0</v>
      </c>
      <c r="EZ68" s="42">
        <v>0</v>
      </c>
      <c r="FA68" s="42">
        <v>0</v>
      </c>
      <c r="FB68" s="42">
        <v>0</v>
      </c>
      <c r="FC68" s="42">
        <v>0</v>
      </c>
      <c r="FD68" s="42">
        <v>0</v>
      </c>
      <c r="FE68" s="42">
        <v>0</v>
      </c>
      <c r="FF68" s="42">
        <v>0</v>
      </c>
      <c r="FG68" s="42">
        <v>0</v>
      </c>
      <c r="FH68" s="42">
        <v>0</v>
      </c>
      <c r="FI68" s="42">
        <v>0</v>
      </c>
      <c r="FJ68" s="42">
        <v>0</v>
      </c>
      <c r="FK68" s="42">
        <v>0</v>
      </c>
      <c r="FL68" s="42">
        <v>0</v>
      </c>
      <c r="FM68" s="42">
        <v>0</v>
      </c>
      <c r="FN68" s="42">
        <v>0</v>
      </c>
      <c r="FO68" s="42">
        <v>0</v>
      </c>
      <c r="FP68" s="42">
        <v>0</v>
      </c>
      <c r="FQ68" s="42">
        <v>0</v>
      </c>
      <c r="FR68" s="42">
        <v>0</v>
      </c>
      <c r="FS68" s="42">
        <v>0</v>
      </c>
      <c r="FT68" s="42">
        <v>0</v>
      </c>
      <c r="FU68" s="42">
        <v>0</v>
      </c>
      <c r="FV68" s="42">
        <v>0</v>
      </c>
      <c r="FW68" s="42">
        <v>0</v>
      </c>
      <c r="FX68" s="42">
        <v>0</v>
      </c>
      <c r="FY68" s="42">
        <v>0</v>
      </c>
      <c r="FZ68" s="42">
        <v>0</v>
      </c>
      <c r="GA68" s="42">
        <v>0</v>
      </c>
      <c r="GB68" s="42">
        <v>0</v>
      </c>
      <c r="GC68" s="42">
        <v>0</v>
      </c>
      <c r="GD68" s="42">
        <v>0</v>
      </c>
      <c r="GE68" s="42">
        <v>0</v>
      </c>
      <c r="GF68" s="42">
        <v>0</v>
      </c>
      <c r="GG68" s="42">
        <v>0</v>
      </c>
      <c r="GH68" s="42">
        <v>0</v>
      </c>
      <c r="GI68" s="42">
        <v>0</v>
      </c>
      <c r="GJ68" s="42">
        <v>0</v>
      </c>
      <c r="GK68" s="42">
        <v>0</v>
      </c>
      <c r="GL68" s="42">
        <v>0</v>
      </c>
      <c r="GM68" s="42">
        <v>0</v>
      </c>
      <c r="GN68" s="42">
        <v>0</v>
      </c>
      <c r="GO68" s="42">
        <v>0</v>
      </c>
      <c r="GP68" s="42">
        <v>0</v>
      </c>
      <c r="GQ68" s="42">
        <v>0</v>
      </c>
      <c r="GR68" s="42">
        <v>0</v>
      </c>
      <c r="GS68" s="42">
        <v>0</v>
      </c>
      <c r="GT68" s="42">
        <v>0</v>
      </c>
      <c r="GU68" s="42">
        <v>3.2</v>
      </c>
      <c r="GV68" s="42">
        <v>0</v>
      </c>
      <c r="GW68" s="42">
        <v>3.2</v>
      </c>
      <c r="GX68" s="42">
        <v>3.2</v>
      </c>
      <c r="GY68" s="42">
        <v>0</v>
      </c>
      <c r="GZ68" s="42">
        <v>3.2</v>
      </c>
      <c r="HA68" s="42">
        <v>1.93</v>
      </c>
      <c r="HB68" s="42">
        <v>0</v>
      </c>
      <c r="HC68" s="42">
        <v>1.93</v>
      </c>
      <c r="HD68" s="42">
        <v>0.45</v>
      </c>
      <c r="HE68" s="42">
        <v>0.83</v>
      </c>
      <c r="HF68" s="42">
        <v>0</v>
      </c>
      <c r="HG68" s="42">
        <v>1.17</v>
      </c>
      <c r="HH68" s="42">
        <v>1.99</v>
      </c>
      <c r="HI68" s="42">
        <v>0</v>
      </c>
      <c r="HJ68" s="42">
        <v>0</v>
      </c>
      <c r="HK68" s="42">
        <v>0</v>
      </c>
      <c r="HL68" s="42">
        <v>0</v>
      </c>
      <c r="HM68" s="42">
        <v>0</v>
      </c>
      <c r="HN68" s="42">
        <v>0</v>
      </c>
      <c r="HO68" s="42">
        <v>0</v>
      </c>
      <c r="HP68" s="42">
        <v>0</v>
      </c>
      <c r="HQ68" s="42">
        <v>0</v>
      </c>
      <c r="HR68" s="42">
        <v>0</v>
      </c>
      <c r="HS68" s="42">
        <v>0</v>
      </c>
      <c r="HT68" s="42">
        <v>0</v>
      </c>
      <c r="HU68" s="42">
        <v>0</v>
      </c>
      <c r="HV68" s="42">
        <v>0</v>
      </c>
      <c r="HW68" s="42">
        <v>0</v>
      </c>
      <c r="HX68" s="42">
        <v>0</v>
      </c>
      <c r="HY68" s="42">
        <v>0</v>
      </c>
      <c r="HZ68" s="42">
        <v>0</v>
      </c>
      <c r="IA68" s="42">
        <v>0</v>
      </c>
      <c r="IB68" s="42">
        <v>0</v>
      </c>
      <c r="IC68" s="42">
        <v>0</v>
      </c>
      <c r="ID68" s="42">
        <v>0</v>
      </c>
      <c r="IE68" s="42">
        <v>0.01</v>
      </c>
      <c r="IF68" s="42">
        <v>0</v>
      </c>
      <c r="IG68" s="33">
        <v>0.01</v>
      </c>
      <c r="IH68" s="42">
        <v>3.2</v>
      </c>
      <c r="II68" s="42">
        <v>0</v>
      </c>
      <c r="IJ68" s="42">
        <v>3.2</v>
      </c>
      <c r="IK68" s="42">
        <v>3.21</v>
      </c>
      <c r="IL68" s="42">
        <v>0</v>
      </c>
      <c r="IM68" s="42">
        <v>3.21</v>
      </c>
      <c r="IN68" s="42">
        <v>1.94</v>
      </c>
      <c r="IO68" s="42">
        <v>0</v>
      </c>
      <c r="IP68" s="42">
        <v>1.94</v>
      </c>
      <c r="IQ68" s="42">
        <v>0</v>
      </c>
      <c r="IR68" s="42">
        <v>0.45</v>
      </c>
      <c r="IS68" s="32">
        <v>1</v>
      </c>
      <c r="IT68" s="34">
        <v>0</v>
      </c>
      <c r="IU68" s="34">
        <v>1</v>
      </c>
      <c r="IW68" s="42" t="s">
        <v>8</v>
      </c>
      <c r="IX68" s="28">
        <v>1.5235347753926468E-2</v>
      </c>
      <c r="IY68" s="28">
        <v>-7.4885804725341584E-4</v>
      </c>
      <c r="IZ68" s="41">
        <v>11.21</v>
      </c>
      <c r="JA68" s="63">
        <v>14.495727887971876</v>
      </c>
      <c r="JB68" s="63">
        <v>19.030104515538682</v>
      </c>
    </row>
    <row r="69" spans="1:262" x14ac:dyDescent="0.25">
      <c r="A69" s="42">
        <v>1995</v>
      </c>
      <c r="B69" s="42" t="s">
        <v>3</v>
      </c>
      <c r="C69" s="42">
        <v>49</v>
      </c>
      <c r="D69" s="42">
        <v>17040211</v>
      </c>
      <c r="E69" s="42" t="s">
        <v>191</v>
      </c>
      <c r="F69" s="42">
        <v>0</v>
      </c>
      <c r="G69" s="42">
        <v>0</v>
      </c>
      <c r="H69" s="42">
        <v>0</v>
      </c>
      <c r="I69" s="42">
        <v>0</v>
      </c>
      <c r="J69" s="42">
        <v>0</v>
      </c>
      <c r="K69" s="42">
        <v>0</v>
      </c>
      <c r="L69" s="33">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33">
        <v>0</v>
      </c>
      <c r="AF69" s="42">
        <v>0</v>
      </c>
      <c r="AG69" s="42">
        <v>0</v>
      </c>
      <c r="AH69" s="42">
        <v>0</v>
      </c>
      <c r="AI69" s="42">
        <v>0</v>
      </c>
      <c r="AJ69" s="42">
        <v>0</v>
      </c>
      <c r="AK69" s="42">
        <v>0</v>
      </c>
      <c r="AL69" s="42">
        <v>0</v>
      </c>
      <c r="AM69" s="42">
        <v>0</v>
      </c>
      <c r="AN69" s="42">
        <v>0</v>
      </c>
      <c r="AO69" s="42">
        <v>0</v>
      </c>
      <c r="AP69" s="42">
        <v>0</v>
      </c>
      <c r="AQ69" s="42">
        <v>0</v>
      </c>
      <c r="AR69" s="42">
        <v>0</v>
      </c>
      <c r="AS69" s="42">
        <v>0</v>
      </c>
      <c r="AT69" s="42">
        <v>0</v>
      </c>
      <c r="AU69" s="33">
        <v>0</v>
      </c>
      <c r="AV69" s="42">
        <v>0</v>
      </c>
      <c r="AW69" s="42">
        <v>0</v>
      </c>
      <c r="AX69" s="42">
        <v>0</v>
      </c>
      <c r="AY69" s="42">
        <v>0</v>
      </c>
      <c r="AZ69" s="42">
        <v>0</v>
      </c>
      <c r="BA69" s="42">
        <v>0</v>
      </c>
      <c r="BB69" s="42">
        <v>0</v>
      </c>
      <c r="BC69" s="42">
        <v>0</v>
      </c>
      <c r="BD69" s="42">
        <v>0</v>
      </c>
      <c r="BE69" s="42">
        <v>0</v>
      </c>
      <c r="BF69" s="42">
        <v>0</v>
      </c>
      <c r="BG69" s="42">
        <v>0</v>
      </c>
      <c r="BH69" s="42">
        <v>0</v>
      </c>
      <c r="BI69" s="42">
        <v>0</v>
      </c>
      <c r="BJ69" s="42">
        <v>0</v>
      </c>
      <c r="BK69" s="42">
        <v>0</v>
      </c>
      <c r="BL69" s="33">
        <v>0</v>
      </c>
      <c r="BM69" s="42">
        <v>0</v>
      </c>
      <c r="BN69" s="42">
        <v>0</v>
      </c>
      <c r="BO69" s="42">
        <v>0</v>
      </c>
      <c r="BP69" s="42">
        <v>0</v>
      </c>
      <c r="BQ69" s="42">
        <v>0</v>
      </c>
      <c r="BR69" s="42">
        <v>0</v>
      </c>
      <c r="BS69" s="42">
        <v>0</v>
      </c>
      <c r="BT69" s="42">
        <v>0</v>
      </c>
      <c r="BU69" s="42">
        <v>0</v>
      </c>
      <c r="BV69" s="42">
        <v>0</v>
      </c>
      <c r="BW69" s="42">
        <v>0</v>
      </c>
      <c r="BX69" s="42">
        <v>0</v>
      </c>
      <c r="BY69" s="42">
        <v>0</v>
      </c>
      <c r="BZ69" s="42">
        <v>0</v>
      </c>
      <c r="CA69" s="42">
        <v>0</v>
      </c>
      <c r="CB69" s="42">
        <v>0</v>
      </c>
      <c r="CC69" s="1">
        <v>0</v>
      </c>
      <c r="CD69" s="42">
        <v>0</v>
      </c>
      <c r="CE69" s="42">
        <v>0</v>
      </c>
      <c r="CF69" s="42">
        <v>0</v>
      </c>
      <c r="CG69" s="42">
        <v>0</v>
      </c>
      <c r="CH69" s="42">
        <v>0</v>
      </c>
      <c r="CI69" s="42">
        <v>0</v>
      </c>
      <c r="CJ69" s="42">
        <v>0</v>
      </c>
      <c r="CK69" s="42">
        <v>0</v>
      </c>
      <c r="CL69" s="42">
        <v>0</v>
      </c>
      <c r="CM69" s="42">
        <v>0</v>
      </c>
      <c r="CN69" s="42">
        <v>0</v>
      </c>
      <c r="CO69" s="42">
        <v>0</v>
      </c>
      <c r="CP69" s="42">
        <v>0</v>
      </c>
      <c r="CQ69" s="42">
        <v>0</v>
      </c>
      <c r="CR69" s="42">
        <v>0</v>
      </c>
      <c r="CS69" s="42">
        <v>0</v>
      </c>
      <c r="CT69" s="42">
        <v>0</v>
      </c>
      <c r="CU69" s="33">
        <v>0</v>
      </c>
      <c r="CV69" s="42">
        <v>0</v>
      </c>
      <c r="CW69" s="42">
        <v>0</v>
      </c>
      <c r="CX69" s="42">
        <v>0</v>
      </c>
      <c r="CY69" s="42">
        <v>0</v>
      </c>
      <c r="CZ69" s="42">
        <v>0</v>
      </c>
      <c r="DA69" s="42">
        <v>0</v>
      </c>
      <c r="DB69" s="42">
        <v>0</v>
      </c>
      <c r="DC69" s="42">
        <v>0</v>
      </c>
      <c r="DD69" s="42">
        <v>0</v>
      </c>
      <c r="DE69" s="42">
        <v>0</v>
      </c>
      <c r="DF69" s="42">
        <v>0</v>
      </c>
      <c r="DG69" s="42">
        <v>0</v>
      </c>
      <c r="DH69" s="42">
        <v>0</v>
      </c>
      <c r="DI69" s="42">
        <v>0</v>
      </c>
      <c r="DJ69" s="42">
        <v>0</v>
      </c>
      <c r="DK69" s="42">
        <v>0</v>
      </c>
      <c r="DL69" s="42">
        <v>0</v>
      </c>
      <c r="DM69" s="33">
        <v>0</v>
      </c>
      <c r="DN69" s="42">
        <v>0</v>
      </c>
      <c r="DO69" s="42">
        <v>0</v>
      </c>
      <c r="DP69" s="42">
        <v>0</v>
      </c>
      <c r="DQ69" s="42">
        <v>0</v>
      </c>
      <c r="DR69" s="42">
        <v>0</v>
      </c>
      <c r="DS69" s="42">
        <v>0</v>
      </c>
      <c r="DT69" s="42">
        <v>0</v>
      </c>
      <c r="DU69" s="42">
        <v>0</v>
      </c>
      <c r="DV69" s="42">
        <v>0</v>
      </c>
      <c r="DW69" s="42">
        <v>0</v>
      </c>
      <c r="DX69" s="42">
        <v>0</v>
      </c>
      <c r="DY69" s="42">
        <v>0</v>
      </c>
      <c r="DZ69" s="42">
        <v>0</v>
      </c>
      <c r="EA69" s="42">
        <v>0</v>
      </c>
      <c r="EB69" s="42">
        <v>0</v>
      </c>
      <c r="EC69" s="42">
        <v>0</v>
      </c>
      <c r="ED69" s="42">
        <v>0</v>
      </c>
      <c r="EE69" s="33">
        <v>0</v>
      </c>
      <c r="EF69" s="42">
        <v>0</v>
      </c>
      <c r="EG69" s="42">
        <v>0</v>
      </c>
      <c r="EH69" s="42">
        <v>0</v>
      </c>
      <c r="EI69" s="42">
        <v>0</v>
      </c>
      <c r="EJ69" s="42">
        <v>0</v>
      </c>
      <c r="EK69" s="42">
        <v>0</v>
      </c>
      <c r="EL69" s="42">
        <v>0</v>
      </c>
      <c r="EM69" s="42">
        <v>0</v>
      </c>
      <c r="EN69" s="42">
        <v>0</v>
      </c>
      <c r="EO69" s="42">
        <v>0</v>
      </c>
      <c r="EP69" s="42">
        <v>0</v>
      </c>
      <c r="EQ69" s="42">
        <v>0</v>
      </c>
      <c r="ER69" s="42">
        <v>0</v>
      </c>
      <c r="ES69" s="42">
        <v>0</v>
      </c>
      <c r="ET69" s="42">
        <v>0</v>
      </c>
      <c r="EU69" s="42">
        <v>0</v>
      </c>
      <c r="EV69" s="42">
        <v>0</v>
      </c>
      <c r="EW69" s="33">
        <v>0</v>
      </c>
      <c r="EX69" s="42">
        <v>0</v>
      </c>
      <c r="EY69" s="42">
        <v>0</v>
      </c>
      <c r="EZ69" s="42">
        <v>0</v>
      </c>
      <c r="FA69" s="42">
        <v>0</v>
      </c>
      <c r="FB69" s="42">
        <v>0</v>
      </c>
      <c r="FC69" s="42">
        <v>0</v>
      </c>
      <c r="FD69" s="42">
        <v>0</v>
      </c>
      <c r="FE69" s="42">
        <v>0</v>
      </c>
      <c r="FF69" s="42">
        <v>0</v>
      </c>
      <c r="FG69" s="42">
        <v>0</v>
      </c>
      <c r="FH69" s="42">
        <v>0</v>
      </c>
      <c r="FI69" s="42">
        <v>0</v>
      </c>
      <c r="FJ69" s="42">
        <v>0</v>
      </c>
      <c r="FK69" s="42">
        <v>0</v>
      </c>
      <c r="FL69" s="42">
        <v>0</v>
      </c>
      <c r="FM69" s="42">
        <v>0</v>
      </c>
      <c r="FN69" s="42">
        <v>0</v>
      </c>
      <c r="FO69" s="42">
        <v>0</v>
      </c>
      <c r="FP69" s="42">
        <v>0</v>
      </c>
      <c r="FQ69" s="42">
        <v>0</v>
      </c>
      <c r="FR69" s="42">
        <v>0</v>
      </c>
      <c r="FS69" s="42">
        <v>0</v>
      </c>
      <c r="FT69" s="42">
        <v>0</v>
      </c>
      <c r="FU69" s="42">
        <v>0</v>
      </c>
      <c r="FV69" s="42">
        <v>0</v>
      </c>
      <c r="FW69" s="42">
        <v>0</v>
      </c>
      <c r="FX69" s="42">
        <v>0</v>
      </c>
      <c r="FY69" s="42">
        <v>0</v>
      </c>
      <c r="FZ69" s="42">
        <v>0</v>
      </c>
      <c r="GA69" s="42">
        <v>0</v>
      </c>
      <c r="GB69" s="42">
        <v>0</v>
      </c>
      <c r="GC69" s="42">
        <v>0</v>
      </c>
      <c r="GD69" s="42">
        <v>0</v>
      </c>
      <c r="GE69" s="42">
        <v>0</v>
      </c>
      <c r="GF69" s="42">
        <v>0</v>
      </c>
      <c r="GG69" s="42">
        <v>0</v>
      </c>
      <c r="GH69" s="42">
        <v>0</v>
      </c>
      <c r="GI69" s="42">
        <v>0</v>
      </c>
      <c r="GJ69" s="42">
        <v>0</v>
      </c>
      <c r="GK69" s="42">
        <v>0</v>
      </c>
      <c r="GL69" s="42">
        <v>0</v>
      </c>
      <c r="GM69" s="42">
        <v>0</v>
      </c>
      <c r="GN69" s="42">
        <v>0</v>
      </c>
      <c r="GO69" s="42">
        <v>0</v>
      </c>
      <c r="GP69" s="42">
        <v>0</v>
      </c>
      <c r="GQ69" s="42">
        <v>0</v>
      </c>
      <c r="GR69" s="42">
        <v>0</v>
      </c>
      <c r="GS69" s="42">
        <v>0</v>
      </c>
      <c r="GT69" s="42">
        <v>0</v>
      </c>
      <c r="GU69" s="42">
        <v>0</v>
      </c>
      <c r="GV69" s="42">
        <v>0</v>
      </c>
      <c r="GW69" s="42">
        <v>0</v>
      </c>
      <c r="GX69" s="42">
        <v>0</v>
      </c>
      <c r="GY69" s="42">
        <v>0</v>
      </c>
      <c r="GZ69" s="42">
        <v>0</v>
      </c>
      <c r="HA69" s="42">
        <v>0</v>
      </c>
      <c r="HB69" s="42">
        <v>0</v>
      </c>
      <c r="HC69" s="42">
        <v>0</v>
      </c>
      <c r="HD69" s="42">
        <v>0</v>
      </c>
      <c r="HE69" s="42">
        <v>0</v>
      </c>
      <c r="HF69" s="42">
        <v>0</v>
      </c>
      <c r="HG69" s="42">
        <v>0</v>
      </c>
      <c r="HH69" s="42">
        <v>0</v>
      </c>
      <c r="HI69" s="42">
        <v>0</v>
      </c>
      <c r="HJ69" s="42">
        <v>0</v>
      </c>
      <c r="HK69" s="42">
        <v>0</v>
      </c>
      <c r="HL69" s="42">
        <v>0</v>
      </c>
      <c r="HM69" s="42">
        <v>0</v>
      </c>
      <c r="HN69" s="42">
        <v>0</v>
      </c>
      <c r="HO69" s="42">
        <v>0</v>
      </c>
      <c r="HP69" s="42">
        <v>0</v>
      </c>
      <c r="HQ69" s="42">
        <v>0</v>
      </c>
      <c r="HR69" s="42">
        <v>0</v>
      </c>
      <c r="HS69" s="42">
        <v>0</v>
      </c>
      <c r="HT69" s="42">
        <v>0</v>
      </c>
      <c r="HU69" s="42">
        <v>0</v>
      </c>
      <c r="HV69" s="42">
        <v>0</v>
      </c>
      <c r="HW69" s="42">
        <v>0</v>
      </c>
      <c r="HX69" s="42">
        <v>0</v>
      </c>
      <c r="HY69" s="42">
        <v>0</v>
      </c>
      <c r="HZ69" s="42">
        <v>0</v>
      </c>
      <c r="IA69" s="42">
        <v>0</v>
      </c>
      <c r="IB69" s="42">
        <v>0</v>
      </c>
      <c r="IC69" s="42">
        <v>0</v>
      </c>
      <c r="ID69" s="42">
        <v>0</v>
      </c>
      <c r="IE69" s="42">
        <v>0</v>
      </c>
      <c r="IF69" s="42">
        <v>0</v>
      </c>
      <c r="IG69" s="33">
        <v>0</v>
      </c>
      <c r="IH69" s="42">
        <v>0</v>
      </c>
      <c r="II69" s="42">
        <v>0</v>
      </c>
      <c r="IJ69" s="42">
        <v>0</v>
      </c>
      <c r="IK69" s="42">
        <v>0</v>
      </c>
      <c r="IL69" s="42">
        <v>0</v>
      </c>
      <c r="IM69" s="42">
        <v>0</v>
      </c>
      <c r="IN69" s="42">
        <v>0</v>
      </c>
      <c r="IO69" s="42">
        <v>0</v>
      </c>
      <c r="IP69" s="42">
        <v>0</v>
      </c>
      <c r="IQ69" s="42">
        <v>0</v>
      </c>
      <c r="IR69" s="42">
        <v>0</v>
      </c>
      <c r="IS69" s="32" t="e">
        <v>#DIV/0!</v>
      </c>
      <c r="IT69" s="34" t="e">
        <v>#DIV/0!</v>
      </c>
      <c r="IU69" s="34" t="e">
        <v>#DIV/0!</v>
      </c>
      <c r="IW69" s="42" t="s">
        <v>8</v>
      </c>
      <c r="IX69" s="28">
        <v>1.5235347753926468E-2</v>
      </c>
      <c r="IY69" s="28">
        <v>-7.4885804725341584E-4</v>
      </c>
      <c r="IZ69" s="41">
        <v>0</v>
      </c>
      <c r="JA69" s="63">
        <v>0</v>
      </c>
      <c r="JB69" s="63">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6"/>
  <sheetViews>
    <sheetView topLeftCell="U1" workbookViewId="0">
      <selection activeCell="AE2" sqref="AE2:AE69"/>
    </sheetView>
  </sheetViews>
  <sheetFormatPr defaultRowHeight="15" x14ac:dyDescent="0.25"/>
  <cols>
    <col min="2" max="2" width="23.5703125" bestFit="1" customWidth="1"/>
    <col min="3" max="8" width="0" hidden="1" customWidth="1"/>
    <col min="10" max="11" width="0" style="26" hidden="1" customWidth="1"/>
    <col min="12" max="13" width="0" hidden="1" customWidth="1"/>
    <col min="14" max="15" width="0" style="26" hidden="1" customWidth="1"/>
    <col min="16" max="16" width="9.140625" style="26"/>
    <col min="18" max="18" width="10" style="30" bestFit="1" customWidth="1"/>
    <col min="19" max="19" width="10.140625" style="26" bestFit="1" customWidth="1"/>
    <col min="20" max="20" width="19.85546875" style="26" bestFit="1" customWidth="1"/>
    <col min="21" max="21" width="13.7109375" style="28" bestFit="1" customWidth="1"/>
    <col min="22" max="22" width="2.5703125" style="35" customWidth="1"/>
    <col min="23" max="23" width="12.28515625" style="39" bestFit="1" customWidth="1"/>
    <col min="24" max="27" width="9.140625" style="39"/>
    <col min="28" max="28" width="9" style="39" bestFit="1" customWidth="1"/>
    <col min="29" max="29" width="10" style="39" bestFit="1" customWidth="1"/>
    <col min="30" max="30" width="9.140625" style="28"/>
    <col min="31" max="31" width="9.140625" style="39"/>
  </cols>
  <sheetData>
    <row r="1" spans="1:31" x14ac:dyDescent="0.25">
      <c r="A1" s="40" t="s">
        <v>210</v>
      </c>
      <c r="B1" s="40" t="s">
        <v>0</v>
      </c>
      <c r="C1" s="40" t="s">
        <v>211</v>
      </c>
      <c r="D1" s="40" t="s">
        <v>212</v>
      </c>
      <c r="E1" s="40" t="s">
        <v>213</v>
      </c>
      <c r="F1" s="40" t="s">
        <v>214</v>
      </c>
      <c r="G1" s="40" t="s">
        <v>215</v>
      </c>
      <c r="H1" s="40" t="s">
        <v>216</v>
      </c>
      <c r="I1" s="40" t="s">
        <v>2</v>
      </c>
      <c r="J1" s="26" t="s">
        <v>217</v>
      </c>
      <c r="K1" s="26" t="s">
        <v>218</v>
      </c>
      <c r="L1" s="40" t="s">
        <v>219</v>
      </c>
      <c r="M1" s="40" t="s">
        <v>220</v>
      </c>
      <c r="N1" s="26" t="s">
        <v>1</v>
      </c>
      <c r="O1" s="26" t="s">
        <v>221</v>
      </c>
      <c r="P1" s="26" t="s">
        <v>116</v>
      </c>
      <c r="Q1" s="40" t="s">
        <v>222</v>
      </c>
      <c r="R1" s="31" t="s">
        <v>201</v>
      </c>
      <c r="S1" s="26" t="s">
        <v>223</v>
      </c>
      <c r="T1" s="26" t="s">
        <v>224</v>
      </c>
      <c r="U1" s="28" t="s">
        <v>225</v>
      </c>
      <c r="W1" s="39" t="s">
        <v>2</v>
      </c>
      <c r="X1" s="39" t="s">
        <v>0</v>
      </c>
      <c r="Y1" s="39" t="s">
        <v>211</v>
      </c>
      <c r="Z1" s="39" t="s">
        <v>212</v>
      </c>
      <c r="AA1" s="39" t="s">
        <v>213</v>
      </c>
      <c r="AB1" s="39" t="s">
        <v>2</v>
      </c>
      <c r="AC1" s="39" t="s">
        <v>201</v>
      </c>
      <c r="AD1" s="28" t="s">
        <v>225</v>
      </c>
      <c r="AE1" s="39" t="s">
        <v>410</v>
      </c>
    </row>
    <row r="2" spans="1:31" x14ac:dyDescent="0.25">
      <c r="A2" s="40">
        <v>0</v>
      </c>
      <c r="B2" s="40" t="s">
        <v>226</v>
      </c>
      <c r="C2" s="40" t="s">
        <v>227</v>
      </c>
      <c r="D2" s="40" t="s">
        <v>227</v>
      </c>
      <c r="E2" s="40" t="s">
        <v>124</v>
      </c>
      <c r="F2" s="40" t="s">
        <v>93</v>
      </c>
      <c r="G2" s="40" t="s">
        <v>18</v>
      </c>
      <c r="H2" s="40" t="s">
        <v>228</v>
      </c>
      <c r="I2" s="40" t="s">
        <v>62</v>
      </c>
      <c r="J2" s="26">
        <v>2448617</v>
      </c>
      <c r="K2" s="26">
        <v>3825</v>
      </c>
      <c r="L2" s="40" t="s">
        <v>229</v>
      </c>
      <c r="M2" s="40" t="s">
        <v>230</v>
      </c>
      <c r="N2" s="26">
        <v>6.4585232544400002</v>
      </c>
      <c r="O2" s="26">
        <v>1.03602111745</v>
      </c>
      <c r="P2" s="26">
        <v>15497.7243459</v>
      </c>
      <c r="Q2" s="40">
        <v>5</v>
      </c>
      <c r="R2" s="31" t="s">
        <v>231</v>
      </c>
      <c r="S2" s="26">
        <v>23964893.971999999</v>
      </c>
      <c r="T2" s="26">
        <v>15474.7853952</v>
      </c>
      <c r="U2" s="28">
        <v>6.3198064030399997E-3</v>
      </c>
      <c r="W2" s="39" t="s">
        <v>342</v>
      </c>
      <c r="X2" s="39" t="s">
        <v>226</v>
      </c>
      <c r="Y2" s="39" t="s">
        <v>227</v>
      </c>
      <c r="Z2" s="39" t="s">
        <v>227</v>
      </c>
      <c r="AA2" s="39" t="s">
        <v>124</v>
      </c>
      <c r="AB2" s="39" t="s">
        <v>342</v>
      </c>
      <c r="AC2" s="39" t="s">
        <v>231</v>
      </c>
      <c r="AD2" s="28">
        <v>6.3198064030399997E-3</v>
      </c>
      <c r="AE2" s="39" t="s">
        <v>411</v>
      </c>
    </row>
    <row r="3" spans="1:31" x14ac:dyDescent="0.25">
      <c r="A3" s="40">
        <v>1</v>
      </c>
      <c r="B3" s="40" t="s">
        <v>226</v>
      </c>
      <c r="C3" s="40" t="s">
        <v>232</v>
      </c>
      <c r="D3" s="40" t="s">
        <v>232</v>
      </c>
      <c r="E3" s="40" t="s">
        <v>125</v>
      </c>
      <c r="F3" s="40" t="s">
        <v>93</v>
      </c>
      <c r="G3" s="40" t="s">
        <v>16</v>
      </c>
      <c r="H3" s="40" t="s">
        <v>233</v>
      </c>
      <c r="I3" s="40" t="s">
        <v>58</v>
      </c>
      <c r="J3" s="26">
        <v>931365</v>
      </c>
      <c r="K3" s="26">
        <v>1455</v>
      </c>
      <c r="L3" s="40" t="s">
        <v>229</v>
      </c>
      <c r="M3" s="40" t="s">
        <v>234</v>
      </c>
      <c r="N3" s="26">
        <v>3.6495432870500002</v>
      </c>
      <c r="O3" s="26">
        <v>0.39245818166699997</v>
      </c>
      <c r="P3" s="26">
        <v>750099.91883800004</v>
      </c>
      <c r="Q3" s="40">
        <v>5</v>
      </c>
      <c r="R3" s="31" t="s">
        <v>231</v>
      </c>
      <c r="S3" s="26">
        <v>23964893.971999999</v>
      </c>
      <c r="T3" s="26">
        <v>750234.56804100005</v>
      </c>
      <c r="U3" s="28">
        <v>0.80552153886099997</v>
      </c>
      <c r="W3" s="39" t="s">
        <v>343</v>
      </c>
      <c r="X3" s="39" t="s">
        <v>226</v>
      </c>
      <c r="Y3" s="39" t="s">
        <v>232</v>
      </c>
      <c r="Z3" s="39" t="s">
        <v>232</v>
      </c>
      <c r="AA3" s="39" t="s">
        <v>125</v>
      </c>
      <c r="AB3" s="39" t="s">
        <v>343</v>
      </c>
      <c r="AC3" s="39" t="s">
        <v>231</v>
      </c>
      <c r="AD3" s="28">
        <v>0.80552153886099997</v>
      </c>
      <c r="AE3" s="39" t="s">
        <v>411</v>
      </c>
    </row>
    <row r="4" spans="1:31" x14ac:dyDescent="0.25">
      <c r="A4" s="40">
        <v>2</v>
      </c>
      <c r="B4" s="40" t="s">
        <v>226</v>
      </c>
      <c r="C4" s="40" t="s">
        <v>232</v>
      </c>
      <c r="D4" s="40" t="s">
        <v>232</v>
      </c>
      <c r="E4" s="40" t="s">
        <v>127</v>
      </c>
      <c r="F4" s="40" t="s">
        <v>93</v>
      </c>
      <c r="G4" s="40" t="s">
        <v>16</v>
      </c>
      <c r="H4" s="40" t="s">
        <v>233</v>
      </c>
      <c r="I4" s="40" t="s">
        <v>81</v>
      </c>
      <c r="J4" s="26">
        <v>1380743</v>
      </c>
      <c r="K4" s="26">
        <v>2157</v>
      </c>
      <c r="L4" s="40" t="s">
        <v>229</v>
      </c>
      <c r="M4" s="40" t="s">
        <v>235</v>
      </c>
      <c r="N4" s="26">
        <v>5.7872942288300004</v>
      </c>
      <c r="O4" s="26">
        <v>0.57237551635600004</v>
      </c>
      <c r="P4" s="26">
        <v>167099.18353000001</v>
      </c>
      <c r="Q4" s="40">
        <v>5</v>
      </c>
      <c r="R4" s="31" t="s">
        <v>231</v>
      </c>
      <c r="S4" s="26">
        <v>23964893.971999999</v>
      </c>
      <c r="T4" s="26">
        <v>166867.66675199999</v>
      </c>
      <c r="U4" s="28">
        <v>0.120853530854</v>
      </c>
      <c r="W4" s="39" t="s">
        <v>344</v>
      </c>
      <c r="X4" s="39" t="s">
        <v>226</v>
      </c>
      <c r="Y4" s="39" t="s">
        <v>232</v>
      </c>
      <c r="Z4" s="39" t="s">
        <v>232</v>
      </c>
      <c r="AA4" s="39" t="s">
        <v>127</v>
      </c>
      <c r="AB4" s="39" t="s">
        <v>344</v>
      </c>
      <c r="AC4" s="39" t="s">
        <v>231</v>
      </c>
      <c r="AD4" s="28">
        <v>0.120853530854</v>
      </c>
      <c r="AE4" s="39" t="s">
        <v>411</v>
      </c>
    </row>
    <row r="5" spans="1:31" x14ac:dyDescent="0.25">
      <c r="A5" s="40">
        <v>3</v>
      </c>
      <c r="B5" s="40" t="s">
        <v>226</v>
      </c>
      <c r="C5" s="40" t="s">
        <v>232</v>
      </c>
      <c r="D5" s="40" t="s">
        <v>232</v>
      </c>
      <c r="E5" s="40" t="s">
        <v>128</v>
      </c>
      <c r="F5" s="40" t="s">
        <v>93</v>
      </c>
      <c r="G5" s="40" t="s">
        <v>16</v>
      </c>
      <c r="H5" s="40" t="s">
        <v>233</v>
      </c>
      <c r="I5" s="40" t="s">
        <v>59</v>
      </c>
      <c r="J5" s="26">
        <v>590639</v>
      </c>
      <c r="K5" s="26">
        <v>922</v>
      </c>
      <c r="L5" s="40" t="s">
        <v>229</v>
      </c>
      <c r="M5" s="40" t="s">
        <v>236</v>
      </c>
      <c r="N5" s="26">
        <v>2.7694060390000002</v>
      </c>
      <c r="O5" s="26">
        <v>0.24732253027500001</v>
      </c>
      <c r="P5" s="26">
        <v>181814.21061499999</v>
      </c>
      <c r="Q5" s="40">
        <v>5</v>
      </c>
      <c r="R5" s="31" t="s">
        <v>231</v>
      </c>
      <c r="S5" s="26">
        <v>23964893.971999999</v>
      </c>
      <c r="T5" s="26">
        <v>181771.36387299999</v>
      </c>
      <c r="U5" s="28">
        <v>0.30775374445800002</v>
      </c>
      <c r="W5" s="39" t="s">
        <v>345</v>
      </c>
      <c r="X5" s="39" t="s">
        <v>226</v>
      </c>
      <c r="Y5" s="39" t="s">
        <v>232</v>
      </c>
      <c r="Z5" s="39" t="s">
        <v>232</v>
      </c>
      <c r="AA5" s="39" t="s">
        <v>128</v>
      </c>
      <c r="AB5" s="39" t="s">
        <v>345</v>
      </c>
      <c r="AC5" s="39" t="s">
        <v>231</v>
      </c>
      <c r="AD5" s="28">
        <v>0.30775374445800002</v>
      </c>
      <c r="AE5" s="39" t="s">
        <v>411</v>
      </c>
    </row>
    <row r="6" spans="1:31" x14ac:dyDescent="0.25">
      <c r="A6" s="40">
        <v>4</v>
      </c>
      <c r="B6" s="40" t="s">
        <v>226</v>
      </c>
      <c r="C6" s="40" t="s">
        <v>232</v>
      </c>
      <c r="D6" s="40" t="s">
        <v>232</v>
      </c>
      <c r="E6" s="40" t="s">
        <v>130</v>
      </c>
      <c r="F6" s="40" t="s">
        <v>93</v>
      </c>
      <c r="G6" s="40" t="s">
        <v>16</v>
      </c>
      <c r="H6" s="40" t="s">
        <v>233</v>
      </c>
      <c r="I6" s="40" t="s">
        <v>57</v>
      </c>
      <c r="J6" s="26">
        <v>1455838</v>
      </c>
      <c r="K6" s="26">
        <v>2274</v>
      </c>
      <c r="L6" s="40" t="s">
        <v>229</v>
      </c>
      <c r="M6" s="40" t="s">
        <v>237</v>
      </c>
      <c r="N6" s="26">
        <v>4.9481254743800003</v>
      </c>
      <c r="O6" s="26">
        <v>0.60714129345500001</v>
      </c>
      <c r="P6" s="26">
        <v>1453931.2930300001</v>
      </c>
      <c r="Q6" s="40">
        <v>5</v>
      </c>
      <c r="R6" s="31" t="s">
        <v>231</v>
      </c>
      <c r="S6" s="26">
        <v>23964893.971999999</v>
      </c>
      <c r="T6" s="26">
        <v>1454482.29168</v>
      </c>
      <c r="U6" s="28">
        <v>0.999068778037</v>
      </c>
      <c r="W6" s="39" t="s">
        <v>346</v>
      </c>
      <c r="X6" s="39" t="s">
        <v>226</v>
      </c>
      <c r="Y6" s="39" t="s">
        <v>232</v>
      </c>
      <c r="Z6" s="39" t="s">
        <v>232</v>
      </c>
      <c r="AA6" s="39" t="s">
        <v>130</v>
      </c>
      <c r="AB6" s="39" t="s">
        <v>346</v>
      </c>
      <c r="AC6" s="39" t="s">
        <v>231</v>
      </c>
      <c r="AD6" s="28">
        <v>0.999068778037</v>
      </c>
      <c r="AE6" s="39" t="s">
        <v>411</v>
      </c>
    </row>
    <row r="7" spans="1:31" x14ac:dyDescent="0.25">
      <c r="A7" s="40">
        <v>5</v>
      </c>
      <c r="B7" s="40" t="s">
        <v>226</v>
      </c>
      <c r="C7" s="40" t="s">
        <v>238</v>
      </c>
      <c r="D7" s="40" t="s">
        <v>239</v>
      </c>
      <c r="E7" s="40" t="s">
        <v>131</v>
      </c>
      <c r="F7" s="40" t="s">
        <v>93</v>
      </c>
      <c r="G7" s="40" t="s">
        <v>19</v>
      </c>
      <c r="H7" s="40" t="s">
        <v>240</v>
      </c>
      <c r="I7" s="40" t="s">
        <v>38</v>
      </c>
      <c r="J7" s="26">
        <v>1600410</v>
      </c>
      <c r="K7" s="26">
        <v>2500</v>
      </c>
      <c r="L7" s="40" t="s">
        <v>241</v>
      </c>
      <c r="M7" s="40" t="s">
        <v>242</v>
      </c>
      <c r="N7" s="26">
        <v>6.0221117455600002</v>
      </c>
      <c r="O7" s="26">
        <v>0.69296549987</v>
      </c>
      <c r="P7" s="26">
        <v>701228.92602400004</v>
      </c>
      <c r="Q7" s="40">
        <v>5</v>
      </c>
      <c r="R7" s="31" t="s">
        <v>231</v>
      </c>
      <c r="S7" s="26">
        <v>23964893.971999999</v>
      </c>
      <c r="T7" s="26">
        <v>701094.79955</v>
      </c>
      <c r="U7" s="28">
        <v>0.43807199377</v>
      </c>
      <c r="W7" s="39" t="s">
        <v>347</v>
      </c>
      <c r="X7" s="39" t="s">
        <v>226</v>
      </c>
      <c r="Y7" s="39" t="s">
        <v>238</v>
      </c>
      <c r="Z7" s="39" t="s">
        <v>239</v>
      </c>
      <c r="AA7" s="39" t="s">
        <v>131</v>
      </c>
      <c r="AB7" s="39" t="s">
        <v>347</v>
      </c>
      <c r="AC7" s="39" t="s">
        <v>231</v>
      </c>
      <c r="AD7" s="28">
        <v>0.43807199377</v>
      </c>
      <c r="AE7" s="39" t="s">
        <v>411</v>
      </c>
    </row>
    <row r="8" spans="1:31" x14ac:dyDescent="0.25">
      <c r="A8" s="40">
        <v>6</v>
      </c>
      <c r="B8" s="40" t="s">
        <v>226</v>
      </c>
      <c r="C8" s="40" t="s">
        <v>238</v>
      </c>
      <c r="D8" s="40" t="s">
        <v>239</v>
      </c>
      <c r="E8" s="40" t="s">
        <v>132</v>
      </c>
      <c r="F8" s="40" t="s">
        <v>93</v>
      </c>
      <c r="G8" s="40" t="s">
        <v>19</v>
      </c>
      <c r="H8" s="40" t="s">
        <v>240</v>
      </c>
      <c r="I8" s="40" t="s">
        <v>86</v>
      </c>
      <c r="J8" s="26">
        <v>1755913</v>
      </c>
      <c r="K8" s="26">
        <v>2743</v>
      </c>
      <c r="L8" s="40" t="s">
        <v>243</v>
      </c>
      <c r="M8" s="40" t="s">
        <v>244</v>
      </c>
      <c r="N8" s="26">
        <v>7.15975731224</v>
      </c>
      <c r="O8" s="26">
        <v>0.76599892493099997</v>
      </c>
      <c r="P8" s="26">
        <v>153890.40489500001</v>
      </c>
      <c r="Q8" s="40">
        <v>5</v>
      </c>
      <c r="R8" s="31" t="s">
        <v>231</v>
      </c>
      <c r="S8" s="26">
        <v>23964893.971999999</v>
      </c>
      <c r="T8" s="26">
        <v>153897.28009300001</v>
      </c>
      <c r="U8" s="28">
        <v>8.7645162427199996E-2</v>
      </c>
      <c r="W8" s="39" t="s">
        <v>348</v>
      </c>
      <c r="X8" s="39" t="s">
        <v>226</v>
      </c>
      <c r="Y8" s="39" t="s">
        <v>238</v>
      </c>
      <c r="Z8" s="39" t="s">
        <v>239</v>
      </c>
      <c r="AA8" s="39" t="s">
        <v>132</v>
      </c>
      <c r="AB8" s="39" t="s">
        <v>348</v>
      </c>
      <c r="AC8" s="39" t="s">
        <v>231</v>
      </c>
      <c r="AD8" s="28">
        <v>8.7645162427199996E-2</v>
      </c>
      <c r="AE8" s="39" t="s">
        <v>411</v>
      </c>
    </row>
    <row r="9" spans="1:31" x14ac:dyDescent="0.25">
      <c r="A9" s="40">
        <v>7</v>
      </c>
      <c r="B9" s="40" t="s">
        <v>226</v>
      </c>
      <c r="C9" s="40" t="s">
        <v>238</v>
      </c>
      <c r="D9" s="40" t="s">
        <v>239</v>
      </c>
      <c r="E9" s="40" t="s">
        <v>133</v>
      </c>
      <c r="F9" s="40" t="s">
        <v>93</v>
      </c>
      <c r="G9" s="40" t="s">
        <v>19</v>
      </c>
      <c r="H9" s="40" t="s">
        <v>240</v>
      </c>
      <c r="I9" s="40" t="s">
        <v>87</v>
      </c>
      <c r="J9" s="26">
        <v>617793</v>
      </c>
      <c r="K9" s="26">
        <v>965</v>
      </c>
      <c r="L9" s="40" t="s">
        <v>243</v>
      </c>
      <c r="M9" s="40" t="s">
        <v>245</v>
      </c>
      <c r="N9" s="26">
        <v>3.6403786826100002</v>
      </c>
      <c r="O9" s="26">
        <v>0.26938132563099998</v>
      </c>
      <c r="P9" s="26">
        <v>5849.8835032999996</v>
      </c>
      <c r="Q9" s="40">
        <v>5</v>
      </c>
      <c r="R9" s="31" t="s">
        <v>231</v>
      </c>
      <c r="S9" s="26">
        <v>23964893.971999999</v>
      </c>
      <c r="T9" s="26">
        <v>5842.7087245900002</v>
      </c>
      <c r="U9" s="28">
        <v>9.4573890034200005E-3</v>
      </c>
      <c r="W9" s="39" t="s">
        <v>349</v>
      </c>
      <c r="X9" s="39" t="s">
        <v>226</v>
      </c>
      <c r="Y9" s="39" t="s">
        <v>238</v>
      </c>
      <c r="Z9" s="39" t="s">
        <v>239</v>
      </c>
      <c r="AA9" s="39" t="s">
        <v>133</v>
      </c>
      <c r="AB9" s="39" t="s">
        <v>349</v>
      </c>
      <c r="AC9" s="39" t="s">
        <v>231</v>
      </c>
      <c r="AD9" s="28">
        <v>9.4573890034200005E-3</v>
      </c>
      <c r="AE9" s="39" t="s">
        <v>411</v>
      </c>
    </row>
    <row r="10" spans="1:31" x14ac:dyDescent="0.25">
      <c r="A10" s="40">
        <v>8</v>
      </c>
      <c r="B10" s="40" t="s">
        <v>226</v>
      </c>
      <c r="C10" s="40" t="s">
        <v>246</v>
      </c>
      <c r="D10" s="40" t="s">
        <v>246</v>
      </c>
      <c r="E10" s="40" t="s">
        <v>134</v>
      </c>
      <c r="F10" s="40" t="s">
        <v>93</v>
      </c>
      <c r="G10" s="40" t="s">
        <v>13</v>
      </c>
      <c r="H10" s="40" t="s">
        <v>247</v>
      </c>
      <c r="I10" s="40" t="s">
        <v>60</v>
      </c>
      <c r="J10" s="26">
        <v>1743758</v>
      </c>
      <c r="K10" s="26">
        <v>2724</v>
      </c>
      <c r="L10" s="40" t="s">
        <v>229</v>
      </c>
      <c r="M10" s="40" t="s">
        <v>248</v>
      </c>
      <c r="N10" s="26">
        <v>4.9948029706300003</v>
      </c>
      <c r="O10" s="26">
        <v>0.74365439234899999</v>
      </c>
      <c r="P10" s="26">
        <v>801108.46181799995</v>
      </c>
      <c r="Q10" s="40">
        <v>5</v>
      </c>
      <c r="R10" s="31" t="s">
        <v>231</v>
      </c>
      <c r="S10" s="26">
        <v>23964893.971999999</v>
      </c>
      <c r="T10" s="26">
        <v>801176.43546299997</v>
      </c>
      <c r="U10" s="28">
        <v>0.45945391244799999</v>
      </c>
      <c r="W10" s="39" t="s">
        <v>350</v>
      </c>
      <c r="X10" s="39" t="s">
        <v>226</v>
      </c>
      <c r="Y10" s="39" t="s">
        <v>246</v>
      </c>
      <c r="Z10" s="39" t="s">
        <v>246</v>
      </c>
      <c r="AA10" s="39" t="s">
        <v>134</v>
      </c>
      <c r="AB10" s="39" t="s">
        <v>350</v>
      </c>
      <c r="AC10" s="39" t="s">
        <v>231</v>
      </c>
      <c r="AD10" s="28">
        <v>0.45945391244799999</v>
      </c>
      <c r="AE10" s="39" t="s">
        <v>411</v>
      </c>
    </row>
    <row r="11" spans="1:31" x14ac:dyDescent="0.25">
      <c r="A11" s="40">
        <v>9</v>
      </c>
      <c r="B11" s="40" t="s">
        <v>226</v>
      </c>
      <c r="C11" s="40" t="s">
        <v>142</v>
      </c>
      <c r="D11" s="40" t="s">
        <v>142</v>
      </c>
      <c r="E11" s="40" t="s">
        <v>135</v>
      </c>
      <c r="F11" s="40" t="s">
        <v>93</v>
      </c>
      <c r="G11" s="40" t="s">
        <v>14</v>
      </c>
      <c r="H11" s="40" t="s">
        <v>249</v>
      </c>
      <c r="I11" s="40" t="s">
        <v>97</v>
      </c>
      <c r="J11" s="26">
        <v>627521</v>
      </c>
      <c r="K11" s="26">
        <v>980</v>
      </c>
      <c r="L11" s="40" t="s">
        <v>229</v>
      </c>
      <c r="M11" s="40" t="s">
        <v>250</v>
      </c>
      <c r="N11" s="26">
        <v>4.0734589982299996</v>
      </c>
      <c r="O11" s="26">
        <v>0.26932179887800001</v>
      </c>
      <c r="P11" s="26">
        <v>578390.05504600005</v>
      </c>
      <c r="Q11" s="40">
        <v>5</v>
      </c>
      <c r="R11" s="31" t="s">
        <v>231</v>
      </c>
      <c r="S11" s="26">
        <v>23964893.971999999</v>
      </c>
      <c r="T11" s="26">
        <v>578549.28113899997</v>
      </c>
      <c r="U11" s="28">
        <v>0.92196003183800002</v>
      </c>
      <c r="W11" s="39" t="s">
        <v>351</v>
      </c>
      <c r="X11" s="39" t="s">
        <v>226</v>
      </c>
      <c r="Y11" s="39" t="s">
        <v>142</v>
      </c>
      <c r="Z11" s="39" t="s">
        <v>142</v>
      </c>
      <c r="AA11" s="39" t="s">
        <v>135</v>
      </c>
      <c r="AB11" s="39" t="s">
        <v>351</v>
      </c>
      <c r="AC11" s="39" t="s">
        <v>231</v>
      </c>
      <c r="AD11" s="28">
        <v>0.92196003183800002</v>
      </c>
      <c r="AE11" s="39" t="s">
        <v>411</v>
      </c>
    </row>
    <row r="12" spans="1:31" x14ac:dyDescent="0.25">
      <c r="A12" s="40">
        <v>10</v>
      </c>
      <c r="B12" s="40" t="s">
        <v>226</v>
      </c>
      <c r="C12" s="40" t="s">
        <v>142</v>
      </c>
      <c r="D12" s="40" t="s">
        <v>142</v>
      </c>
      <c r="E12" s="40" t="s">
        <v>136</v>
      </c>
      <c r="F12" s="40" t="s">
        <v>93</v>
      </c>
      <c r="G12" s="40" t="s">
        <v>14</v>
      </c>
      <c r="H12" s="40" t="s">
        <v>249</v>
      </c>
      <c r="I12" s="40" t="s">
        <v>41</v>
      </c>
      <c r="J12" s="26">
        <v>413023</v>
      </c>
      <c r="K12" s="26">
        <v>645</v>
      </c>
      <c r="L12" s="40" t="s">
        <v>3</v>
      </c>
      <c r="M12" s="40" t="s">
        <v>251</v>
      </c>
      <c r="N12" s="26">
        <v>2.4047540085899999</v>
      </c>
      <c r="O12" s="26">
        <v>0.17785574857399999</v>
      </c>
      <c r="P12" s="26">
        <v>412849.73648299999</v>
      </c>
      <c r="Q12" s="40">
        <v>5</v>
      </c>
      <c r="R12" s="31" t="s">
        <v>231</v>
      </c>
      <c r="S12" s="26">
        <v>23964893.971999999</v>
      </c>
      <c r="T12" s="26">
        <v>413032.126498</v>
      </c>
      <c r="U12" s="28">
        <v>1.00002209683</v>
      </c>
      <c r="W12" s="39" t="s">
        <v>352</v>
      </c>
      <c r="X12" s="39" t="s">
        <v>226</v>
      </c>
      <c r="Y12" s="39" t="s">
        <v>142</v>
      </c>
      <c r="Z12" s="39" t="s">
        <v>142</v>
      </c>
      <c r="AA12" s="39" t="s">
        <v>136</v>
      </c>
      <c r="AB12" s="39" t="s">
        <v>352</v>
      </c>
      <c r="AC12" s="39" t="s">
        <v>231</v>
      </c>
      <c r="AD12" s="28">
        <v>1.00002209683</v>
      </c>
      <c r="AE12" s="39" t="s">
        <v>411</v>
      </c>
    </row>
    <row r="13" spans="1:31" x14ac:dyDescent="0.25">
      <c r="A13" s="40">
        <v>11</v>
      </c>
      <c r="B13" s="40" t="s">
        <v>226</v>
      </c>
      <c r="C13" s="40" t="s">
        <v>142</v>
      </c>
      <c r="D13" s="40" t="s">
        <v>142</v>
      </c>
      <c r="E13" s="40" t="s">
        <v>137</v>
      </c>
      <c r="F13" s="40" t="s">
        <v>93</v>
      </c>
      <c r="G13" s="40" t="s">
        <v>14</v>
      </c>
      <c r="H13" s="40" t="s">
        <v>249</v>
      </c>
      <c r="I13" s="40" t="s">
        <v>45</v>
      </c>
      <c r="J13" s="26">
        <v>1714613</v>
      </c>
      <c r="K13" s="26">
        <v>2679</v>
      </c>
      <c r="L13" s="40" t="s">
        <v>3</v>
      </c>
      <c r="M13" s="40" t="s">
        <v>252</v>
      </c>
      <c r="N13" s="26">
        <v>5.9984379559100001</v>
      </c>
      <c r="O13" s="26">
        <v>0.73643604439099997</v>
      </c>
      <c r="P13" s="26">
        <v>1713452.87026</v>
      </c>
      <c r="Q13" s="40">
        <v>2</v>
      </c>
      <c r="R13" s="31" t="s">
        <v>253</v>
      </c>
      <c r="S13" s="26">
        <v>14629226.4057</v>
      </c>
      <c r="T13" s="26">
        <v>157.31844218800001</v>
      </c>
      <c r="U13" s="28">
        <v>9.1751574371600001E-5</v>
      </c>
      <c r="W13" s="39" t="s">
        <v>353</v>
      </c>
      <c r="X13" s="39" t="s">
        <v>226</v>
      </c>
      <c r="Y13" s="39" t="s">
        <v>142</v>
      </c>
      <c r="Z13" s="39" t="s">
        <v>142</v>
      </c>
      <c r="AA13" s="39" t="s">
        <v>137</v>
      </c>
      <c r="AB13" s="39" t="s">
        <v>353</v>
      </c>
      <c r="AC13" s="39" t="s">
        <v>231</v>
      </c>
      <c r="AD13" s="28">
        <v>0.99992998595600002</v>
      </c>
      <c r="AE13" s="39" t="s">
        <v>411</v>
      </c>
    </row>
    <row r="14" spans="1:31" x14ac:dyDescent="0.25">
      <c r="A14" s="40">
        <v>11</v>
      </c>
      <c r="B14" s="40" t="s">
        <v>226</v>
      </c>
      <c r="C14" s="40" t="s">
        <v>142</v>
      </c>
      <c r="D14" s="40" t="s">
        <v>142</v>
      </c>
      <c r="E14" s="40" t="s">
        <v>137</v>
      </c>
      <c r="F14" s="40" t="s">
        <v>93</v>
      </c>
      <c r="G14" s="40" t="s">
        <v>14</v>
      </c>
      <c r="H14" s="40" t="s">
        <v>249</v>
      </c>
      <c r="I14" s="40" t="s">
        <v>45</v>
      </c>
      <c r="J14" s="26">
        <v>1714613</v>
      </c>
      <c r="K14" s="26">
        <v>2679</v>
      </c>
      <c r="L14" s="40" t="s">
        <v>3</v>
      </c>
      <c r="M14" s="40" t="s">
        <v>252</v>
      </c>
      <c r="N14" s="26">
        <v>5.9984379559100001</v>
      </c>
      <c r="O14" s="26">
        <v>0.73643604439099997</v>
      </c>
      <c r="P14" s="26">
        <v>1713452.87026</v>
      </c>
      <c r="Q14" s="40">
        <v>5</v>
      </c>
      <c r="R14" s="31" t="s">
        <v>231</v>
      </c>
      <c r="S14" s="26">
        <v>23964893.971999999</v>
      </c>
      <c r="T14" s="26">
        <v>1714492.9530100001</v>
      </c>
      <c r="U14" s="28">
        <v>0.99992998595600002</v>
      </c>
      <c r="W14" s="39" t="s">
        <v>354</v>
      </c>
      <c r="X14" s="39" t="s">
        <v>226</v>
      </c>
      <c r="Y14" s="39" t="s">
        <v>142</v>
      </c>
      <c r="Z14" s="39" t="s">
        <v>142</v>
      </c>
      <c r="AA14" s="39" t="s">
        <v>138</v>
      </c>
      <c r="AB14" s="39" t="s">
        <v>354</v>
      </c>
      <c r="AC14" s="39" t="s">
        <v>231</v>
      </c>
      <c r="AD14" s="28">
        <v>1.00002243458</v>
      </c>
      <c r="AE14" s="39" t="s">
        <v>411</v>
      </c>
    </row>
    <row r="15" spans="1:31" x14ac:dyDescent="0.25">
      <c r="A15" s="40">
        <v>12</v>
      </c>
      <c r="B15" s="40" t="s">
        <v>226</v>
      </c>
      <c r="C15" s="40" t="s">
        <v>142</v>
      </c>
      <c r="D15" s="40" t="s">
        <v>142</v>
      </c>
      <c r="E15" s="40" t="s">
        <v>138</v>
      </c>
      <c r="F15" s="40" t="s">
        <v>93</v>
      </c>
      <c r="G15" s="40" t="s">
        <v>14</v>
      </c>
      <c r="H15" s="40" t="s">
        <v>249</v>
      </c>
      <c r="I15" s="40" t="s">
        <v>44</v>
      </c>
      <c r="J15" s="26">
        <v>745286</v>
      </c>
      <c r="K15" s="26">
        <v>1164</v>
      </c>
      <c r="L15" s="40" t="s">
        <v>3</v>
      </c>
      <c r="M15" s="40" t="s">
        <v>254</v>
      </c>
      <c r="N15" s="26">
        <v>2.9951464789000002</v>
      </c>
      <c r="O15" s="26">
        <v>0.318814677193</v>
      </c>
      <c r="P15" s="26">
        <v>744715.11897700001</v>
      </c>
      <c r="Q15" s="40">
        <v>5</v>
      </c>
      <c r="R15" s="31" t="s">
        <v>231</v>
      </c>
      <c r="S15" s="26">
        <v>23964893.971999999</v>
      </c>
      <c r="T15" s="26">
        <v>745302.72017900005</v>
      </c>
      <c r="U15" s="28">
        <v>1.00002243458</v>
      </c>
      <c r="W15" s="39" t="s">
        <v>355</v>
      </c>
      <c r="X15" s="39" t="s">
        <v>226</v>
      </c>
      <c r="Y15" s="39" t="s">
        <v>142</v>
      </c>
      <c r="Z15" s="39" t="s">
        <v>142</v>
      </c>
      <c r="AA15" s="39" t="s">
        <v>139</v>
      </c>
      <c r="AB15" s="39" t="s">
        <v>355</v>
      </c>
      <c r="AC15" s="39" t="s">
        <v>231</v>
      </c>
      <c r="AD15" s="28">
        <v>1.0000217096999999</v>
      </c>
      <c r="AE15" s="39" t="s">
        <v>411</v>
      </c>
    </row>
    <row r="16" spans="1:31" x14ac:dyDescent="0.25">
      <c r="A16" s="40">
        <v>13</v>
      </c>
      <c r="B16" s="40" t="s">
        <v>226</v>
      </c>
      <c r="C16" s="40" t="s">
        <v>142</v>
      </c>
      <c r="D16" s="40" t="s">
        <v>142</v>
      </c>
      <c r="E16" s="40" t="s">
        <v>139</v>
      </c>
      <c r="F16" s="40" t="s">
        <v>93</v>
      </c>
      <c r="G16" s="40" t="s">
        <v>14</v>
      </c>
      <c r="H16" s="40" t="s">
        <v>249</v>
      </c>
      <c r="I16" s="40" t="s">
        <v>35</v>
      </c>
      <c r="J16" s="26">
        <v>1245392</v>
      </c>
      <c r="K16" s="26">
        <v>1945</v>
      </c>
      <c r="L16" s="40" t="s">
        <v>3</v>
      </c>
      <c r="M16" s="40" t="s">
        <v>255</v>
      </c>
      <c r="N16" s="26">
        <v>4.72008042649</v>
      </c>
      <c r="O16" s="26">
        <v>0.52932566150799998</v>
      </c>
      <c r="P16" s="26">
        <v>1244620.89032</v>
      </c>
      <c r="Q16" s="40">
        <v>5</v>
      </c>
      <c r="R16" s="31" t="s">
        <v>231</v>
      </c>
      <c r="S16" s="26">
        <v>23964893.971999999</v>
      </c>
      <c r="T16" s="26">
        <v>1245419.03709</v>
      </c>
      <c r="U16" s="28">
        <v>1.0000217096999999</v>
      </c>
      <c r="W16" s="39" t="s">
        <v>356</v>
      </c>
      <c r="X16" s="39" t="s">
        <v>226</v>
      </c>
      <c r="Y16" s="39" t="s">
        <v>142</v>
      </c>
      <c r="Z16" s="39" t="s">
        <v>142</v>
      </c>
      <c r="AA16" s="39" t="s">
        <v>140</v>
      </c>
      <c r="AB16" s="39" t="s">
        <v>356</v>
      </c>
      <c r="AC16" s="39" t="s">
        <v>231</v>
      </c>
      <c r="AD16" s="28">
        <v>1.00002137768</v>
      </c>
      <c r="AE16" s="39" t="s">
        <v>411</v>
      </c>
    </row>
    <row r="17" spans="1:31" x14ac:dyDescent="0.25">
      <c r="A17" s="40">
        <v>14</v>
      </c>
      <c r="B17" s="40" t="s">
        <v>226</v>
      </c>
      <c r="C17" s="40" t="s">
        <v>142</v>
      </c>
      <c r="D17" s="40" t="s">
        <v>142</v>
      </c>
      <c r="E17" s="40" t="s">
        <v>140</v>
      </c>
      <c r="F17" s="40" t="s">
        <v>93</v>
      </c>
      <c r="G17" s="40" t="s">
        <v>14</v>
      </c>
      <c r="H17" s="40" t="s">
        <v>249</v>
      </c>
      <c r="I17" s="40" t="s">
        <v>61</v>
      </c>
      <c r="J17" s="26">
        <v>610507</v>
      </c>
      <c r="K17" s="26">
        <v>953</v>
      </c>
      <c r="L17" s="40" t="s">
        <v>3</v>
      </c>
      <c r="M17" s="40" t="s">
        <v>256</v>
      </c>
      <c r="N17" s="26">
        <v>3.18174466389</v>
      </c>
      <c r="O17" s="26">
        <v>0.258895994869</v>
      </c>
      <c r="P17" s="26">
        <v>610240.44926200004</v>
      </c>
      <c r="Q17" s="40">
        <v>5</v>
      </c>
      <c r="R17" s="31" t="s">
        <v>231</v>
      </c>
      <c r="S17" s="26">
        <v>23964893.971999999</v>
      </c>
      <c r="T17" s="26">
        <v>610520.05122400005</v>
      </c>
      <c r="U17" s="28">
        <v>1.00002137768</v>
      </c>
      <c r="W17" s="39" t="s">
        <v>357</v>
      </c>
      <c r="X17" s="39" t="s">
        <v>226</v>
      </c>
      <c r="Y17" s="39" t="s">
        <v>142</v>
      </c>
      <c r="Z17" s="39" t="s">
        <v>142</v>
      </c>
      <c r="AA17" s="39" t="s">
        <v>141</v>
      </c>
      <c r="AB17" s="39" t="s">
        <v>357</v>
      </c>
      <c r="AC17" s="39" t="s">
        <v>231</v>
      </c>
      <c r="AD17" s="28">
        <v>1.0000216371299999</v>
      </c>
      <c r="AE17" s="39" t="s">
        <v>411</v>
      </c>
    </row>
    <row r="18" spans="1:31" x14ac:dyDescent="0.25">
      <c r="A18" s="40">
        <v>15</v>
      </c>
      <c r="B18" s="40" t="s">
        <v>226</v>
      </c>
      <c r="C18" s="40" t="s">
        <v>142</v>
      </c>
      <c r="D18" s="40" t="s">
        <v>142</v>
      </c>
      <c r="E18" s="40" t="s">
        <v>141</v>
      </c>
      <c r="F18" s="40" t="s">
        <v>93</v>
      </c>
      <c r="G18" s="40" t="s">
        <v>14</v>
      </c>
      <c r="H18" s="40" t="s">
        <v>249</v>
      </c>
      <c r="I18" s="40" t="s">
        <v>31</v>
      </c>
      <c r="J18" s="26">
        <v>1207366</v>
      </c>
      <c r="K18" s="26">
        <v>1886</v>
      </c>
      <c r="L18" s="40" t="s">
        <v>3</v>
      </c>
      <c r="M18" s="40" t="s">
        <v>257</v>
      </c>
      <c r="N18" s="26">
        <v>4.6899065846100001</v>
      </c>
      <c r="O18" s="26">
        <v>0.51205392068599997</v>
      </c>
      <c r="P18" s="26">
        <v>1206459.5445600001</v>
      </c>
      <c r="Q18" s="40">
        <v>5</v>
      </c>
      <c r="R18" s="31" t="s">
        <v>231</v>
      </c>
      <c r="S18" s="26">
        <v>23964893.971999999</v>
      </c>
      <c r="T18" s="26">
        <v>1207392.12393</v>
      </c>
      <c r="U18" s="28">
        <v>1.0000216371299999</v>
      </c>
      <c r="W18" s="39" t="s">
        <v>358</v>
      </c>
      <c r="X18" s="39" t="s">
        <v>226</v>
      </c>
      <c r="Y18" s="39" t="s">
        <v>142</v>
      </c>
      <c r="Z18" s="39" t="s">
        <v>142</v>
      </c>
      <c r="AA18" s="39" t="s">
        <v>142</v>
      </c>
      <c r="AB18" s="39" t="s">
        <v>358</v>
      </c>
      <c r="AC18" s="39" t="s">
        <v>231</v>
      </c>
      <c r="AD18" s="28">
        <v>1.0000217714899999</v>
      </c>
      <c r="AE18" s="39" t="s">
        <v>411</v>
      </c>
    </row>
    <row r="19" spans="1:31" x14ac:dyDescent="0.25">
      <c r="A19" s="40">
        <v>16</v>
      </c>
      <c r="B19" s="40" t="s">
        <v>226</v>
      </c>
      <c r="C19" s="40" t="s">
        <v>142</v>
      </c>
      <c r="D19" s="40" t="s">
        <v>142</v>
      </c>
      <c r="E19" s="40" t="s">
        <v>142</v>
      </c>
      <c r="F19" s="40" t="s">
        <v>93</v>
      </c>
      <c r="G19" s="40" t="s">
        <v>14</v>
      </c>
      <c r="H19" s="40" t="s">
        <v>249</v>
      </c>
      <c r="I19" s="40" t="s">
        <v>47</v>
      </c>
      <c r="J19" s="26">
        <v>1195155</v>
      </c>
      <c r="K19" s="26">
        <v>1867</v>
      </c>
      <c r="L19" s="40" t="s">
        <v>3</v>
      </c>
      <c r="M19" s="40" t="s">
        <v>258</v>
      </c>
      <c r="N19" s="26">
        <v>5.0807868492099999</v>
      </c>
      <c r="O19" s="26">
        <v>0.501305253851</v>
      </c>
      <c r="P19" s="26">
        <v>1194434.4089899999</v>
      </c>
      <c r="Q19" s="40">
        <v>5</v>
      </c>
      <c r="R19" s="31" t="s">
        <v>231</v>
      </c>
      <c r="S19" s="26">
        <v>23964893.971999999</v>
      </c>
      <c r="T19" s="26">
        <v>1195181.0203</v>
      </c>
      <c r="U19" s="28">
        <v>1.0000217714899999</v>
      </c>
      <c r="W19" s="39" t="s">
        <v>359</v>
      </c>
      <c r="X19" s="39" t="s">
        <v>226</v>
      </c>
      <c r="Y19" s="39" t="s">
        <v>142</v>
      </c>
      <c r="Z19" s="39" t="s">
        <v>142</v>
      </c>
      <c r="AA19" s="39" t="s">
        <v>143</v>
      </c>
      <c r="AB19" s="39" t="s">
        <v>359</v>
      </c>
      <c r="AC19" s="39" t="s">
        <v>231</v>
      </c>
      <c r="AD19" s="28">
        <v>1.00002207045</v>
      </c>
      <c r="AE19" s="39" t="s">
        <v>411</v>
      </c>
    </row>
    <row r="20" spans="1:31" x14ac:dyDescent="0.25">
      <c r="A20" s="40">
        <v>17</v>
      </c>
      <c r="B20" s="40" t="s">
        <v>226</v>
      </c>
      <c r="C20" s="40" t="s">
        <v>142</v>
      </c>
      <c r="D20" s="40" t="s">
        <v>142</v>
      </c>
      <c r="E20" s="40" t="s">
        <v>143</v>
      </c>
      <c r="F20" s="40" t="s">
        <v>93</v>
      </c>
      <c r="G20" s="40" t="s">
        <v>14</v>
      </c>
      <c r="H20" s="40" t="s">
        <v>249</v>
      </c>
      <c r="I20" s="40" t="s">
        <v>37</v>
      </c>
      <c r="J20" s="26">
        <v>1557153</v>
      </c>
      <c r="K20" s="26">
        <v>2433</v>
      </c>
      <c r="L20" s="40" t="s">
        <v>3</v>
      </c>
      <c r="M20" s="40" t="s">
        <v>259</v>
      </c>
      <c r="N20" s="26">
        <v>5.6032637705699999</v>
      </c>
      <c r="O20" s="26">
        <v>0.65548435083800005</v>
      </c>
      <c r="P20" s="26">
        <v>1555988.2858800001</v>
      </c>
      <c r="Q20" s="40">
        <v>5</v>
      </c>
      <c r="R20" s="31" t="s">
        <v>231</v>
      </c>
      <c r="S20" s="26">
        <v>23964893.971999999</v>
      </c>
      <c r="T20" s="26">
        <v>1557187.3670699999</v>
      </c>
      <c r="U20" s="28">
        <v>1.00002207045</v>
      </c>
      <c r="W20" s="39" t="s">
        <v>360</v>
      </c>
      <c r="X20" s="39" t="s">
        <v>226</v>
      </c>
      <c r="Y20" s="39" t="s">
        <v>260</v>
      </c>
      <c r="Z20" s="39" t="s">
        <v>260</v>
      </c>
      <c r="AA20" s="39" t="s">
        <v>144</v>
      </c>
      <c r="AB20" s="39" t="s">
        <v>360</v>
      </c>
      <c r="AC20" s="39" t="s">
        <v>231</v>
      </c>
      <c r="AD20" s="28">
        <v>1.0000218676799999</v>
      </c>
      <c r="AE20" s="39" t="s">
        <v>411</v>
      </c>
    </row>
    <row r="21" spans="1:31" x14ac:dyDescent="0.25">
      <c r="A21" s="40">
        <v>18</v>
      </c>
      <c r="B21" s="40" t="s">
        <v>226</v>
      </c>
      <c r="C21" s="40" t="s">
        <v>260</v>
      </c>
      <c r="D21" s="40" t="s">
        <v>260</v>
      </c>
      <c r="E21" s="40" t="s">
        <v>144</v>
      </c>
      <c r="F21" s="40" t="s">
        <v>93</v>
      </c>
      <c r="G21" s="40" t="s">
        <v>21</v>
      </c>
      <c r="H21" s="40" t="s">
        <v>261</v>
      </c>
      <c r="I21" s="40" t="s">
        <v>55</v>
      </c>
      <c r="J21" s="26">
        <v>1830109</v>
      </c>
      <c r="K21" s="26">
        <v>2859</v>
      </c>
      <c r="L21" s="40" t="s">
        <v>3</v>
      </c>
      <c r="M21" s="40" t="s">
        <v>262</v>
      </c>
      <c r="N21" s="26">
        <v>5.6397716687999999</v>
      </c>
      <c r="O21" s="26">
        <v>0.75715240427599995</v>
      </c>
      <c r="P21" s="26">
        <v>1828839.21747</v>
      </c>
      <c r="Q21" s="40">
        <v>5</v>
      </c>
      <c r="R21" s="31" t="s">
        <v>231</v>
      </c>
      <c r="S21" s="26">
        <v>23964893.971999999</v>
      </c>
      <c r="T21" s="26">
        <v>1830149.02024</v>
      </c>
      <c r="U21" s="28">
        <v>1.0000218676799999</v>
      </c>
      <c r="W21" s="39" t="s">
        <v>361</v>
      </c>
      <c r="X21" s="39" t="s">
        <v>226</v>
      </c>
      <c r="Y21" s="39" t="s">
        <v>260</v>
      </c>
      <c r="Z21" s="39" t="s">
        <v>260</v>
      </c>
      <c r="AA21" s="39" t="s">
        <v>133</v>
      </c>
      <c r="AB21" s="39" t="s">
        <v>361</v>
      </c>
      <c r="AC21" s="39" t="s">
        <v>231</v>
      </c>
      <c r="AD21" s="28">
        <v>1.0000220715999999</v>
      </c>
      <c r="AE21" s="39" t="s">
        <v>411</v>
      </c>
    </row>
    <row r="22" spans="1:31" x14ac:dyDescent="0.25">
      <c r="A22" s="40">
        <v>19</v>
      </c>
      <c r="B22" s="40" t="s">
        <v>226</v>
      </c>
      <c r="C22" s="40" t="s">
        <v>260</v>
      </c>
      <c r="D22" s="40" t="s">
        <v>260</v>
      </c>
      <c r="E22" s="40" t="s">
        <v>133</v>
      </c>
      <c r="F22" s="40" t="s">
        <v>93</v>
      </c>
      <c r="G22" s="40" t="s">
        <v>21</v>
      </c>
      <c r="H22" s="40" t="s">
        <v>261</v>
      </c>
      <c r="I22" s="40" t="s">
        <v>46</v>
      </c>
      <c r="J22" s="26">
        <v>992558</v>
      </c>
      <c r="K22" s="26">
        <v>1550</v>
      </c>
      <c r="L22" s="40" t="s">
        <v>3</v>
      </c>
      <c r="M22" s="40" t="s">
        <v>263</v>
      </c>
      <c r="N22" s="26">
        <v>3.8374214226899999</v>
      </c>
      <c r="O22" s="26">
        <v>0.41597613934299998</v>
      </c>
      <c r="P22" s="26">
        <v>991799.85246199998</v>
      </c>
      <c r="Q22" s="40">
        <v>5</v>
      </c>
      <c r="R22" s="31" t="s">
        <v>231</v>
      </c>
      <c r="S22" s="26">
        <v>23964893.971999999</v>
      </c>
      <c r="T22" s="26">
        <v>992579.90734799998</v>
      </c>
      <c r="U22" s="28">
        <v>1.0000220715999999</v>
      </c>
      <c r="W22" s="39" t="s">
        <v>362</v>
      </c>
      <c r="X22" s="39" t="s">
        <v>226</v>
      </c>
      <c r="Y22" s="39" t="s">
        <v>260</v>
      </c>
      <c r="Z22" s="39" t="s">
        <v>260</v>
      </c>
      <c r="AA22" s="39" t="s">
        <v>145</v>
      </c>
      <c r="AB22" s="39" t="s">
        <v>362</v>
      </c>
      <c r="AC22" s="39" t="s">
        <v>231</v>
      </c>
      <c r="AD22" s="28">
        <v>1.0000215454700001</v>
      </c>
      <c r="AE22" s="39" t="s">
        <v>411</v>
      </c>
    </row>
    <row r="23" spans="1:31" x14ac:dyDescent="0.25">
      <c r="A23" s="40">
        <v>20</v>
      </c>
      <c r="B23" s="40" t="s">
        <v>226</v>
      </c>
      <c r="C23" s="40" t="s">
        <v>260</v>
      </c>
      <c r="D23" s="40" t="s">
        <v>260</v>
      </c>
      <c r="E23" s="40" t="s">
        <v>145</v>
      </c>
      <c r="F23" s="40" t="s">
        <v>93</v>
      </c>
      <c r="G23" s="40" t="s">
        <v>21</v>
      </c>
      <c r="H23" s="40" t="s">
        <v>261</v>
      </c>
      <c r="I23" s="40" t="s">
        <v>50</v>
      </c>
      <c r="J23" s="26">
        <v>1267202</v>
      </c>
      <c r="K23" s="26">
        <v>1980</v>
      </c>
      <c r="L23" s="40" t="s">
        <v>3</v>
      </c>
      <c r="M23" s="40" t="s">
        <v>264</v>
      </c>
      <c r="N23" s="26">
        <v>4.5448531992200003</v>
      </c>
      <c r="O23" s="26">
        <v>0.52806122456000004</v>
      </c>
      <c r="P23" s="26">
        <v>1266265.47887</v>
      </c>
      <c r="Q23" s="40">
        <v>5</v>
      </c>
      <c r="R23" s="31" t="s">
        <v>231</v>
      </c>
      <c r="S23" s="26">
        <v>23964893.971999999</v>
      </c>
      <c r="T23" s="26">
        <v>1267229.3024599999</v>
      </c>
      <c r="U23" s="28">
        <v>1.0000215454700001</v>
      </c>
      <c r="W23" s="39" t="s">
        <v>363</v>
      </c>
      <c r="X23" s="39" t="s">
        <v>226</v>
      </c>
      <c r="Y23" s="39" t="s">
        <v>260</v>
      </c>
      <c r="Z23" s="39" t="s">
        <v>260</v>
      </c>
      <c r="AA23" s="39" t="s">
        <v>146</v>
      </c>
      <c r="AB23" s="39" t="s">
        <v>363</v>
      </c>
      <c r="AC23" s="39" t="s">
        <v>231</v>
      </c>
      <c r="AD23" s="28">
        <v>1.00002189808</v>
      </c>
      <c r="AE23" s="39" t="s">
        <v>411</v>
      </c>
    </row>
    <row r="24" spans="1:31" x14ac:dyDescent="0.25">
      <c r="A24" s="40">
        <v>21</v>
      </c>
      <c r="B24" s="40" t="s">
        <v>226</v>
      </c>
      <c r="C24" s="40" t="s">
        <v>260</v>
      </c>
      <c r="D24" s="40" t="s">
        <v>260</v>
      </c>
      <c r="E24" s="40" t="s">
        <v>146</v>
      </c>
      <c r="F24" s="40" t="s">
        <v>93</v>
      </c>
      <c r="G24" s="40" t="s">
        <v>21</v>
      </c>
      <c r="H24" s="40" t="s">
        <v>261</v>
      </c>
      <c r="I24" s="40" t="s">
        <v>48</v>
      </c>
      <c r="J24" s="26">
        <v>539570</v>
      </c>
      <c r="K24" s="26">
        <v>843</v>
      </c>
      <c r="L24" s="40" t="s">
        <v>3</v>
      </c>
      <c r="M24" s="40" t="s">
        <v>265</v>
      </c>
      <c r="N24" s="26">
        <v>2.7901993368100002</v>
      </c>
      <c r="O24" s="26">
        <v>0.22470325980899999</v>
      </c>
      <c r="P24" s="26">
        <v>539182.28702799999</v>
      </c>
      <c r="Q24" s="40">
        <v>5</v>
      </c>
      <c r="R24" s="31" t="s">
        <v>231</v>
      </c>
      <c r="S24" s="26">
        <v>23964893.971999999</v>
      </c>
      <c r="T24" s="26">
        <v>539581.81554900005</v>
      </c>
      <c r="U24" s="28">
        <v>1.00002189808</v>
      </c>
      <c r="W24" s="39" t="s">
        <v>364</v>
      </c>
      <c r="X24" s="39" t="s">
        <v>226</v>
      </c>
      <c r="Y24" s="39" t="s">
        <v>260</v>
      </c>
      <c r="Z24" s="39" t="s">
        <v>260</v>
      </c>
      <c r="AA24" s="39" t="s">
        <v>147</v>
      </c>
      <c r="AB24" s="39" t="s">
        <v>364</v>
      </c>
      <c r="AC24" s="39" t="s">
        <v>231</v>
      </c>
      <c r="AD24" s="28">
        <v>1.0000217172800001</v>
      </c>
      <c r="AE24" s="39" t="s">
        <v>411</v>
      </c>
    </row>
    <row r="25" spans="1:31" x14ac:dyDescent="0.25">
      <c r="A25" s="40">
        <v>22</v>
      </c>
      <c r="B25" s="40" t="s">
        <v>226</v>
      </c>
      <c r="C25" s="40" t="s">
        <v>260</v>
      </c>
      <c r="D25" s="40" t="s">
        <v>260</v>
      </c>
      <c r="E25" s="40" t="s">
        <v>147</v>
      </c>
      <c r="F25" s="40" t="s">
        <v>93</v>
      </c>
      <c r="G25" s="40" t="s">
        <v>21</v>
      </c>
      <c r="H25" s="40" t="s">
        <v>261</v>
      </c>
      <c r="I25" s="40" t="s">
        <v>49</v>
      </c>
      <c r="J25" s="26">
        <v>1296674</v>
      </c>
      <c r="K25" s="26">
        <v>2026</v>
      </c>
      <c r="L25" s="40" t="s">
        <v>3</v>
      </c>
      <c r="M25" s="40" t="s">
        <v>266</v>
      </c>
      <c r="N25" s="26">
        <v>4.0951125614499997</v>
      </c>
      <c r="O25" s="26">
        <v>0.53615444508499999</v>
      </c>
      <c r="P25" s="26">
        <v>1295715.23514</v>
      </c>
      <c r="Q25" s="40">
        <v>5</v>
      </c>
      <c r="R25" s="31" t="s">
        <v>231</v>
      </c>
      <c r="S25" s="26">
        <v>23964893.971999999</v>
      </c>
      <c r="T25" s="26">
        <v>1296702.16023</v>
      </c>
      <c r="U25" s="28">
        <v>1.0000217172800001</v>
      </c>
      <c r="W25" s="39" t="s">
        <v>365</v>
      </c>
      <c r="X25" s="39" t="s">
        <v>226</v>
      </c>
      <c r="Y25" s="39" t="s">
        <v>260</v>
      </c>
      <c r="Z25" s="39" t="s">
        <v>260</v>
      </c>
      <c r="AA25" s="39" t="s">
        <v>148</v>
      </c>
      <c r="AB25" s="39" t="s">
        <v>365</v>
      </c>
      <c r="AC25" s="39" t="s">
        <v>231</v>
      </c>
      <c r="AD25" s="28">
        <v>0.51385837467700002</v>
      </c>
      <c r="AE25" s="39" t="s">
        <v>411</v>
      </c>
    </row>
    <row r="26" spans="1:31" x14ac:dyDescent="0.25">
      <c r="A26" s="40">
        <v>23</v>
      </c>
      <c r="B26" s="40" t="s">
        <v>226</v>
      </c>
      <c r="C26" s="40" t="s">
        <v>260</v>
      </c>
      <c r="D26" s="40" t="s">
        <v>260</v>
      </c>
      <c r="E26" s="40" t="s">
        <v>148</v>
      </c>
      <c r="F26" s="40" t="s">
        <v>93</v>
      </c>
      <c r="G26" s="40" t="s">
        <v>21</v>
      </c>
      <c r="H26" s="40" t="s">
        <v>261</v>
      </c>
      <c r="I26" s="40" t="s">
        <v>56</v>
      </c>
      <c r="J26" s="26">
        <v>1879391</v>
      </c>
      <c r="K26" s="26">
        <v>2936</v>
      </c>
      <c r="L26" s="40" t="s">
        <v>267</v>
      </c>
      <c r="M26" s="40" t="s">
        <v>268</v>
      </c>
      <c r="N26" s="26">
        <v>5.1264945253400001</v>
      </c>
      <c r="O26" s="26">
        <v>0.77004290047699997</v>
      </c>
      <c r="P26" s="26">
        <v>965121.11530099995</v>
      </c>
      <c r="Q26" s="40">
        <v>5</v>
      </c>
      <c r="R26" s="31" t="s">
        <v>231</v>
      </c>
      <c r="S26" s="26">
        <v>23964893.971999999</v>
      </c>
      <c r="T26" s="26">
        <v>965740.804642</v>
      </c>
      <c r="U26" s="28">
        <v>0.51385837467700002</v>
      </c>
      <c r="W26" s="39" t="s">
        <v>366</v>
      </c>
      <c r="X26" s="39" t="s">
        <v>226</v>
      </c>
      <c r="Y26" s="39" t="s">
        <v>260</v>
      </c>
      <c r="Z26" s="39" t="s">
        <v>260</v>
      </c>
      <c r="AA26" s="39" t="s">
        <v>149</v>
      </c>
      <c r="AB26" s="39" t="s">
        <v>366</v>
      </c>
      <c r="AC26" s="39" t="s">
        <v>231</v>
      </c>
      <c r="AD26" s="28">
        <v>0.73071472242699997</v>
      </c>
      <c r="AE26" s="39" t="s">
        <v>411</v>
      </c>
    </row>
    <row r="27" spans="1:31" x14ac:dyDescent="0.25">
      <c r="A27" s="40">
        <v>24</v>
      </c>
      <c r="B27" s="40" t="s">
        <v>226</v>
      </c>
      <c r="C27" s="40" t="s">
        <v>260</v>
      </c>
      <c r="D27" s="40" t="s">
        <v>260</v>
      </c>
      <c r="E27" s="40" t="s">
        <v>149</v>
      </c>
      <c r="F27" s="40" t="s">
        <v>93</v>
      </c>
      <c r="G27" s="40" t="s">
        <v>21</v>
      </c>
      <c r="H27" s="40" t="s">
        <v>261</v>
      </c>
      <c r="I27" s="40" t="s">
        <v>53</v>
      </c>
      <c r="J27" s="26">
        <v>908329</v>
      </c>
      <c r="K27" s="26">
        <v>1419</v>
      </c>
      <c r="L27" s="40" t="s">
        <v>267</v>
      </c>
      <c r="M27" s="40" t="s">
        <v>269</v>
      </c>
      <c r="N27" s="26">
        <v>3.8442772652100001</v>
      </c>
      <c r="O27" s="26">
        <v>0.373254979268</v>
      </c>
      <c r="P27" s="26">
        <v>663385.32694000006</v>
      </c>
      <c r="Q27" s="40">
        <v>5</v>
      </c>
      <c r="R27" s="31" t="s">
        <v>231</v>
      </c>
      <c r="S27" s="26">
        <v>23964893.971999999</v>
      </c>
      <c r="T27" s="26">
        <v>663729.37310700002</v>
      </c>
      <c r="U27" s="28">
        <v>0.73071472242699997</v>
      </c>
      <c r="W27" s="39" t="s">
        <v>367</v>
      </c>
      <c r="X27" s="39" t="s">
        <v>226</v>
      </c>
      <c r="Y27" s="39" t="s">
        <v>270</v>
      </c>
      <c r="Z27" s="39" t="s">
        <v>154</v>
      </c>
      <c r="AA27" s="39" t="s">
        <v>150</v>
      </c>
      <c r="AB27" s="39" t="s">
        <v>367</v>
      </c>
      <c r="AC27" s="39" t="s">
        <v>231</v>
      </c>
      <c r="AD27" s="28">
        <v>0.79665395119000004</v>
      </c>
      <c r="AE27" s="39" t="s">
        <v>411</v>
      </c>
    </row>
    <row r="28" spans="1:31" x14ac:dyDescent="0.25">
      <c r="A28" s="40">
        <v>25</v>
      </c>
      <c r="B28" s="40" t="s">
        <v>226</v>
      </c>
      <c r="C28" s="40" t="s">
        <v>270</v>
      </c>
      <c r="D28" s="40" t="s">
        <v>154</v>
      </c>
      <c r="E28" s="40" t="s">
        <v>150</v>
      </c>
      <c r="F28" s="40" t="s">
        <v>93</v>
      </c>
      <c r="G28" s="40" t="s">
        <v>20</v>
      </c>
      <c r="H28" s="40" t="s">
        <v>271</v>
      </c>
      <c r="I28" s="40" t="s">
        <v>78</v>
      </c>
      <c r="J28" s="26">
        <v>1275917</v>
      </c>
      <c r="K28" s="26">
        <v>1993</v>
      </c>
      <c r="L28" s="40" t="s">
        <v>272</v>
      </c>
      <c r="M28" s="40" t="s">
        <v>273</v>
      </c>
      <c r="N28" s="26">
        <v>4.8560222875300001</v>
      </c>
      <c r="O28" s="26">
        <v>0.52480325789000004</v>
      </c>
      <c r="P28" s="26">
        <v>1016166.36277</v>
      </c>
      <c r="Q28" s="40">
        <v>5</v>
      </c>
      <c r="R28" s="31" t="s">
        <v>231</v>
      </c>
      <c r="S28" s="26">
        <v>23964893.971999999</v>
      </c>
      <c r="T28" s="26">
        <v>1016464.31944</v>
      </c>
      <c r="U28" s="28">
        <v>0.79665395119000004</v>
      </c>
      <c r="W28" s="39" t="s">
        <v>368</v>
      </c>
      <c r="X28" s="39" t="s">
        <v>226</v>
      </c>
      <c r="Y28" s="39" t="s">
        <v>270</v>
      </c>
      <c r="Z28" s="39" t="s">
        <v>154</v>
      </c>
      <c r="AA28" s="39" t="s">
        <v>274</v>
      </c>
      <c r="AB28" s="39" t="s">
        <v>368</v>
      </c>
      <c r="AC28" s="39" t="s">
        <v>231</v>
      </c>
      <c r="AD28" s="28">
        <v>0.10613333441599999</v>
      </c>
      <c r="AE28" s="39" t="s">
        <v>411</v>
      </c>
    </row>
    <row r="29" spans="1:31" x14ac:dyDescent="0.25">
      <c r="A29" s="40">
        <v>26</v>
      </c>
      <c r="B29" s="40" t="s">
        <v>226</v>
      </c>
      <c r="C29" s="40" t="s">
        <v>270</v>
      </c>
      <c r="D29" s="40" t="s">
        <v>154</v>
      </c>
      <c r="E29" s="40" t="s">
        <v>274</v>
      </c>
      <c r="F29" s="40" t="s">
        <v>93</v>
      </c>
      <c r="G29" s="40" t="s">
        <v>20</v>
      </c>
      <c r="H29" s="40" t="s">
        <v>271</v>
      </c>
      <c r="I29" s="40" t="s">
        <v>83</v>
      </c>
      <c r="J29" s="26">
        <v>458842</v>
      </c>
      <c r="K29" s="26">
        <v>716</v>
      </c>
      <c r="L29" s="40" t="s">
        <v>229</v>
      </c>
      <c r="M29" s="40" t="s">
        <v>275</v>
      </c>
      <c r="N29" s="26">
        <v>2.4511844002199998</v>
      </c>
      <c r="O29" s="26">
        <v>0.18892860511199999</v>
      </c>
      <c r="P29" s="26">
        <v>48698.011857999998</v>
      </c>
      <c r="Q29" s="40">
        <v>5</v>
      </c>
      <c r="R29" s="31" t="s">
        <v>231</v>
      </c>
      <c r="S29" s="26">
        <v>23964893.971999999</v>
      </c>
      <c r="T29" s="26">
        <v>48698.431430199998</v>
      </c>
      <c r="U29" s="28">
        <v>0.10613333441599999</v>
      </c>
      <c r="W29" s="39" t="s">
        <v>369</v>
      </c>
      <c r="X29" s="39" t="s">
        <v>226</v>
      </c>
      <c r="Y29" s="39" t="s">
        <v>270</v>
      </c>
      <c r="Z29" s="39" t="s">
        <v>154</v>
      </c>
      <c r="AA29" s="39" t="s">
        <v>152</v>
      </c>
      <c r="AB29" s="39" t="s">
        <v>369</v>
      </c>
      <c r="AC29" s="39" t="s">
        <v>231</v>
      </c>
      <c r="AD29" s="28">
        <v>0.68068679684900002</v>
      </c>
      <c r="AE29" s="39" t="s">
        <v>411</v>
      </c>
    </row>
    <row r="30" spans="1:31" x14ac:dyDescent="0.25">
      <c r="A30" s="40">
        <v>27</v>
      </c>
      <c r="B30" s="40" t="s">
        <v>226</v>
      </c>
      <c r="C30" s="40" t="s">
        <v>270</v>
      </c>
      <c r="D30" s="40" t="s">
        <v>154</v>
      </c>
      <c r="E30" s="40" t="s">
        <v>152</v>
      </c>
      <c r="F30" s="40" t="s">
        <v>93</v>
      </c>
      <c r="G30" s="40" t="s">
        <v>20</v>
      </c>
      <c r="H30" s="40" t="s">
        <v>271</v>
      </c>
      <c r="I30" s="40" t="s">
        <v>80</v>
      </c>
      <c r="J30" s="26">
        <v>748139</v>
      </c>
      <c r="K30" s="26">
        <v>1168</v>
      </c>
      <c r="L30" s="40" t="s">
        <v>229</v>
      </c>
      <c r="M30" s="40" t="s">
        <v>276</v>
      </c>
      <c r="N30" s="26">
        <v>3.21699052603</v>
      </c>
      <c r="O30" s="26">
        <v>0.30918791508499999</v>
      </c>
      <c r="P30" s="26">
        <v>509393.50856799999</v>
      </c>
      <c r="Q30" s="40">
        <v>5</v>
      </c>
      <c r="R30" s="31" t="s">
        <v>231</v>
      </c>
      <c r="S30" s="26">
        <v>23964893.971999999</v>
      </c>
      <c r="T30" s="26">
        <v>509248.339508</v>
      </c>
      <c r="U30" s="28">
        <v>0.68068679684900002</v>
      </c>
      <c r="W30" s="39" t="s">
        <v>370</v>
      </c>
      <c r="X30" s="39" t="s">
        <v>226</v>
      </c>
      <c r="Y30" s="39" t="s">
        <v>270</v>
      </c>
      <c r="Z30" s="39" t="s">
        <v>154</v>
      </c>
      <c r="AA30" s="39" t="s">
        <v>153</v>
      </c>
      <c r="AB30" s="39" t="s">
        <v>370</v>
      </c>
      <c r="AC30" s="39" t="s">
        <v>231</v>
      </c>
      <c r="AD30" s="28">
        <v>2.64269491716E-2</v>
      </c>
      <c r="AE30" s="39" t="s">
        <v>411</v>
      </c>
    </row>
    <row r="31" spans="1:31" x14ac:dyDescent="0.25">
      <c r="A31" s="40">
        <v>28</v>
      </c>
      <c r="B31" s="40" t="s">
        <v>226</v>
      </c>
      <c r="C31" s="40" t="s">
        <v>270</v>
      </c>
      <c r="D31" s="40" t="s">
        <v>154</v>
      </c>
      <c r="E31" s="40" t="s">
        <v>153</v>
      </c>
      <c r="F31" s="40" t="s">
        <v>93</v>
      </c>
      <c r="G31" s="40" t="s">
        <v>20</v>
      </c>
      <c r="H31" s="40" t="s">
        <v>271</v>
      </c>
      <c r="I31" s="40" t="s">
        <v>82</v>
      </c>
      <c r="J31" s="26">
        <v>2623395</v>
      </c>
      <c r="K31" s="26">
        <v>4099</v>
      </c>
      <c r="L31" s="40" t="s">
        <v>277</v>
      </c>
      <c r="M31" s="40" t="s">
        <v>278</v>
      </c>
      <c r="N31" s="26">
        <v>7.7697510439800004</v>
      </c>
      <c r="O31" s="26">
        <v>1.06683138215</v>
      </c>
      <c r="P31" s="26">
        <v>69332.252554299994</v>
      </c>
      <c r="Q31" s="40">
        <v>5</v>
      </c>
      <c r="R31" s="31" t="s">
        <v>231</v>
      </c>
      <c r="S31" s="26">
        <v>23964893.971999999</v>
      </c>
      <c r="T31" s="26">
        <v>69328.326322099994</v>
      </c>
      <c r="U31" s="28">
        <v>2.64269491716E-2</v>
      </c>
      <c r="W31" s="39" t="s">
        <v>371</v>
      </c>
      <c r="X31" s="39" t="s">
        <v>226</v>
      </c>
      <c r="Y31" s="39" t="s">
        <v>270</v>
      </c>
      <c r="Z31" s="39" t="s">
        <v>154</v>
      </c>
      <c r="AA31" s="39" t="s">
        <v>154</v>
      </c>
      <c r="AB31" s="39" t="s">
        <v>371</v>
      </c>
      <c r="AC31" s="39" t="s">
        <v>231</v>
      </c>
      <c r="AD31" s="28">
        <v>0.71504349927800004</v>
      </c>
      <c r="AE31" s="39" t="s">
        <v>411</v>
      </c>
    </row>
    <row r="32" spans="1:31" x14ac:dyDescent="0.25">
      <c r="A32" s="40">
        <v>29</v>
      </c>
      <c r="B32" s="40" t="s">
        <v>226</v>
      </c>
      <c r="C32" s="40" t="s">
        <v>270</v>
      </c>
      <c r="D32" s="40" t="s">
        <v>154</v>
      </c>
      <c r="E32" s="40" t="s">
        <v>154</v>
      </c>
      <c r="F32" s="40" t="s">
        <v>93</v>
      </c>
      <c r="G32" s="40" t="s">
        <v>20</v>
      </c>
      <c r="H32" s="40" t="s">
        <v>271</v>
      </c>
      <c r="I32" s="40" t="s">
        <v>79</v>
      </c>
      <c r="J32" s="26">
        <v>1561165</v>
      </c>
      <c r="K32" s="26">
        <v>2439</v>
      </c>
      <c r="L32" s="40" t="s">
        <v>267</v>
      </c>
      <c r="M32" s="40" t="s">
        <v>279</v>
      </c>
      <c r="N32" s="26">
        <v>4.6394021489100004</v>
      </c>
      <c r="O32" s="26">
        <v>0.64068821548400001</v>
      </c>
      <c r="P32" s="26">
        <v>1115683.81073</v>
      </c>
      <c r="Q32" s="40">
        <v>5</v>
      </c>
      <c r="R32" s="31" t="s">
        <v>231</v>
      </c>
      <c r="S32" s="26">
        <v>23964893.971999999</v>
      </c>
      <c r="T32" s="26">
        <v>1116300.8845500001</v>
      </c>
      <c r="U32" s="28">
        <v>0.71504349927800004</v>
      </c>
      <c r="W32" s="39" t="s">
        <v>372</v>
      </c>
      <c r="X32" s="39" t="s">
        <v>280</v>
      </c>
      <c r="Y32" s="39" t="s">
        <v>281</v>
      </c>
      <c r="Z32" s="39" t="s">
        <v>281</v>
      </c>
      <c r="AA32" s="39" t="s">
        <v>155</v>
      </c>
      <c r="AB32" s="39" t="s">
        <v>372</v>
      </c>
      <c r="AC32" s="39" t="s">
        <v>253</v>
      </c>
      <c r="AD32" s="28">
        <v>0.276369486838</v>
      </c>
      <c r="AE32" s="39">
        <v>1</v>
      </c>
    </row>
    <row r="33" spans="1:31" x14ac:dyDescent="0.25">
      <c r="A33" s="40">
        <v>30</v>
      </c>
      <c r="B33" s="40" t="s">
        <v>280</v>
      </c>
      <c r="C33" s="40" t="s">
        <v>281</v>
      </c>
      <c r="D33" s="40" t="s">
        <v>281</v>
      </c>
      <c r="E33" s="40" t="s">
        <v>155</v>
      </c>
      <c r="F33" s="40" t="s">
        <v>91</v>
      </c>
      <c r="G33" s="40" t="s">
        <v>6</v>
      </c>
      <c r="H33" s="40" t="s">
        <v>282</v>
      </c>
      <c r="I33" s="40" t="s">
        <v>72</v>
      </c>
      <c r="J33" s="26">
        <v>1512580</v>
      </c>
      <c r="K33" s="26">
        <v>2363</v>
      </c>
      <c r="L33" s="40" t="s">
        <v>267</v>
      </c>
      <c r="M33" s="40" t="s">
        <v>283</v>
      </c>
      <c r="N33" s="26">
        <v>4.2860029608200003</v>
      </c>
      <c r="O33" s="26">
        <v>0.61836641024600003</v>
      </c>
      <c r="P33" s="26">
        <v>417929.68430000002</v>
      </c>
      <c r="Q33" s="40">
        <v>2</v>
      </c>
      <c r="R33" s="31" t="s">
        <v>253</v>
      </c>
      <c r="S33" s="26">
        <v>14629226.4057</v>
      </c>
      <c r="T33" s="26">
        <v>418030.95840200002</v>
      </c>
      <c r="U33" s="28">
        <v>0.276369486838</v>
      </c>
      <c r="W33" s="39" t="s">
        <v>373</v>
      </c>
      <c r="X33" s="39" t="s">
        <v>280</v>
      </c>
      <c r="Y33" s="39" t="s">
        <v>281</v>
      </c>
      <c r="Z33" s="39" t="s">
        <v>281</v>
      </c>
      <c r="AA33" s="39" t="s">
        <v>156</v>
      </c>
      <c r="AB33" s="39" t="s">
        <v>373</v>
      </c>
      <c r="AC33" s="39" t="s">
        <v>253</v>
      </c>
      <c r="AD33" s="28">
        <v>1.00002175891</v>
      </c>
      <c r="AE33" s="39">
        <v>1</v>
      </c>
    </row>
    <row r="34" spans="1:31" x14ac:dyDescent="0.25">
      <c r="A34" s="40">
        <v>31</v>
      </c>
      <c r="B34" s="40" t="s">
        <v>280</v>
      </c>
      <c r="C34" s="40" t="s">
        <v>281</v>
      </c>
      <c r="D34" s="40" t="s">
        <v>281</v>
      </c>
      <c r="E34" s="40" t="s">
        <v>156</v>
      </c>
      <c r="F34" s="40" t="s">
        <v>91</v>
      </c>
      <c r="G34" s="40" t="s">
        <v>6</v>
      </c>
      <c r="H34" s="40" t="s">
        <v>282</v>
      </c>
      <c r="I34" s="40" t="s">
        <v>63</v>
      </c>
      <c r="J34" s="26">
        <v>1397177</v>
      </c>
      <c r="K34" s="26">
        <v>2183</v>
      </c>
      <c r="L34" s="40" t="s">
        <v>3</v>
      </c>
      <c r="M34" s="40" t="s">
        <v>284</v>
      </c>
      <c r="N34" s="26">
        <v>5.1437208652899997</v>
      </c>
      <c r="O34" s="26">
        <v>0.57461150733499999</v>
      </c>
      <c r="P34" s="26">
        <v>1397443.4750000001</v>
      </c>
      <c r="Q34" s="40">
        <v>2</v>
      </c>
      <c r="R34" s="31" t="s">
        <v>253</v>
      </c>
      <c r="S34" s="26">
        <v>14629226.4057</v>
      </c>
      <c r="T34" s="26">
        <v>1397207.40105</v>
      </c>
      <c r="U34" s="28">
        <v>1.00002175891</v>
      </c>
      <c r="W34" s="39" t="s">
        <v>374</v>
      </c>
      <c r="X34" s="39" t="s">
        <v>280</v>
      </c>
      <c r="Y34" s="39" t="s">
        <v>281</v>
      </c>
      <c r="Z34" s="39" t="s">
        <v>281</v>
      </c>
      <c r="AA34" s="39" t="s">
        <v>285</v>
      </c>
      <c r="AB34" s="39" t="s">
        <v>374</v>
      </c>
      <c r="AC34" s="39" t="s">
        <v>253</v>
      </c>
      <c r="AD34" s="28">
        <v>9.7917955739900003E-2</v>
      </c>
      <c r="AE34" s="39">
        <v>1</v>
      </c>
    </row>
    <row r="35" spans="1:31" x14ac:dyDescent="0.25">
      <c r="A35" s="40">
        <v>32</v>
      </c>
      <c r="B35" s="40" t="s">
        <v>280</v>
      </c>
      <c r="C35" s="40" t="s">
        <v>281</v>
      </c>
      <c r="D35" s="40" t="s">
        <v>281</v>
      </c>
      <c r="E35" s="40" t="s">
        <v>285</v>
      </c>
      <c r="F35" s="40" t="s">
        <v>91</v>
      </c>
      <c r="G35" s="40" t="s">
        <v>6</v>
      </c>
      <c r="H35" s="40" t="s">
        <v>282</v>
      </c>
      <c r="I35" s="40" t="s">
        <v>73</v>
      </c>
      <c r="J35" s="26">
        <v>1069134</v>
      </c>
      <c r="K35" s="26">
        <v>1670</v>
      </c>
      <c r="L35" s="40" t="s">
        <v>267</v>
      </c>
      <c r="M35" s="40" t="s">
        <v>286</v>
      </c>
      <c r="N35" s="26">
        <v>3.9534738200900001</v>
      </c>
      <c r="O35" s="26">
        <v>0.43655149372500002</v>
      </c>
      <c r="P35" s="26">
        <v>104739.28552</v>
      </c>
      <c r="Q35" s="40">
        <v>2</v>
      </c>
      <c r="R35" s="31" t="s">
        <v>253</v>
      </c>
      <c r="S35" s="26">
        <v>14629226.4057</v>
      </c>
      <c r="T35" s="26">
        <v>104687.415692</v>
      </c>
      <c r="U35" s="28">
        <v>9.7917955739900003E-2</v>
      </c>
      <c r="W35" s="39" t="s">
        <v>375</v>
      </c>
      <c r="X35" s="39" t="s">
        <v>280</v>
      </c>
      <c r="Y35" s="39" t="s">
        <v>281</v>
      </c>
      <c r="Z35" s="39" t="s">
        <v>281</v>
      </c>
      <c r="AA35" s="39" t="s">
        <v>158</v>
      </c>
      <c r="AB35" s="39" t="s">
        <v>375</v>
      </c>
      <c r="AC35" s="39" t="s">
        <v>253</v>
      </c>
      <c r="AD35" s="28">
        <v>0.235915866861</v>
      </c>
      <c r="AE35" s="39">
        <v>1</v>
      </c>
    </row>
    <row r="36" spans="1:31" x14ac:dyDescent="0.25">
      <c r="A36" s="40">
        <v>33</v>
      </c>
      <c r="B36" s="40" t="s">
        <v>280</v>
      </c>
      <c r="C36" s="40" t="s">
        <v>281</v>
      </c>
      <c r="D36" s="40" t="s">
        <v>281</v>
      </c>
      <c r="E36" s="40" t="s">
        <v>158</v>
      </c>
      <c r="F36" s="40" t="s">
        <v>91</v>
      </c>
      <c r="G36" s="40" t="s">
        <v>6</v>
      </c>
      <c r="H36" s="40" t="s">
        <v>282</v>
      </c>
      <c r="I36" s="40" t="s">
        <v>92</v>
      </c>
      <c r="J36" s="26">
        <v>1318948</v>
      </c>
      <c r="K36" s="26">
        <v>2060</v>
      </c>
      <c r="L36" s="40" t="s">
        <v>287</v>
      </c>
      <c r="M36" s="40" t="s">
        <v>288</v>
      </c>
      <c r="N36" s="26">
        <v>4.6990795358100002</v>
      </c>
      <c r="O36" s="26">
        <v>0.54044051934699999</v>
      </c>
      <c r="P36" s="26">
        <v>311642.33978799998</v>
      </c>
      <c r="Q36" s="40">
        <v>2</v>
      </c>
      <c r="R36" s="31" t="s">
        <v>253</v>
      </c>
      <c r="S36" s="26">
        <v>14629226.4057</v>
      </c>
      <c r="T36" s="26">
        <v>311160.76076500001</v>
      </c>
      <c r="U36" s="28">
        <v>0.235915866861</v>
      </c>
      <c r="W36" s="39" t="s">
        <v>376</v>
      </c>
      <c r="X36" s="39" t="s">
        <v>280</v>
      </c>
      <c r="Y36" s="39" t="s">
        <v>281</v>
      </c>
      <c r="Z36" s="39" t="s">
        <v>281</v>
      </c>
      <c r="AA36" s="39" t="s">
        <v>159</v>
      </c>
      <c r="AB36" s="39" t="s">
        <v>376</v>
      </c>
      <c r="AC36" s="39" t="s">
        <v>253</v>
      </c>
      <c r="AD36" s="28">
        <v>7.8459591949299999E-4</v>
      </c>
      <c r="AE36" s="39">
        <v>1</v>
      </c>
    </row>
    <row r="37" spans="1:31" x14ac:dyDescent="0.25">
      <c r="A37" s="40">
        <v>34</v>
      </c>
      <c r="B37" s="40" t="s">
        <v>280</v>
      </c>
      <c r="C37" s="40" t="s">
        <v>281</v>
      </c>
      <c r="D37" s="40" t="s">
        <v>281</v>
      </c>
      <c r="E37" s="40" t="s">
        <v>159</v>
      </c>
      <c r="F37" s="40" t="s">
        <v>91</v>
      </c>
      <c r="G37" s="40" t="s">
        <v>6</v>
      </c>
      <c r="H37" s="40" t="s">
        <v>282</v>
      </c>
      <c r="I37" s="40" t="s">
        <v>65</v>
      </c>
      <c r="J37" s="26">
        <v>1623482</v>
      </c>
      <c r="K37" s="26">
        <v>2536</v>
      </c>
      <c r="L37" s="40" t="s">
        <v>289</v>
      </c>
      <c r="M37" s="40" t="s">
        <v>290</v>
      </c>
      <c r="N37" s="26">
        <v>6.3180813244199996</v>
      </c>
      <c r="O37" s="26">
        <v>0.67057180922799997</v>
      </c>
      <c r="P37" s="26">
        <v>1752.0972134000001</v>
      </c>
      <c r="Q37" s="40">
        <v>1</v>
      </c>
      <c r="R37" s="31" t="s">
        <v>253</v>
      </c>
      <c r="S37" s="26">
        <v>218.08502643400001</v>
      </c>
      <c r="T37" s="26">
        <v>215.368668429</v>
      </c>
      <c r="U37" s="28">
        <v>1.32658488624E-4</v>
      </c>
      <c r="W37" s="39" t="s">
        <v>377</v>
      </c>
      <c r="X37" s="39" t="s">
        <v>291</v>
      </c>
      <c r="Y37" s="39" t="s">
        <v>292</v>
      </c>
      <c r="Z37" s="39" t="s">
        <v>160</v>
      </c>
      <c r="AA37" s="39" t="s">
        <v>160</v>
      </c>
      <c r="AB37" s="39" t="s">
        <v>377</v>
      </c>
      <c r="AC37" s="39" t="s">
        <v>295</v>
      </c>
      <c r="AD37" s="28">
        <v>0.41248403151200003</v>
      </c>
      <c r="AE37" s="39" t="s">
        <v>411</v>
      </c>
    </row>
    <row r="38" spans="1:31" x14ac:dyDescent="0.25">
      <c r="A38" s="40">
        <v>34</v>
      </c>
      <c r="B38" s="40" t="s">
        <v>280</v>
      </c>
      <c r="C38" s="40" t="s">
        <v>281</v>
      </c>
      <c r="D38" s="40" t="s">
        <v>281</v>
      </c>
      <c r="E38" s="40" t="s">
        <v>159</v>
      </c>
      <c r="F38" s="40" t="s">
        <v>91</v>
      </c>
      <c r="G38" s="40" t="s">
        <v>6</v>
      </c>
      <c r="H38" s="40" t="s">
        <v>282</v>
      </c>
      <c r="I38" s="40" t="s">
        <v>65</v>
      </c>
      <c r="J38" s="26">
        <v>1623482</v>
      </c>
      <c r="K38" s="26">
        <v>2536</v>
      </c>
      <c r="L38" s="40" t="s">
        <v>289</v>
      </c>
      <c r="M38" s="40" t="s">
        <v>290</v>
      </c>
      <c r="N38" s="26">
        <v>6.3180813244199996</v>
      </c>
      <c r="O38" s="26">
        <v>0.67057180922799997</v>
      </c>
      <c r="P38" s="26">
        <v>1752.0972134000001</v>
      </c>
      <c r="Q38" s="40">
        <v>0</v>
      </c>
      <c r="R38" s="31" t="s">
        <v>253</v>
      </c>
      <c r="S38" s="26">
        <v>268.77380032899998</v>
      </c>
      <c r="T38" s="26">
        <v>259.03303043400001</v>
      </c>
      <c r="U38" s="28">
        <v>1.5955398977899999E-4</v>
      </c>
      <c r="W38" s="39" t="s">
        <v>378</v>
      </c>
      <c r="X38" s="39" t="s">
        <v>291</v>
      </c>
      <c r="Y38" s="39" t="s">
        <v>292</v>
      </c>
      <c r="Z38" s="39" t="s">
        <v>160</v>
      </c>
      <c r="AA38" s="39" t="s">
        <v>161</v>
      </c>
      <c r="AB38" s="39" t="s">
        <v>378</v>
      </c>
      <c r="AC38" s="39" t="s">
        <v>295</v>
      </c>
      <c r="AD38" s="28">
        <v>1.0115566773E-2</v>
      </c>
      <c r="AE38" s="39" t="s">
        <v>411</v>
      </c>
    </row>
    <row r="39" spans="1:31" x14ac:dyDescent="0.25">
      <c r="A39" s="40">
        <v>34</v>
      </c>
      <c r="B39" s="40" t="s">
        <v>280</v>
      </c>
      <c r="C39" s="40" t="s">
        <v>281</v>
      </c>
      <c r="D39" s="40" t="s">
        <v>281</v>
      </c>
      <c r="E39" s="40" t="s">
        <v>159</v>
      </c>
      <c r="F39" s="40" t="s">
        <v>91</v>
      </c>
      <c r="G39" s="40" t="s">
        <v>6</v>
      </c>
      <c r="H39" s="40" t="s">
        <v>282</v>
      </c>
      <c r="I39" s="40" t="s">
        <v>65</v>
      </c>
      <c r="J39" s="26">
        <v>1623482</v>
      </c>
      <c r="K39" s="26">
        <v>2536</v>
      </c>
      <c r="L39" s="40" t="s">
        <v>289</v>
      </c>
      <c r="M39" s="40" t="s">
        <v>290</v>
      </c>
      <c r="N39" s="26">
        <v>6.3180813244199996</v>
      </c>
      <c r="O39" s="26">
        <v>0.67057180922799997</v>
      </c>
      <c r="P39" s="26">
        <v>1752.0972134000001</v>
      </c>
      <c r="Q39" s="40">
        <v>2</v>
      </c>
      <c r="R39" s="31" t="s">
        <v>253</v>
      </c>
      <c r="S39" s="26">
        <v>14629226.4057</v>
      </c>
      <c r="T39" s="26">
        <v>1273.7773525699999</v>
      </c>
      <c r="U39" s="28">
        <v>7.8459591949299999E-4</v>
      </c>
      <c r="W39" s="39" t="s">
        <v>379</v>
      </c>
      <c r="X39" s="39" t="s">
        <v>291</v>
      </c>
      <c r="Y39" s="39" t="s">
        <v>292</v>
      </c>
      <c r="Z39" s="39" t="s">
        <v>298</v>
      </c>
      <c r="AA39" s="39" t="s">
        <v>162</v>
      </c>
      <c r="AB39" s="39" t="s">
        <v>379</v>
      </c>
      <c r="AC39" s="39" t="s">
        <v>295</v>
      </c>
      <c r="AD39" s="28">
        <v>0.211776477258</v>
      </c>
      <c r="AE39" s="39" t="s">
        <v>411</v>
      </c>
    </row>
    <row r="40" spans="1:31" x14ac:dyDescent="0.25">
      <c r="A40" s="40">
        <v>35</v>
      </c>
      <c r="B40" s="40" t="s">
        <v>291</v>
      </c>
      <c r="C40" s="40" t="s">
        <v>292</v>
      </c>
      <c r="D40" s="40" t="s">
        <v>160</v>
      </c>
      <c r="E40" s="40" t="s">
        <v>160</v>
      </c>
      <c r="F40" s="40" t="s">
        <v>84</v>
      </c>
      <c r="G40" s="40" t="s">
        <v>11</v>
      </c>
      <c r="H40" s="40" t="s">
        <v>293</v>
      </c>
      <c r="I40" s="40" t="s">
        <v>76</v>
      </c>
      <c r="J40" s="26">
        <v>1313747</v>
      </c>
      <c r="K40" s="26">
        <v>2052</v>
      </c>
      <c r="L40" s="40" t="s">
        <v>243</v>
      </c>
      <c r="M40" s="40" t="s">
        <v>294</v>
      </c>
      <c r="N40" s="26">
        <v>6.4025255955600002</v>
      </c>
      <c r="O40" s="26">
        <v>0.57260019257700001</v>
      </c>
      <c r="P40" s="26">
        <v>734807.60496400006</v>
      </c>
      <c r="Q40" s="40">
        <v>3</v>
      </c>
      <c r="R40" s="31" t="s">
        <v>295</v>
      </c>
      <c r="S40" s="26">
        <v>1.2662764720099999</v>
      </c>
      <c r="T40" s="26">
        <v>0.25141807881599998</v>
      </c>
      <c r="U40" s="28">
        <v>1.9137480718600001E-7</v>
      </c>
      <c r="W40" s="39" t="s">
        <v>380</v>
      </c>
      <c r="X40" s="39" t="s">
        <v>291</v>
      </c>
      <c r="Y40" s="39" t="s">
        <v>292</v>
      </c>
      <c r="Z40" s="39" t="s">
        <v>298</v>
      </c>
      <c r="AA40" s="39" t="s">
        <v>163</v>
      </c>
      <c r="AB40" s="39" t="s">
        <v>380</v>
      </c>
      <c r="AC40" s="39" t="s">
        <v>295</v>
      </c>
      <c r="AD40" s="28">
        <v>0.247076917397</v>
      </c>
      <c r="AE40" s="39" t="s">
        <v>411</v>
      </c>
    </row>
    <row r="41" spans="1:31" x14ac:dyDescent="0.25">
      <c r="A41" s="40">
        <v>35</v>
      </c>
      <c r="B41" s="40" t="s">
        <v>291</v>
      </c>
      <c r="C41" s="40" t="s">
        <v>292</v>
      </c>
      <c r="D41" s="40" t="s">
        <v>160</v>
      </c>
      <c r="E41" s="40" t="s">
        <v>160</v>
      </c>
      <c r="F41" s="40" t="s">
        <v>84</v>
      </c>
      <c r="G41" s="40" t="s">
        <v>11</v>
      </c>
      <c r="H41" s="40" t="s">
        <v>293</v>
      </c>
      <c r="I41" s="40" t="s">
        <v>76</v>
      </c>
      <c r="J41" s="26">
        <v>1313747</v>
      </c>
      <c r="K41" s="26">
        <v>2052</v>
      </c>
      <c r="L41" s="40" t="s">
        <v>243</v>
      </c>
      <c r="M41" s="40" t="s">
        <v>294</v>
      </c>
      <c r="N41" s="26">
        <v>6.4025255955600002</v>
      </c>
      <c r="O41" s="26">
        <v>0.57260019257700001</v>
      </c>
      <c r="P41" s="26">
        <v>734807.60496400006</v>
      </c>
      <c r="Q41" s="40">
        <v>2</v>
      </c>
      <c r="R41" s="31" t="s">
        <v>253</v>
      </c>
      <c r="S41" s="26">
        <v>14629226.4057</v>
      </c>
      <c r="T41" s="26">
        <v>155.15808552799999</v>
      </c>
      <c r="U41" s="28">
        <v>1.18103474663E-4</v>
      </c>
      <c r="W41" s="39" t="s">
        <v>381</v>
      </c>
      <c r="X41" s="39" t="s">
        <v>291</v>
      </c>
      <c r="Y41" s="39" t="s">
        <v>292</v>
      </c>
      <c r="Z41" s="39" t="s">
        <v>298</v>
      </c>
      <c r="AA41" s="39" t="s">
        <v>164</v>
      </c>
      <c r="AB41" s="39" t="s">
        <v>381</v>
      </c>
      <c r="AC41" s="39" t="s">
        <v>295</v>
      </c>
      <c r="AD41" s="28">
        <v>0.96463416034399996</v>
      </c>
      <c r="AE41" s="39" t="s">
        <v>411</v>
      </c>
    </row>
    <row r="42" spans="1:31" x14ac:dyDescent="0.25">
      <c r="A42" s="40">
        <v>35</v>
      </c>
      <c r="B42" s="40" t="s">
        <v>291</v>
      </c>
      <c r="C42" s="40" t="s">
        <v>292</v>
      </c>
      <c r="D42" s="40" t="s">
        <v>160</v>
      </c>
      <c r="E42" s="40" t="s">
        <v>160</v>
      </c>
      <c r="F42" s="40" t="s">
        <v>84</v>
      </c>
      <c r="G42" s="40" t="s">
        <v>11</v>
      </c>
      <c r="H42" s="40" t="s">
        <v>293</v>
      </c>
      <c r="I42" s="40" t="s">
        <v>76</v>
      </c>
      <c r="J42" s="26">
        <v>1313747</v>
      </c>
      <c r="K42" s="26">
        <v>2052</v>
      </c>
      <c r="L42" s="40" t="s">
        <v>243</v>
      </c>
      <c r="M42" s="40" t="s">
        <v>294</v>
      </c>
      <c r="N42" s="26">
        <v>6.4025255955600002</v>
      </c>
      <c r="O42" s="26">
        <v>0.57260019257700001</v>
      </c>
      <c r="P42" s="26">
        <v>734807.60496400006</v>
      </c>
      <c r="Q42" s="40">
        <v>5</v>
      </c>
      <c r="R42" s="31" t="s">
        <v>231</v>
      </c>
      <c r="S42" s="26">
        <v>23964893.971999999</v>
      </c>
      <c r="T42" s="26">
        <v>155.15808552799999</v>
      </c>
      <c r="U42" s="28">
        <v>1.18103474663E-4</v>
      </c>
      <c r="W42" s="39" t="s">
        <v>382</v>
      </c>
      <c r="X42" s="39" t="s">
        <v>291</v>
      </c>
      <c r="Y42" s="39" t="s">
        <v>292</v>
      </c>
      <c r="Z42" s="39" t="s">
        <v>298</v>
      </c>
      <c r="AA42" s="39" t="s">
        <v>165</v>
      </c>
      <c r="AB42" s="39" t="s">
        <v>382</v>
      </c>
      <c r="AC42" s="39" t="s">
        <v>295</v>
      </c>
      <c r="AD42" s="28">
        <v>0.59672721640600002</v>
      </c>
      <c r="AE42" s="39" t="s">
        <v>411</v>
      </c>
    </row>
    <row r="43" spans="1:31" x14ac:dyDescent="0.25">
      <c r="A43" s="40">
        <v>35</v>
      </c>
      <c r="B43" s="40" t="s">
        <v>291</v>
      </c>
      <c r="C43" s="40" t="s">
        <v>292</v>
      </c>
      <c r="D43" s="40" t="s">
        <v>160</v>
      </c>
      <c r="E43" s="40" t="s">
        <v>160</v>
      </c>
      <c r="F43" s="40" t="s">
        <v>84</v>
      </c>
      <c r="G43" s="40" t="s">
        <v>11</v>
      </c>
      <c r="H43" s="40" t="s">
        <v>293</v>
      </c>
      <c r="I43" s="40" t="s">
        <v>76</v>
      </c>
      <c r="J43" s="26">
        <v>1313747</v>
      </c>
      <c r="K43" s="26">
        <v>2052</v>
      </c>
      <c r="L43" s="40" t="s">
        <v>243</v>
      </c>
      <c r="M43" s="40" t="s">
        <v>294</v>
      </c>
      <c r="N43" s="26">
        <v>6.4025255955600002</v>
      </c>
      <c r="O43" s="26">
        <v>0.57260019257700001</v>
      </c>
      <c r="P43" s="26">
        <v>734807.60496400006</v>
      </c>
      <c r="Q43" s="40">
        <v>2</v>
      </c>
      <c r="R43" s="31" t="s">
        <v>253</v>
      </c>
      <c r="S43" s="26">
        <v>14629226.4057</v>
      </c>
      <c r="T43" s="26">
        <v>28787.1071524</v>
      </c>
      <c r="U43" s="28">
        <v>2.1912215329399999E-2</v>
      </c>
      <c r="W43" s="39" t="s">
        <v>383</v>
      </c>
      <c r="X43" s="39" t="s">
        <v>291</v>
      </c>
      <c r="Y43" s="39" t="s">
        <v>180</v>
      </c>
      <c r="Z43" s="39" t="s">
        <v>305</v>
      </c>
      <c r="AA43" s="39" t="s">
        <v>166</v>
      </c>
      <c r="AB43" s="39" t="s">
        <v>383</v>
      </c>
      <c r="AC43" s="39" t="s">
        <v>253</v>
      </c>
      <c r="AD43" s="28">
        <v>0.99342362524899996</v>
      </c>
      <c r="AE43" s="39">
        <v>1</v>
      </c>
    </row>
    <row r="44" spans="1:31" x14ac:dyDescent="0.25">
      <c r="A44" s="40">
        <v>35</v>
      </c>
      <c r="B44" s="40" t="s">
        <v>291</v>
      </c>
      <c r="C44" s="40" t="s">
        <v>292</v>
      </c>
      <c r="D44" s="40" t="s">
        <v>160</v>
      </c>
      <c r="E44" s="40" t="s">
        <v>160</v>
      </c>
      <c r="F44" s="40" t="s">
        <v>84</v>
      </c>
      <c r="G44" s="40" t="s">
        <v>11</v>
      </c>
      <c r="H44" s="40" t="s">
        <v>293</v>
      </c>
      <c r="I44" s="40" t="s">
        <v>76</v>
      </c>
      <c r="J44" s="26">
        <v>1313747</v>
      </c>
      <c r="K44" s="26">
        <v>2052</v>
      </c>
      <c r="L44" s="40" t="s">
        <v>243</v>
      </c>
      <c r="M44" s="40" t="s">
        <v>294</v>
      </c>
      <c r="N44" s="26">
        <v>6.4025255955600002</v>
      </c>
      <c r="O44" s="26">
        <v>0.57260019257700001</v>
      </c>
      <c r="P44" s="26">
        <v>734807.60496400006</v>
      </c>
      <c r="Q44" s="40">
        <v>5</v>
      </c>
      <c r="R44" s="31" t="s">
        <v>231</v>
      </c>
      <c r="S44" s="26">
        <v>23964893.971999999</v>
      </c>
      <c r="T44" s="26">
        <v>164335.50399999999</v>
      </c>
      <c r="U44" s="28">
        <v>0.12508915643599999</v>
      </c>
      <c r="W44" s="39" t="s">
        <v>384</v>
      </c>
      <c r="X44" s="39" t="s">
        <v>291</v>
      </c>
      <c r="Y44" s="39" t="s">
        <v>180</v>
      </c>
      <c r="Z44" s="39" t="s">
        <v>305</v>
      </c>
      <c r="AA44" s="39" t="s">
        <v>167</v>
      </c>
      <c r="AB44" s="39" t="s">
        <v>384</v>
      </c>
      <c r="AC44" s="39" t="s">
        <v>253</v>
      </c>
      <c r="AD44" s="28">
        <v>0.651837168312</v>
      </c>
      <c r="AE44" s="39">
        <v>1</v>
      </c>
    </row>
    <row r="45" spans="1:31" x14ac:dyDescent="0.25">
      <c r="A45" s="40">
        <v>35</v>
      </c>
      <c r="B45" s="40" t="s">
        <v>291</v>
      </c>
      <c r="C45" s="40" t="s">
        <v>292</v>
      </c>
      <c r="D45" s="40" t="s">
        <v>160</v>
      </c>
      <c r="E45" s="40" t="s">
        <v>160</v>
      </c>
      <c r="F45" s="40" t="s">
        <v>84</v>
      </c>
      <c r="G45" s="40" t="s">
        <v>11</v>
      </c>
      <c r="H45" s="40" t="s">
        <v>293</v>
      </c>
      <c r="I45" s="40" t="s">
        <v>76</v>
      </c>
      <c r="J45" s="26">
        <v>1313747</v>
      </c>
      <c r="K45" s="26">
        <v>2052</v>
      </c>
      <c r="L45" s="40" t="s">
        <v>243</v>
      </c>
      <c r="M45" s="40" t="s">
        <v>294</v>
      </c>
      <c r="N45" s="26">
        <v>6.4025255955600002</v>
      </c>
      <c r="O45" s="26">
        <v>0.57260019257700001</v>
      </c>
      <c r="P45" s="26">
        <v>734807.60496400006</v>
      </c>
      <c r="Q45" s="40">
        <v>4</v>
      </c>
      <c r="R45" s="31" t="s">
        <v>295</v>
      </c>
      <c r="S45" s="26">
        <v>13682649.707800001</v>
      </c>
      <c r="T45" s="26">
        <v>541899.65894700005</v>
      </c>
      <c r="U45" s="28">
        <v>0.41248403151200003</v>
      </c>
      <c r="W45" s="39" t="s">
        <v>385</v>
      </c>
      <c r="X45" s="39" t="s">
        <v>291</v>
      </c>
      <c r="Y45" s="39" t="s">
        <v>180</v>
      </c>
      <c r="Z45" s="39" t="s">
        <v>170</v>
      </c>
      <c r="AA45" s="39" t="s">
        <v>34</v>
      </c>
      <c r="AB45" s="39" t="s">
        <v>385</v>
      </c>
      <c r="AC45" s="39" t="s">
        <v>253</v>
      </c>
      <c r="AD45" s="28">
        <v>0.99870635675800001</v>
      </c>
      <c r="AE45" s="39">
        <v>1</v>
      </c>
    </row>
    <row r="46" spans="1:31" x14ac:dyDescent="0.25">
      <c r="A46" s="40">
        <v>36</v>
      </c>
      <c r="B46" s="40" t="s">
        <v>291</v>
      </c>
      <c r="C46" s="40" t="s">
        <v>292</v>
      </c>
      <c r="D46" s="40" t="s">
        <v>160</v>
      </c>
      <c r="E46" s="40" t="s">
        <v>161</v>
      </c>
      <c r="F46" s="40" t="s">
        <v>84</v>
      </c>
      <c r="G46" s="40" t="s">
        <v>11</v>
      </c>
      <c r="H46" s="40" t="s">
        <v>293</v>
      </c>
      <c r="I46" s="40" t="s">
        <v>77</v>
      </c>
      <c r="J46" s="26">
        <v>524524</v>
      </c>
      <c r="K46" s="26">
        <v>819</v>
      </c>
      <c r="L46" s="40" t="s">
        <v>296</v>
      </c>
      <c r="M46" s="40" t="s">
        <v>297</v>
      </c>
      <c r="N46" s="26">
        <v>3.07476519576</v>
      </c>
      <c r="O46" s="26">
        <v>0.231575468452</v>
      </c>
      <c r="P46" s="26">
        <v>5322.0091683700002</v>
      </c>
      <c r="Q46" s="40">
        <v>4</v>
      </c>
      <c r="R46" s="31" t="s">
        <v>295</v>
      </c>
      <c r="S46" s="26">
        <v>13682649.707800001</v>
      </c>
      <c r="T46" s="26">
        <v>5305.8575460299999</v>
      </c>
      <c r="U46" s="28">
        <v>1.0115566773E-2</v>
      </c>
      <c r="W46" s="39" t="s">
        <v>386</v>
      </c>
      <c r="X46" s="39" t="s">
        <v>291</v>
      </c>
      <c r="Y46" s="39" t="s">
        <v>180</v>
      </c>
      <c r="Z46" s="39" t="s">
        <v>170</v>
      </c>
      <c r="AA46" s="39" t="s">
        <v>168</v>
      </c>
      <c r="AB46" s="39" t="s">
        <v>386</v>
      </c>
      <c r="AC46" s="39" t="s">
        <v>253</v>
      </c>
      <c r="AD46" s="28">
        <v>1.0000220208699999</v>
      </c>
      <c r="AE46" s="39">
        <v>1</v>
      </c>
    </row>
    <row r="47" spans="1:31" x14ac:dyDescent="0.25">
      <c r="A47" s="40">
        <v>37</v>
      </c>
      <c r="B47" s="40" t="s">
        <v>291</v>
      </c>
      <c r="C47" s="40" t="s">
        <v>292</v>
      </c>
      <c r="D47" s="40" t="s">
        <v>298</v>
      </c>
      <c r="E47" s="40" t="s">
        <v>162</v>
      </c>
      <c r="F47" s="40" t="s">
        <v>84</v>
      </c>
      <c r="G47" s="40" t="s">
        <v>11</v>
      </c>
      <c r="H47" s="40" t="s">
        <v>299</v>
      </c>
      <c r="I47" s="40" t="s">
        <v>30</v>
      </c>
      <c r="J47" s="26">
        <v>810802</v>
      </c>
      <c r="K47" s="26">
        <v>1266</v>
      </c>
      <c r="L47" s="40" t="s">
        <v>300</v>
      </c>
      <c r="M47" s="40" t="s">
        <v>301</v>
      </c>
      <c r="N47" s="26">
        <v>4.3802146527500003</v>
      </c>
      <c r="O47" s="26">
        <v>0.35802899068499999</v>
      </c>
      <c r="P47" s="26">
        <v>171609.766351</v>
      </c>
      <c r="Q47" s="40">
        <v>4</v>
      </c>
      <c r="R47" s="31" t="s">
        <v>295</v>
      </c>
      <c r="S47" s="26">
        <v>13682649.707800001</v>
      </c>
      <c r="T47" s="26">
        <v>171708.791314</v>
      </c>
      <c r="U47" s="28">
        <v>0.211776477258</v>
      </c>
      <c r="W47" s="39" t="s">
        <v>387</v>
      </c>
      <c r="X47" s="39" t="s">
        <v>291</v>
      </c>
      <c r="Y47" s="39" t="s">
        <v>180</v>
      </c>
      <c r="Z47" s="39" t="s">
        <v>170</v>
      </c>
      <c r="AA47" s="39" t="s">
        <v>169</v>
      </c>
      <c r="AB47" s="39" t="s">
        <v>387</v>
      </c>
      <c r="AC47" s="39" t="s">
        <v>253</v>
      </c>
      <c r="AD47" s="28">
        <v>1.00002092479</v>
      </c>
      <c r="AE47" s="39">
        <v>1</v>
      </c>
    </row>
    <row r="48" spans="1:31" x14ac:dyDescent="0.25">
      <c r="A48" s="40">
        <v>38</v>
      </c>
      <c r="B48" s="40" t="s">
        <v>291</v>
      </c>
      <c r="C48" s="40" t="s">
        <v>292</v>
      </c>
      <c r="D48" s="40" t="s">
        <v>298</v>
      </c>
      <c r="E48" s="40" t="s">
        <v>163</v>
      </c>
      <c r="F48" s="40" t="s">
        <v>84</v>
      </c>
      <c r="G48" s="40" t="s">
        <v>11</v>
      </c>
      <c r="H48" s="40" t="s">
        <v>299</v>
      </c>
      <c r="I48" s="40" t="s">
        <v>25</v>
      </c>
      <c r="J48" s="26">
        <v>821246</v>
      </c>
      <c r="K48" s="26">
        <v>1283</v>
      </c>
      <c r="L48" s="40" t="s">
        <v>300</v>
      </c>
      <c r="M48" s="40" t="s">
        <v>302</v>
      </c>
      <c r="N48" s="26">
        <v>3.2464585829999999</v>
      </c>
      <c r="O48" s="26">
        <v>0.36216476531800001</v>
      </c>
      <c r="P48" s="26">
        <v>202782.16990199999</v>
      </c>
      <c r="Q48" s="40">
        <v>4</v>
      </c>
      <c r="R48" s="31" t="s">
        <v>295</v>
      </c>
      <c r="S48" s="26">
        <v>13682649.707800001</v>
      </c>
      <c r="T48" s="26">
        <v>202910.93010500001</v>
      </c>
      <c r="U48" s="28">
        <v>0.247076917397</v>
      </c>
      <c r="W48" s="39" t="s">
        <v>388</v>
      </c>
      <c r="X48" s="39" t="s">
        <v>291</v>
      </c>
      <c r="Y48" s="39" t="s">
        <v>180</v>
      </c>
      <c r="Z48" s="39" t="s">
        <v>170</v>
      </c>
      <c r="AA48" s="39" t="s">
        <v>170</v>
      </c>
      <c r="AB48" s="39" t="s">
        <v>388</v>
      </c>
      <c r="AC48" s="39" t="s">
        <v>253</v>
      </c>
      <c r="AD48" s="28">
        <v>0.99265620152300005</v>
      </c>
      <c r="AE48" s="39">
        <v>1</v>
      </c>
    </row>
    <row r="49" spans="1:31" x14ac:dyDescent="0.25">
      <c r="A49" s="40">
        <v>39</v>
      </c>
      <c r="B49" s="40" t="s">
        <v>291</v>
      </c>
      <c r="C49" s="40" t="s">
        <v>292</v>
      </c>
      <c r="D49" s="40" t="s">
        <v>298</v>
      </c>
      <c r="E49" s="40" t="s">
        <v>164</v>
      </c>
      <c r="F49" s="40" t="s">
        <v>84</v>
      </c>
      <c r="G49" s="40" t="s">
        <v>11</v>
      </c>
      <c r="H49" s="40" t="s">
        <v>299</v>
      </c>
      <c r="I49" s="40" t="s">
        <v>23</v>
      </c>
      <c r="J49" s="26">
        <v>565810</v>
      </c>
      <c r="K49" s="26">
        <v>884</v>
      </c>
      <c r="L49" s="40" t="s">
        <v>300</v>
      </c>
      <c r="M49" s="40" t="s">
        <v>303</v>
      </c>
      <c r="N49" s="26">
        <v>2.9831435274100002</v>
      </c>
      <c r="O49" s="26">
        <v>0.24756884074499999</v>
      </c>
      <c r="P49" s="26">
        <v>545410.03961700003</v>
      </c>
      <c r="Q49" s="40">
        <v>4</v>
      </c>
      <c r="R49" s="31" t="s">
        <v>295</v>
      </c>
      <c r="S49" s="26">
        <v>13682649.707800001</v>
      </c>
      <c r="T49" s="26">
        <v>545799.65426400001</v>
      </c>
      <c r="U49" s="28">
        <v>0.96463416034399996</v>
      </c>
      <c r="W49" s="39" t="s">
        <v>389</v>
      </c>
      <c r="X49" s="39" t="s">
        <v>291</v>
      </c>
      <c r="Y49" s="39" t="s">
        <v>180</v>
      </c>
      <c r="Z49" s="39" t="s">
        <v>180</v>
      </c>
      <c r="AA49" s="39" t="s">
        <v>171</v>
      </c>
      <c r="AB49" s="39" t="s">
        <v>389</v>
      </c>
      <c r="AC49" s="39" t="s">
        <v>295</v>
      </c>
      <c r="AD49" s="28">
        <v>0.58925827951300003</v>
      </c>
      <c r="AE49" s="39" t="s">
        <v>411</v>
      </c>
    </row>
    <row r="50" spans="1:31" x14ac:dyDescent="0.25">
      <c r="A50" s="40">
        <v>40</v>
      </c>
      <c r="B50" s="40" t="s">
        <v>291</v>
      </c>
      <c r="C50" s="40" t="s">
        <v>292</v>
      </c>
      <c r="D50" s="40" t="s">
        <v>298</v>
      </c>
      <c r="E50" s="40" t="s">
        <v>165</v>
      </c>
      <c r="F50" s="40" t="s">
        <v>84</v>
      </c>
      <c r="G50" s="40" t="s">
        <v>11</v>
      </c>
      <c r="H50" s="40" t="s">
        <v>299</v>
      </c>
      <c r="I50" s="40" t="s">
        <v>26</v>
      </c>
      <c r="J50" s="26">
        <v>801160</v>
      </c>
      <c r="K50" s="26">
        <v>1251</v>
      </c>
      <c r="L50" s="40" t="s">
        <v>300</v>
      </c>
      <c r="M50" s="40" t="s">
        <v>304</v>
      </c>
      <c r="N50" s="26">
        <v>4.7323731226600003</v>
      </c>
      <c r="O50" s="26">
        <v>0.35178773948100001</v>
      </c>
      <c r="P50" s="26">
        <v>477811.45409200003</v>
      </c>
      <c r="Q50" s="40">
        <v>2</v>
      </c>
      <c r="R50" s="31" t="s">
        <v>253</v>
      </c>
      <c r="S50" s="26">
        <v>14629226.4057</v>
      </c>
      <c r="T50" s="26">
        <v>3.6963396839299998</v>
      </c>
      <c r="U50" s="28">
        <v>4.6137346896099996E-6</v>
      </c>
      <c r="W50" s="39" t="s">
        <v>390</v>
      </c>
      <c r="X50" s="39" t="s">
        <v>291</v>
      </c>
      <c r="Y50" s="39" t="s">
        <v>180</v>
      </c>
      <c r="Z50" s="39" t="s">
        <v>180</v>
      </c>
      <c r="AA50" s="39" t="s">
        <v>172</v>
      </c>
      <c r="AB50" s="39" t="s">
        <v>390</v>
      </c>
      <c r="AC50" s="39" t="s">
        <v>295</v>
      </c>
      <c r="AD50" s="28">
        <v>1.0000209491900001</v>
      </c>
      <c r="AE50" s="39" t="s">
        <v>411</v>
      </c>
    </row>
    <row r="51" spans="1:31" x14ac:dyDescent="0.25">
      <c r="A51" s="40">
        <v>40</v>
      </c>
      <c r="B51" s="40" t="s">
        <v>291</v>
      </c>
      <c r="C51" s="40" t="s">
        <v>292</v>
      </c>
      <c r="D51" s="40" t="s">
        <v>298</v>
      </c>
      <c r="E51" s="40" t="s">
        <v>165</v>
      </c>
      <c r="F51" s="40" t="s">
        <v>84</v>
      </c>
      <c r="G51" s="40" t="s">
        <v>11</v>
      </c>
      <c r="H51" s="40" t="s">
        <v>299</v>
      </c>
      <c r="I51" s="40" t="s">
        <v>26</v>
      </c>
      <c r="J51" s="26">
        <v>801160</v>
      </c>
      <c r="K51" s="26">
        <v>1251</v>
      </c>
      <c r="L51" s="40" t="s">
        <v>300</v>
      </c>
      <c r="M51" s="40" t="s">
        <v>304</v>
      </c>
      <c r="N51" s="26">
        <v>4.7323731226600003</v>
      </c>
      <c r="O51" s="26">
        <v>0.35178773948100001</v>
      </c>
      <c r="P51" s="26">
        <v>477811.45409200003</v>
      </c>
      <c r="Q51" s="40">
        <v>4</v>
      </c>
      <c r="R51" s="31" t="s">
        <v>295</v>
      </c>
      <c r="S51" s="26">
        <v>13682649.707800001</v>
      </c>
      <c r="T51" s="26">
        <v>3.6963396839299998</v>
      </c>
      <c r="U51" s="28">
        <v>4.6137346896099996E-6</v>
      </c>
      <c r="W51" s="39" t="s">
        <v>391</v>
      </c>
      <c r="X51" s="39" t="s">
        <v>291</v>
      </c>
      <c r="Y51" s="39" t="s">
        <v>180</v>
      </c>
      <c r="Z51" s="39" t="s">
        <v>180</v>
      </c>
      <c r="AA51" s="39" t="s">
        <v>173</v>
      </c>
      <c r="AB51" s="39" t="s">
        <v>391</v>
      </c>
      <c r="AC51" s="39" t="s">
        <v>295</v>
      </c>
      <c r="AD51" s="28">
        <v>1.00002123004</v>
      </c>
      <c r="AE51" s="39" t="s">
        <v>411</v>
      </c>
    </row>
    <row r="52" spans="1:31" x14ac:dyDescent="0.25">
      <c r="A52" s="40">
        <v>40</v>
      </c>
      <c r="B52" s="40" t="s">
        <v>291</v>
      </c>
      <c r="C52" s="40" t="s">
        <v>292</v>
      </c>
      <c r="D52" s="40" t="s">
        <v>298</v>
      </c>
      <c r="E52" s="40" t="s">
        <v>165</v>
      </c>
      <c r="F52" s="40" t="s">
        <v>84</v>
      </c>
      <c r="G52" s="40" t="s">
        <v>11</v>
      </c>
      <c r="H52" s="40" t="s">
        <v>299</v>
      </c>
      <c r="I52" s="40" t="s">
        <v>26</v>
      </c>
      <c r="J52" s="26">
        <v>801160</v>
      </c>
      <c r="K52" s="26">
        <v>1251</v>
      </c>
      <c r="L52" s="40" t="s">
        <v>300</v>
      </c>
      <c r="M52" s="40" t="s">
        <v>304</v>
      </c>
      <c r="N52" s="26">
        <v>4.7323731226600003</v>
      </c>
      <c r="O52" s="26">
        <v>0.35178773948100001</v>
      </c>
      <c r="P52" s="26">
        <v>477811.45409200003</v>
      </c>
      <c r="Q52" s="40">
        <v>4</v>
      </c>
      <c r="R52" s="31" t="s">
        <v>295</v>
      </c>
      <c r="S52" s="26">
        <v>13682649.707800001</v>
      </c>
      <c r="T52" s="26">
        <v>478073.97669600003</v>
      </c>
      <c r="U52" s="28">
        <v>0.59672721640600002</v>
      </c>
      <c r="W52" s="39" t="s">
        <v>392</v>
      </c>
      <c r="X52" s="39" t="s">
        <v>291</v>
      </c>
      <c r="Y52" s="39" t="s">
        <v>180</v>
      </c>
      <c r="Z52" s="39" t="s">
        <v>180</v>
      </c>
      <c r="AA52" s="39" t="s">
        <v>174</v>
      </c>
      <c r="AB52" s="39" t="s">
        <v>392</v>
      </c>
      <c r="AC52" s="39" t="s">
        <v>231</v>
      </c>
      <c r="AD52" s="28">
        <v>0.59597618354799997</v>
      </c>
      <c r="AE52" s="39" t="s">
        <v>411</v>
      </c>
    </row>
    <row r="53" spans="1:31" x14ac:dyDescent="0.25">
      <c r="A53" s="40">
        <v>41</v>
      </c>
      <c r="B53" s="40" t="s">
        <v>291</v>
      </c>
      <c r="C53" s="40" t="s">
        <v>180</v>
      </c>
      <c r="D53" s="40" t="s">
        <v>305</v>
      </c>
      <c r="E53" s="40" t="s">
        <v>166</v>
      </c>
      <c r="F53" s="40" t="s">
        <v>84</v>
      </c>
      <c r="G53" s="40" t="s">
        <v>15</v>
      </c>
      <c r="H53" s="40" t="s">
        <v>306</v>
      </c>
      <c r="I53" s="40" t="s">
        <v>75</v>
      </c>
      <c r="J53" s="26">
        <v>716759</v>
      </c>
      <c r="K53" s="26">
        <v>1119</v>
      </c>
      <c r="L53" s="40" t="s">
        <v>243</v>
      </c>
      <c r="M53" s="40" t="s">
        <v>307</v>
      </c>
      <c r="N53" s="26">
        <v>3.73878806457</v>
      </c>
      <c r="O53" s="26">
        <v>0.31020941707900002</v>
      </c>
      <c r="P53" s="26">
        <v>711494.02407299995</v>
      </c>
      <c r="Q53" s="40">
        <v>2</v>
      </c>
      <c r="R53" s="31" t="s">
        <v>253</v>
      </c>
      <c r="S53" s="26">
        <v>14629226.4057</v>
      </c>
      <c r="T53" s="26">
        <v>712045.32420999999</v>
      </c>
      <c r="U53" s="28">
        <v>0.99342362524899996</v>
      </c>
      <c r="W53" s="39" t="s">
        <v>393</v>
      </c>
      <c r="X53" s="39" t="s">
        <v>291</v>
      </c>
      <c r="Y53" s="39" t="s">
        <v>180</v>
      </c>
      <c r="Z53" s="39" t="s">
        <v>180</v>
      </c>
      <c r="AA53" s="39" t="s">
        <v>175</v>
      </c>
      <c r="AB53" s="39" t="s">
        <v>393</v>
      </c>
      <c r="AC53" s="39" t="s">
        <v>295</v>
      </c>
      <c r="AD53" s="28">
        <v>0.99902335685999999</v>
      </c>
      <c r="AE53" s="39" t="s">
        <v>411</v>
      </c>
    </row>
    <row r="54" spans="1:31" x14ac:dyDescent="0.25">
      <c r="A54" s="40">
        <v>42</v>
      </c>
      <c r="B54" s="40" t="s">
        <v>291</v>
      </c>
      <c r="C54" s="40" t="s">
        <v>180</v>
      </c>
      <c r="D54" s="40" t="s">
        <v>305</v>
      </c>
      <c r="E54" s="40" t="s">
        <v>167</v>
      </c>
      <c r="F54" s="40" t="s">
        <v>84</v>
      </c>
      <c r="G54" s="40" t="s">
        <v>15</v>
      </c>
      <c r="H54" s="40" t="s">
        <v>306</v>
      </c>
      <c r="I54" s="40" t="s">
        <v>28</v>
      </c>
      <c r="J54" s="26">
        <v>845551</v>
      </c>
      <c r="K54" s="26">
        <v>1321</v>
      </c>
      <c r="L54" s="40" t="s">
        <v>3</v>
      </c>
      <c r="M54" s="40" t="s">
        <v>308</v>
      </c>
      <c r="N54" s="26">
        <v>4.0217518747299996</v>
      </c>
      <c r="O54" s="26">
        <v>0.36698578644699997</v>
      </c>
      <c r="P54" s="26">
        <v>844995.54421700002</v>
      </c>
      <c r="Q54" s="40">
        <v>2</v>
      </c>
      <c r="R54" s="31" t="s">
        <v>253</v>
      </c>
      <c r="S54" s="26">
        <v>14629226.4057</v>
      </c>
      <c r="T54" s="26">
        <v>8.7922977289900004</v>
      </c>
      <c r="U54" s="28">
        <v>1.0398305636199999E-5</v>
      </c>
      <c r="W54" s="39" t="s">
        <v>394</v>
      </c>
      <c r="X54" s="39" t="s">
        <v>291</v>
      </c>
      <c r="Y54" s="39" t="s">
        <v>180</v>
      </c>
      <c r="Z54" s="39" t="s">
        <v>180</v>
      </c>
      <c r="AA54" s="39" t="s">
        <v>176</v>
      </c>
      <c r="AB54" s="39" t="s">
        <v>394</v>
      </c>
      <c r="AC54" s="39" t="s">
        <v>295</v>
      </c>
      <c r="AD54" s="28">
        <v>0.87719768577199997</v>
      </c>
      <c r="AE54" s="39" t="s">
        <v>411</v>
      </c>
    </row>
    <row r="55" spans="1:31" x14ac:dyDescent="0.25">
      <c r="A55" s="40">
        <v>42</v>
      </c>
      <c r="B55" s="40" t="s">
        <v>291</v>
      </c>
      <c r="C55" s="40" t="s">
        <v>180</v>
      </c>
      <c r="D55" s="40" t="s">
        <v>305</v>
      </c>
      <c r="E55" s="40" t="s">
        <v>167</v>
      </c>
      <c r="F55" s="40" t="s">
        <v>84</v>
      </c>
      <c r="G55" s="40" t="s">
        <v>15</v>
      </c>
      <c r="H55" s="40" t="s">
        <v>306</v>
      </c>
      <c r="I55" s="40" t="s">
        <v>28</v>
      </c>
      <c r="J55" s="26">
        <v>845551</v>
      </c>
      <c r="K55" s="26">
        <v>1321</v>
      </c>
      <c r="L55" s="40" t="s">
        <v>3</v>
      </c>
      <c r="M55" s="40" t="s">
        <v>308</v>
      </c>
      <c r="N55" s="26">
        <v>4.0217518747299996</v>
      </c>
      <c r="O55" s="26">
        <v>0.36698578644699997</v>
      </c>
      <c r="P55" s="26">
        <v>844995.54421700002</v>
      </c>
      <c r="Q55" s="40">
        <v>7</v>
      </c>
      <c r="R55" s="31" t="s">
        <v>231</v>
      </c>
      <c r="S55" s="26">
        <v>555240.28427499998</v>
      </c>
      <c r="T55" s="26">
        <v>8.7922977289900004</v>
      </c>
      <c r="U55" s="28">
        <v>1.0398305636199999E-5</v>
      </c>
      <c r="W55" s="39" t="s">
        <v>395</v>
      </c>
      <c r="X55" s="39" t="s">
        <v>291</v>
      </c>
      <c r="Y55" s="39" t="s">
        <v>180</v>
      </c>
      <c r="Z55" s="39" t="s">
        <v>180</v>
      </c>
      <c r="AA55" s="39" t="s">
        <v>321</v>
      </c>
      <c r="AB55" s="39" t="s">
        <v>395</v>
      </c>
      <c r="AC55" s="39" t="s">
        <v>295</v>
      </c>
      <c r="AD55" s="28">
        <v>4.0730768951699997E-2</v>
      </c>
      <c r="AE55" s="39" t="s">
        <v>411</v>
      </c>
    </row>
    <row r="56" spans="1:31" x14ac:dyDescent="0.25">
      <c r="A56" s="40">
        <v>42</v>
      </c>
      <c r="B56" s="40" t="s">
        <v>291</v>
      </c>
      <c r="C56" s="40" t="s">
        <v>180</v>
      </c>
      <c r="D56" s="40" t="s">
        <v>305</v>
      </c>
      <c r="E56" s="40" t="s">
        <v>167</v>
      </c>
      <c r="F56" s="40" t="s">
        <v>84</v>
      </c>
      <c r="G56" s="40" t="s">
        <v>15</v>
      </c>
      <c r="H56" s="40" t="s">
        <v>306</v>
      </c>
      <c r="I56" s="40" t="s">
        <v>28</v>
      </c>
      <c r="J56" s="26">
        <v>845551</v>
      </c>
      <c r="K56" s="26">
        <v>1321</v>
      </c>
      <c r="L56" s="40" t="s">
        <v>3</v>
      </c>
      <c r="M56" s="40" t="s">
        <v>308</v>
      </c>
      <c r="N56" s="26">
        <v>4.0217518747299996</v>
      </c>
      <c r="O56" s="26">
        <v>0.36698578644699997</v>
      </c>
      <c r="P56" s="26">
        <v>844995.54421700002</v>
      </c>
      <c r="Q56" s="40">
        <v>4</v>
      </c>
      <c r="R56" s="31" t="s">
        <v>295</v>
      </c>
      <c r="S56" s="26">
        <v>13682649.707800001</v>
      </c>
      <c r="T56" s="26">
        <v>9.3304142594100004</v>
      </c>
      <c r="U56" s="28">
        <v>1.1034714948499999E-5</v>
      </c>
      <c r="W56" s="39" t="s">
        <v>396</v>
      </c>
      <c r="X56" s="39" t="s">
        <v>291</v>
      </c>
      <c r="Y56" s="39" t="s">
        <v>180</v>
      </c>
      <c r="Z56" s="39" t="s">
        <v>180</v>
      </c>
      <c r="AA56" s="39" t="s">
        <v>178</v>
      </c>
      <c r="AB56" s="39" t="s">
        <v>396</v>
      </c>
      <c r="AC56" s="39" t="s">
        <v>295</v>
      </c>
      <c r="AD56" s="28">
        <v>0.91287367042900003</v>
      </c>
      <c r="AE56" s="39" t="s">
        <v>411</v>
      </c>
    </row>
    <row r="57" spans="1:31" x14ac:dyDescent="0.25">
      <c r="A57" s="40">
        <v>42</v>
      </c>
      <c r="B57" s="40" t="s">
        <v>291</v>
      </c>
      <c r="C57" s="40" t="s">
        <v>180</v>
      </c>
      <c r="D57" s="40" t="s">
        <v>305</v>
      </c>
      <c r="E57" s="40" t="s">
        <v>167</v>
      </c>
      <c r="F57" s="40" t="s">
        <v>84</v>
      </c>
      <c r="G57" s="40" t="s">
        <v>15</v>
      </c>
      <c r="H57" s="40" t="s">
        <v>306</v>
      </c>
      <c r="I57" s="40" t="s">
        <v>28</v>
      </c>
      <c r="J57" s="26">
        <v>845551</v>
      </c>
      <c r="K57" s="26">
        <v>1321</v>
      </c>
      <c r="L57" s="40" t="s">
        <v>3</v>
      </c>
      <c r="M57" s="40" t="s">
        <v>308</v>
      </c>
      <c r="N57" s="26">
        <v>4.0217518747299996</v>
      </c>
      <c r="O57" s="26">
        <v>0.36698578644699997</v>
      </c>
      <c r="P57" s="26">
        <v>844995.54421700002</v>
      </c>
      <c r="Q57" s="40">
        <v>7</v>
      </c>
      <c r="R57" s="31" t="s">
        <v>231</v>
      </c>
      <c r="S57" s="26">
        <v>555240.28427499998</v>
      </c>
      <c r="T57" s="26">
        <v>9.3304142594100004</v>
      </c>
      <c r="U57" s="28">
        <v>1.1034714948499999E-5</v>
      </c>
      <c r="W57" s="39" t="s">
        <v>397</v>
      </c>
      <c r="X57" s="39" t="s">
        <v>291</v>
      </c>
      <c r="Y57" s="39" t="s">
        <v>180</v>
      </c>
      <c r="Z57" s="39" t="s">
        <v>180</v>
      </c>
      <c r="AA57" s="39" t="s">
        <v>179</v>
      </c>
      <c r="AB57" s="39" t="s">
        <v>397</v>
      </c>
      <c r="AC57" s="39" t="s">
        <v>295</v>
      </c>
      <c r="AD57" s="28">
        <v>0.53375269204700004</v>
      </c>
      <c r="AE57" s="39" t="s">
        <v>411</v>
      </c>
    </row>
    <row r="58" spans="1:31" x14ac:dyDescent="0.25">
      <c r="A58" s="40">
        <v>42</v>
      </c>
      <c r="B58" s="40" t="s">
        <v>291</v>
      </c>
      <c r="C58" s="40" t="s">
        <v>180</v>
      </c>
      <c r="D58" s="40" t="s">
        <v>305</v>
      </c>
      <c r="E58" s="40" t="s">
        <v>167</v>
      </c>
      <c r="F58" s="40" t="s">
        <v>84</v>
      </c>
      <c r="G58" s="40" t="s">
        <v>15</v>
      </c>
      <c r="H58" s="40" t="s">
        <v>306</v>
      </c>
      <c r="I58" s="40" t="s">
        <v>28</v>
      </c>
      <c r="J58" s="26">
        <v>845551</v>
      </c>
      <c r="K58" s="26">
        <v>1321</v>
      </c>
      <c r="L58" s="40" t="s">
        <v>3</v>
      </c>
      <c r="M58" s="40" t="s">
        <v>308</v>
      </c>
      <c r="N58" s="26">
        <v>4.0217518747299996</v>
      </c>
      <c r="O58" s="26">
        <v>0.36698578644699997</v>
      </c>
      <c r="P58" s="26">
        <v>844995.54421700002</v>
      </c>
      <c r="Q58" s="40">
        <v>2</v>
      </c>
      <c r="R58" s="31" t="s">
        <v>253</v>
      </c>
      <c r="S58" s="26">
        <v>14629226.4057</v>
      </c>
      <c r="T58" s="26">
        <v>21.769279066999999</v>
      </c>
      <c r="U58" s="28">
        <v>2.57456724278E-5</v>
      </c>
      <c r="W58" s="39" t="s">
        <v>398</v>
      </c>
      <c r="X58" s="39" t="s">
        <v>291</v>
      </c>
      <c r="Y58" s="39" t="s">
        <v>180</v>
      </c>
      <c r="Z58" s="39" t="s">
        <v>180</v>
      </c>
      <c r="AA58" s="39" t="s">
        <v>180</v>
      </c>
      <c r="AB58" s="39" t="s">
        <v>398</v>
      </c>
      <c r="AC58" s="39" t="s">
        <v>295</v>
      </c>
      <c r="AD58" s="28">
        <v>0.60785625920099995</v>
      </c>
      <c r="AE58" s="39" t="s">
        <v>411</v>
      </c>
    </row>
    <row r="59" spans="1:31" x14ac:dyDescent="0.25">
      <c r="A59" s="40">
        <v>42</v>
      </c>
      <c r="B59" s="40" t="s">
        <v>291</v>
      </c>
      <c r="C59" s="40" t="s">
        <v>180</v>
      </c>
      <c r="D59" s="40" t="s">
        <v>305</v>
      </c>
      <c r="E59" s="40" t="s">
        <v>167</v>
      </c>
      <c r="F59" s="40" t="s">
        <v>84</v>
      </c>
      <c r="G59" s="40" t="s">
        <v>15</v>
      </c>
      <c r="H59" s="40" t="s">
        <v>306</v>
      </c>
      <c r="I59" s="40" t="s">
        <v>28</v>
      </c>
      <c r="J59" s="26">
        <v>845551</v>
      </c>
      <c r="K59" s="26">
        <v>1321</v>
      </c>
      <c r="L59" s="40" t="s">
        <v>3</v>
      </c>
      <c r="M59" s="40" t="s">
        <v>308</v>
      </c>
      <c r="N59" s="26">
        <v>4.0217518747299996</v>
      </c>
      <c r="O59" s="26">
        <v>0.36698578644699997</v>
      </c>
      <c r="P59" s="26">
        <v>844995.54421700002</v>
      </c>
      <c r="Q59" s="40">
        <v>4</v>
      </c>
      <c r="R59" s="31" t="s">
        <v>295</v>
      </c>
      <c r="S59" s="26">
        <v>13682649.707800001</v>
      </c>
      <c r="T59" s="26">
        <v>21.769279066999999</v>
      </c>
      <c r="U59" s="28">
        <v>2.57456724278E-5</v>
      </c>
      <c r="W59" s="39" t="s">
        <v>399</v>
      </c>
      <c r="X59" s="39" t="s">
        <v>291</v>
      </c>
      <c r="Y59" s="39" t="s">
        <v>326</v>
      </c>
      <c r="Z59" s="39" t="s">
        <v>326</v>
      </c>
      <c r="AA59" s="39" t="s">
        <v>181</v>
      </c>
      <c r="AB59" s="39" t="s">
        <v>399</v>
      </c>
      <c r="AC59" s="39" t="s">
        <v>253</v>
      </c>
      <c r="AD59" s="28">
        <v>1.0000219031599999</v>
      </c>
      <c r="AE59" s="39">
        <v>1</v>
      </c>
    </row>
    <row r="60" spans="1:31" x14ac:dyDescent="0.25">
      <c r="A60" s="40">
        <v>42</v>
      </c>
      <c r="B60" s="40" t="s">
        <v>291</v>
      </c>
      <c r="C60" s="40" t="s">
        <v>180</v>
      </c>
      <c r="D60" s="40" t="s">
        <v>305</v>
      </c>
      <c r="E60" s="40" t="s">
        <v>167</v>
      </c>
      <c r="F60" s="40" t="s">
        <v>84</v>
      </c>
      <c r="G60" s="40" t="s">
        <v>15</v>
      </c>
      <c r="H60" s="40" t="s">
        <v>306</v>
      </c>
      <c r="I60" s="40" t="s">
        <v>28</v>
      </c>
      <c r="J60" s="26">
        <v>845551</v>
      </c>
      <c r="K60" s="26">
        <v>1321</v>
      </c>
      <c r="L60" s="40" t="s">
        <v>3</v>
      </c>
      <c r="M60" s="40" t="s">
        <v>308</v>
      </c>
      <c r="N60" s="26">
        <v>4.0217518747299996</v>
      </c>
      <c r="O60" s="26">
        <v>0.36698578644699997</v>
      </c>
      <c r="P60" s="26">
        <v>844995.54421700002</v>
      </c>
      <c r="Q60" s="40">
        <v>4</v>
      </c>
      <c r="R60" s="31" t="s">
        <v>295</v>
      </c>
      <c r="S60" s="26">
        <v>13682649.707800001</v>
      </c>
      <c r="T60" s="26">
        <v>36507.353756500001</v>
      </c>
      <c r="U60" s="28">
        <v>4.3175815245300002E-2</v>
      </c>
      <c r="W60" s="39" t="s">
        <v>400</v>
      </c>
      <c r="X60" s="39" t="s">
        <v>291</v>
      </c>
      <c r="Y60" s="39" t="s">
        <v>326</v>
      </c>
      <c r="Z60" s="39" t="s">
        <v>326</v>
      </c>
      <c r="AA60" s="39" t="s">
        <v>182</v>
      </c>
      <c r="AB60" s="39" t="s">
        <v>400</v>
      </c>
      <c r="AC60" s="39" t="s">
        <v>253</v>
      </c>
      <c r="AD60" s="28">
        <v>1.0000219937399999</v>
      </c>
      <c r="AE60" s="39">
        <v>1</v>
      </c>
    </row>
    <row r="61" spans="1:31" x14ac:dyDescent="0.25">
      <c r="A61" s="40">
        <v>42</v>
      </c>
      <c r="B61" s="40" t="s">
        <v>291</v>
      </c>
      <c r="C61" s="40" t="s">
        <v>180</v>
      </c>
      <c r="D61" s="40" t="s">
        <v>305</v>
      </c>
      <c r="E61" s="40" t="s">
        <v>167</v>
      </c>
      <c r="F61" s="40" t="s">
        <v>84</v>
      </c>
      <c r="G61" s="40" t="s">
        <v>15</v>
      </c>
      <c r="H61" s="40" t="s">
        <v>306</v>
      </c>
      <c r="I61" s="40" t="s">
        <v>28</v>
      </c>
      <c r="J61" s="26">
        <v>845551</v>
      </c>
      <c r="K61" s="26">
        <v>1321</v>
      </c>
      <c r="L61" s="40" t="s">
        <v>3</v>
      </c>
      <c r="M61" s="40" t="s">
        <v>308</v>
      </c>
      <c r="N61" s="26">
        <v>4.0217518747299996</v>
      </c>
      <c r="O61" s="26">
        <v>0.36698578644699997</v>
      </c>
      <c r="P61" s="26">
        <v>844995.54421700002</v>
      </c>
      <c r="Q61" s="40">
        <v>7</v>
      </c>
      <c r="R61" s="31" t="s">
        <v>231</v>
      </c>
      <c r="S61" s="26">
        <v>555240.28427499998</v>
      </c>
      <c r="T61" s="26">
        <v>257836.79147</v>
      </c>
      <c r="U61" s="28">
        <v>0.30493345932999999</v>
      </c>
      <c r="W61" s="39" t="s">
        <v>401</v>
      </c>
      <c r="X61" s="39" t="s">
        <v>291</v>
      </c>
      <c r="Y61" s="39" t="s">
        <v>326</v>
      </c>
      <c r="Z61" s="39" t="s">
        <v>326</v>
      </c>
      <c r="AA61" s="39" t="s">
        <v>183</v>
      </c>
      <c r="AB61" s="39" t="s">
        <v>401</v>
      </c>
      <c r="AC61" s="39" t="s">
        <v>253</v>
      </c>
      <c r="AD61" s="28">
        <v>0.99978194337199999</v>
      </c>
      <c r="AE61" s="39">
        <v>1</v>
      </c>
    </row>
    <row r="62" spans="1:31" x14ac:dyDescent="0.25">
      <c r="A62" s="40">
        <v>42</v>
      </c>
      <c r="B62" s="40" t="s">
        <v>291</v>
      </c>
      <c r="C62" s="40" t="s">
        <v>180</v>
      </c>
      <c r="D62" s="40" t="s">
        <v>305</v>
      </c>
      <c r="E62" s="40" t="s">
        <v>167</v>
      </c>
      <c r="F62" s="40" t="s">
        <v>84</v>
      </c>
      <c r="G62" s="40" t="s">
        <v>15</v>
      </c>
      <c r="H62" s="40" t="s">
        <v>306</v>
      </c>
      <c r="I62" s="40" t="s">
        <v>28</v>
      </c>
      <c r="J62" s="26">
        <v>845551</v>
      </c>
      <c r="K62" s="26">
        <v>1321</v>
      </c>
      <c r="L62" s="40" t="s">
        <v>3</v>
      </c>
      <c r="M62" s="40" t="s">
        <v>308</v>
      </c>
      <c r="N62" s="26">
        <v>4.0217518747299996</v>
      </c>
      <c r="O62" s="26">
        <v>0.36698578644699997</v>
      </c>
      <c r="P62" s="26">
        <v>844995.54421700002</v>
      </c>
      <c r="Q62" s="40">
        <v>2</v>
      </c>
      <c r="R62" s="31" t="s">
        <v>253</v>
      </c>
      <c r="S62" s="26">
        <v>14629226.4057</v>
      </c>
      <c r="T62" s="26">
        <v>551161.56950300001</v>
      </c>
      <c r="U62" s="28">
        <v>0.651837168312</v>
      </c>
      <c r="W62" s="39" t="s">
        <v>402</v>
      </c>
      <c r="X62" s="39" t="s">
        <v>291</v>
      </c>
      <c r="Y62" s="39" t="s">
        <v>326</v>
      </c>
      <c r="Z62" s="39" t="s">
        <v>326</v>
      </c>
      <c r="AA62" s="39" t="s">
        <v>184</v>
      </c>
      <c r="AB62" s="39" t="s">
        <v>402</v>
      </c>
      <c r="AC62" s="39" t="s">
        <v>253</v>
      </c>
      <c r="AD62" s="28">
        <v>1.0000219081899999</v>
      </c>
      <c r="AE62" s="39">
        <v>1</v>
      </c>
    </row>
    <row r="63" spans="1:31" x14ac:dyDescent="0.25">
      <c r="A63" s="40">
        <v>43</v>
      </c>
      <c r="B63" s="40" t="s">
        <v>291</v>
      </c>
      <c r="C63" s="40" t="s">
        <v>180</v>
      </c>
      <c r="D63" s="40" t="s">
        <v>170</v>
      </c>
      <c r="E63" s="40" t="s">
        <v>34</v>
      </c>
      <c r="F63" s="40" t="s">
        <v>84</v>
      </c>
      <c r="G63" s="40" t="s">
        <v>15</v>
      </c>
      <c r="H63" s="40" t="s">
        <v>309</v>
      </c>
      <c r="I63" s="40" t="s">
        <v>66</v>
      </c>
      <c r="J63" s="26">
        <v>860659</v>
      </c>
      <c r="K63" s="26">
        <v>1344</v>
      </c>
      <c r="L63" s="40" t="s">
        <v>3</v>
      </c>
      <c r="M63" s="40" t="s">
        <v>310</v>
      </c>
      <c r="N63" s="26">
        <v>4.7485270491199998</v>
      </c>
      <c r="O63" s="26">
        <v>0.36791973825000002</v>
      </c>
      <c r="P63" s="26">
        <v>860114.89798600005</v>
      </c>
      <c r="Q63" s="40">
        <v>2</v>
      </c>
      <c r="R63" s="31" t="s">
        <v>253</v>
      </c>
      <c r="S63" s="26">
        <v>14629226.4057</v>
      </c>
      <c r="T63" s="26">
        <v>5.9313593425299998E-3</v>
      </c>
      <c r="U63" s="28">
        <v>6.8916485420200003E-9</v>
      </c>
      <c r="W63" s="39" t="s">
        <v>403</v>
      </c>
      <c r="X63" s="39" t="s">
        <v>291</v>
      </c>
      <c r="Y63" s="39" t="s">
        <v>326</v>
      </c>
      <c r="Z63" s="39" t="s">
        <v>326</v>
      </c>
      <c r="AA63" s="39" t="s">
        <v>185</v>
      </c>
      <c r="AB63" s="39" t="s">
        <v>403</v>
      </c>
      <c r="AC63" s="39" t="s">
        <v>253</v>
      </c>
      <c r="AD63" s="28">
        <v>0.66069695735</v>
      </c>
      <c r="AE63" s="39">
        <v>1</v>
      </c>
    </row>
    <row r="64" spans="1:31" x14ac:dyDescent="0.25">
      <c r="A64" s="40">
        <v>43</v>
      </c>
      <c r="B64" s="40" t="s">
        <v>291</v>
      </c>
      <c r="C64" s="40" t="s">
        <v>180</v>
      </c>
      <c r="D64" s="40" t="s">
        <v>170</v>
      </c>
      <c r="E64" s="40" t="s">
        <v>34</v>
      </c>
      <c r="F64" s="40" t="s">
        <v>84</v>
      </c>
      <c r="G64" s="40" t="s">
        <v>15</v>
      </c>
      <c r="H64" s="40" t="s">
        <v>309</v>
      </c>
      <c r="I64" s="40" t="s">
        <v>66</v>
      </c>
      <c r="J64" s="26">
        <v>860659</v>
      </c>
      <c r="K64" s="26">
        <v>1344</v>
      </c>
      <c r="L64" s="40" t="s">
        <v>3</v>
      </c>
      <c r="M64" s="40" t="s">
        <v>310</v>
      </c>
      <c r="N64" s="26">
        <v>4.7485270491199998</v>
      </c>
      <c r="O64" s="26">
        <v>0.36791973825000002</v>
      </c>
      <c r="P64" s="26">
        <v>860114.89798600005</v>
      </c>
      <c r="Q64" s="40">
        <v>8</v>
      </c>
      <c r="R64" s="31" t="s">
        <v>231</v>
      </c>
      <c r="S64" s="26">
        <v>463779.05417100003</v>
      </c>
      <c r="T64" s="26">
        <v>5.9313593425299998E-3</v>
      </c>
      <c r="U64" s="28">
        <v>6.8916485420200003E-9</v>
      </c>
      <c r="W64" s="39" t="s">
        <v>404</v>
      </c>
      <c r="X64" s="39" t="s">
        <v>291</v>
      </c>
      <c r="Y64" s="39" t="s">
        <v>326</v>
      </c>
      <c r="Z64" s="39" t="s">
        <v>326</v>
      </c>
      <c r="AA64" s="39" t="s">
        <v>186</v>
      </c>
      <c r="AB64" s="39" t="s">
        <v>404</v>
      </c>
      <c r="AC64" s="39" t="s">
        <v>253</v>
      </c>
      <c r="AD64" s="28">
        <v>0.96714665680900003</v>
      </c>
      <c r="AE64" s="39">
        <v>1</v>
      </c>
    </row>
    <row r="65" spans="1:31" x14ac:dyDescent="0.25">
      <c r="A65" s="40">
        <v>43</v>
      </c>
      <c r="B65" s="40" t="s">
        <v>291</v>
      </c>
      <c r="C65" s="40" t="s">
        <v>180</v>
      </c>
      <c r="D65" s="40" t="s">
        <v>170</v>
      </c>
      <c r="E65" s="40" t="s">
        <v>34</v>
      </c>
      <c r="F65" s="40" t="s">
        <v>84</v>
      </c>
      <c r="G65" s="40" t="s">
        <v>15</v>
      </c>
      <c r="H65" s="40" t="s">
        <v>309</v>
      </c>
      <c r="I65" s="40" t="s">
        <v>66</v>
      </c>
      <c r="J65" s="26">
        <v>860659</v>
      </c>
      <c r="K65" s="26">
        <v>1344</v>
      </c>
      <c r="L65" s="40" t="s">
        <v>3</v>
      </c>
      <c r="M65" s="40" t="s">
        <v>310</v>
      </c>
      <c r="N65" s="26">
        <v>4.7485270491199998</v>
      </c>
      <c r="O65" s="26">
        <v>0.36791973825000002</v>
      </c>
      <c r="P65" s="26">
        <v>860114.89798600005</v>
      </c>
      <c r="Q65" s="40">
        <v>8</v>
      </c>
      <c r="R65" s="31" t="s">
        <v>231</v>
      </c>
      <c r="S65" s="26">
        <v>463779.05417100003</v>
      </c>
      <c r="T65" s="26">
        <v>1131.4470358399999</v>
      </c>
      <c r="U65" s="28">
        <v>1.31462871572E-3</v>
      </c>
      <c r="W65" s="39" t="s">
        <v>405</v>
      </c>
      <c r="X65" s="39" t="s">
        <v>291</v>
      </c>
      <c r="Y65" s="39" t="s">
        <v>326</v>
      </c>
      <c r="Z65" s="39" t="s">
        <v>326</v>
      </c>
      <c r="AA65" s="39" t="s">
        <v>187</v>
      </c>
      <c r="AB65" s="39" t="s">
        <v>405</v>
      </c>
      <c r="AC65" s="39" t="s">
        <v>253</v>
      </c>
      <c r="AD65" s="28">
        <v>0.81382879003200004</v>
      </c>
      <c r="AE65" s="39">
        <v>1</v>
      </c>
    </row>
    <row r="66" spans="1:31" x14ac:dyDescent="0.25">
      <c r="A66" s="40">
        <v>43</v>
      </c>
      <c r="B66" s="40" t="s">
        <v>291</v>
      </c>
      <c r="C66" s="40" t="s">
        <v>180</v>
      </c>
      <c r="D66" s="40" t="s">
        <v>170</v>
      </c>
      <c r="E66" s="40" t="s">
        <v>34</v>
      </c>
      <c r="F66" s="40" t="s">
        <v>84</v>
      </c>
      <c r="G66" s="40" t="s">
        <v>15</v>
      </c>
      <c r="H66" s="40" t="s">
        <v>309</v>
      </c>
      <c r="I66" s="40" t="s">
        <v>66</v>
      </c>
      <c r="J66" s="26">
        <v>860659</v>
      </c>
      <c r="K66" s="26">
        <v>1344</v>
      </c>
      <c r="L66" s="40" t="s">
        <v>3</v>
      </c>
      <c r="M66" s="40" t="s">
        <v>310</v>
      </c>
      <c r="N66" s="26">
        <v>4.7485270491199998</v>
      </c>
      <c r="O66" s="26">
        <v>0.36791973825000002</v>
      </c>
      <c r="P66" s="26">
        <v>860114.89798600005</v>
      </c>
      <c r="Q66" s="40">
        <v>2</v>
      </c>
      <c r="R66" s="31" t="s">
        <v>253</v>
      </c>
      <c r="S66" s="26">
        <v>14629226.4057</v>
      </c>
      <c r="T66" s="26">
        <v>859545.61430100002</v>
      </c>
      <c r="U66" s="28">
        <v>0.99870635675800001</v>
      </c>
      <c r="W66" s="39" t="s">
        <v>406</v>
      </c>
      <c r="X66" s="39" t="s">
        <v>291</v>
      </c>
      <c r="Y66" s="39" t="s">
        <v>326</v>
      </c>
      <c r="Z66" s="39" t="s">
        <v>326</v>
      </c>
      <c r="AA66" s="39" t="s">
        <v>188</v>
      </c>
      <c r="AB66" s="39" t="s">
        <v>406</v>
      </c>
      <c r="AC66" s="39" t="s">
        <v>231</v>
      </c>
      <c r="AD66" s="28">
        <v>0.51121454696500002</v>
      </c>
      <c r="AE66" s="39" t="s">
        <v>411</v>
      </c>
    </row>
    <row r="67" spans="1:31" x14ac:dyDescent="0.25">
      <c r="A67" s="40">
        <v>44</v>
      </c>
      <c r="B67" s="40" t="s">
        <v>291</v>
      </c>
      <c r="C67" s="40" t="s">
        <v>180</v>
      </c>
      <c r="D67" s="40" t="s">
        <v>170</v>
      </c>
      <c r="E67" s="40" t="s">
        <v>168</v>
      </c>
      <c r="F67" s="40" t="s">
        <v>84</v>
      </c>
      <c r="G67" s="40" t="s">
        <v>15</v>
      </c>
      <c r="H67" s="40" t="s">
        <v>309</v>
      </c>
      <c r="I67" s="40" t="s">
        <v>33</v>
      </c>
      <c r="J67" s="26">
        <v>616416</v>
      </c>
      <c r="K67" s="26">
        <v>963</v>
      </c>
      <c r="L67" s="40" t="s">
        <v>3</v>
      </c>
      <c r="M67" s="40" t="s">
        <v>311</v>
      </c>
      <c r="N67" s="26">
        <v>2.91189701333</v>
      </c>
      <c r="O67" s="26">
        <v>0.26313685502</v>
      </c>
      <c r="P67" s="26">
        <v>615963.81461100001</v>
      </c>
      <c r="Q67" s="40">
        <v>2</v>
      </c>
      <c r="R67" s="31" t="s">
        <v>253</v>
      </c>
      <c r="S67" s="26">
        <v>14629226.4057</v>
      </c>
      <c r="T67" s="26">
        <v>616429.57401900005</v>
      </c>
      <c r="U67" s="28">
        <v>1.0000220208699999</v>
      </c>
      <c r="W67" s="39" t="s">
        <v>407</v>
      </c>
      <c r="X67" s="39" t="s">
        <v>291</v>
      </c>
      <c r="Y67" s="39" t="s">
        <v>326</v>
      </c>
      <c r="Z67" s="39" t="s">
        <v>326</v>
      </c>
      <c r="AA67" s="39" t="s">
        <v>189</v>
      </c>
      <c r="AB67" s="39" t="s">
        <v>407</v>
      </c>
      <c r="AC67" s="39" t="s">
        <v>295</v>
      </c>
      <c r="AD67" s="28">
        <v>1.00001646196</v>
      </c>
      <c r="AE67" s="39" t="s">
        <v>411</v>
      </c>
    </row>
    <row r="68" spans="1:31" x14ac:dyDescent="0.25">
      <c r="A68" s="40">
        <v>45</v>
      </c>
      <c r="B68" s="40" t="s">
        <v>291</v>
      </c>
      <c r="C68" s="40" t="s">
        <v>180</v>
      </c>
      <c r="D68" s="40" t="s">
        <v>170</v>
      </c>
      <c r="E68" s="40" t="s">
        <v>169</v>
      </c>
      <c r="F68" s="40" t="s">
        <v>84</v>
      </c>
      <c r="G68" s="40" t="s">
        <v>15</v>
      </c>
      <c r="H68" s="40" t="s">
        <v>309</v>
      </c>
      <c r="I68" s="40" t="s">
        <v>85</v>
      </c>
      <c r="J68" s="26">
        <v>439077</v>
      </c>
      <c r="K68" s="26">
        <v>686</v>
      </c>
      <c r="L68" s="40" t="s">
        <v>3</v>
      </c>
      <c r="M68" s="40" t="s">
        <v>312</v>
      </c>
      <c r="N68" s="26">
        <v>3.0030888491500001</v>
      </c>
      <c r="O68" s="26">
        <v>0.188722752016</v>
      </c>
      <c r="P68" s="26">
        <v>438746.31188699999</v>
      </c>
      <c r="Q68" s="40">
        <v>2</v>
      </c>
      <c r="R68" s="31" t="s">
        <v>253</v>
      </c>
      <c r="S68" s="26">
        <v>14629226.4057</v>
      </c>
      <c r="T68" s="26">
        <v>439086.18759500002</v>
      </c>
      <c r="U68" s="28">
        <v>1.00002092479</v>
      </c>
      <c r="W68" s="39" t="s">
        <v>408</v>
      </c>
      <c r="X68" s="39" t="s">
        <v>337</v>
      </c>
      <c r="Y68" s="39" t="s">
        <v>338</v>
      </c>
      <c r="Z68" s="39" t="s">
        <v>338</v>
      </c>
      <c r="AA68" s="39" t="s">
        <v>190</v>
      </c>
      <c r="AB68" s="39" t="s">
        <v>408</v>
      </c>
      <c r="AC68" s="39" t="s">
        <v>295</v>
      </c>
      <c r="AD68" s="28">
        <v>0.18645351635599999</v>
      </c>
      <c r="AE68" s="39" t="s">
        <v>411</v>
      </c>
    </row>
    <row r="69" spans="1:31" x14ac:dyDescent="0.25">
      <c r="A69" s="40">
        <v>46</v>
      </c>
      <c r="B69" s="40" t="s">
        <v>291</v>
      </c>
      <c r="C69" s="40" t="s">
        <v>180</v>
      </c>
      <c r="D69" s="40" t="s">
        <v>170</v>
      </c>
      <c r="E69" s="40" t="s">
        <v>170</v>
      </c>
      <c r="F69" s="40" t="s">
        <v>84</v>
      </c>
      <c r="G69" s="40" t="s">
        <v>15</v>
      </c>
      <c r="H69" s="40" t="s">
        <v>309</v>
      </c>
      <c r="I69" s="40" t="s">
        <v>39</v>
      </c>
      <c r="J69" s="26">
        <v>520835</v>
      </c>
      <c r="K69" s="26">
        <v>813</v>
      </c>
      <c r="L69" s="40" t="s">
        <v>3</v>
      </c>
      <c r="M69" s="40" t="s">
        <v>313</v>
      </c>
      <c r="N69" s="26">
        <v>2.7006034100599998</v>
      </c>
      <c r="O69" s="26">
        <v>0.22448838080799999</v>
      </c>
      <c r="P69" s="26">
        <v>520509.27552299999</v>
      </c>
      <c r="Q69" s="40">
        <v>2</v>
      </c>
      <c r="R69" s="31" t="s">
        <v>253</v>
      </c>
      <c r="S69" s="26">
        <v>14629226.4057</v>
      </c>
      <c r="T69" s="26">
        <v>26.817776759400001</v>
      </c>
      <c r="U69" s="28">
        <v>5.1489966610199998E-5</v>
      </c>
      <c r="W69" s="39" t="s">
        <v>409</v>
      </c>
      <c r="X69" s="39" t="s">
        <v>337</v>
      </c>
      <c r="Y69" s="39" t="s">
        <v>338</v>
      </c>
      <c r="Z69" s="39" t="s">
        <v>338</v>
      </c>
      <c r="AA69" s="39" t="s">
        <v>191</v>
      </c>
      <c r="AB69" s="39" t="s">
        <v>409</v>
      </c>
      <c r="AC69" s="39" t="s">
        <v>295</v>
      </c>
      <c r="AD69" s="28">
        <v>0.10151769300500001</v>
      </c>
      <c r="AE69" s="39" t="s">
        <v>411</v>
      </c>
    </row>
    <row r="70" spans="1:31" x14ac:dyDescent="0.25">
      <c r="A70" s="40">
        <v>46</v>
      </c>
      <c r="B70" s="40" t="s">
        <v>291</v>
      </c>
      <c r="C70" s="40" t="s">
        <v>180</v>
      </c>
      <c r="D70" s="40" t="s">
        <v>170</v>
      </c>
      <c r="E70" s="40" t="s">
        <v>170</v>
      </c>
      <c r="F70" s="40" t="s">
        <v>84</v>
      </c>
      <c r="G70" s="40" t="s">
        <v>15</v>
      </c>
      <c r="H70" s="40" t="s">
        <v>309</v>
      </c>
      <c r="I70" s="40" t="s">
        <v>39</v>
      </c>
      <c r="J70" s="26">
        <v>520835</v>
      </c>
      <c r="K70" s="26">
        <v>813</v>
      </c>
      <c r="L70" s="40" t="s">
        <v>3</v>
      </c>
      <c r="M70" s="40" t="s">
        <v>313</v>
      </c>
      <c r="N70" s="26">
        <v>2.7006034100599998</v>
      </c>
      <c r="O70" s="26">
        <v>0.22448838080799999</v>
      </c>
      <c r="P70" s="26">
        <v>520509.27552299999</v>
      </c>
      <c r="Q70" s="40">
        <v>7</v>
      </c>
      <c r="R70" s="31" t="s">
        <v>231</v>
      </c>
      <c r="S70" s="26">
        <v>555240.28427499998</v>
      </c>
      <c r="T70" s="26">
        <v>26.817776759400001</v>
      </c>
      <c r="U70" s="28">
        <v>5.1489966610199998E-5</v>
      </c>
    </row>
    <row r="71" spans="1:31" x14ac:dyDescent="0.25">
      <c r="A71" s="40">
        <v>46</v>
      </c>
      <c r="B71" s="40" t="s">
        <v>291</v>
      </c>
      <c r="C71" s="40" t="s">
        <v>180</v>
      </c>
      <c r="D71" s="40" t="s">
        <v>170</v>
      </c>
      <c r="E71" s="40" t="s">
        <v>170</v>
      </c>
      <c r="F71" s="40" t="s">
        <v>84</v>
      </c>
      <c r="G71" s="40" t="s">
        <v>15</v>
      </c>
      <c r="H71" s="40" t="s">
        <v>309</v>
      </c>
      <c r="I71" s="40" t="s">
        <v>39</v>
      </c>
      <c r="J71" s="26">
        <v>520835</v>
      </c>
      <c r="K71" s="26">
        <v>813</v>
      </c>
      <c r="L71" s="40" t="s">
        <v>3</v>
      </c>
      <c r="M71" s="40" t="s">
        <v>313</v>
      </c>
      <c r="N71" s="26">
        <v>2.7006034100599998</v>
      </c>
      <c r="O71" s="26">
        <v>0.22448838080799999</v>
      </c>
      <c r="P71" s="26">
        <v>520509.27552299999</v>
      </c>
      <c r="Q71" s="40">
        <v>7</v>
      </c>
      <c r="R71" s="31" t="s">
        <v>231</v>
      </c>
      <c r="S71" s="26">
        <v>555240.28427499998</v>
      </c>
      <c r="T71" s="26">
        <v>3809.0761791899999</v>
      </c>
      <c r="U71" s="28">
        <v>7.3134028611600002E-3</v>
      </c>
    </row>
    <row r="72" spans="1:31" x14ac:dyDescent="0.25">
      <c r="A72" s="40">
        <v>46</v>
      </c>
      <c r="B72" s="40" t="s">
        <v>291</v>
      </c>
      <c r="C72" s="40" t="s">
        <v>180</v>
      </c>
      <c r="D72" s="40" t="s">
        <v>170</v>
      </c>
      <c r="E72" s="40" t="s">
        <v>170</v>
      </c>
      <c r="F72" s="40" t="s">
        <v>84</v>
      </c>
      <c r="G72" s="40" t="s">
        <v>15</v>
      </c>
      <c r="H72" s="40" t="s">
        <v>309</v>
      </c>
      <c r="I72" s="40" t="s">
        <v>39</v>
      </c>
      <c r="J72" s="26">
        <v>520835</v>
      </c>
      <c r="K72" s="26">
        <v>813</v>
      </c>
      <c r="L72" s="40" t="s">
        <v>3</v>
      </c>
      <c r="M72" s="40" t="s">
        <v>313</v>
      </c>
      <c r="N72" s="26">
        <v>2.7006034100599998</v>
      </c>
      <c r="O72" s="26">
        <v>0.22448838080799999</v>
      </c>
      <c r="P72" s="26">
        <v>520509.27552299999</v>
      </c>
      <c r="Q72" s="40">
        <v>2</v>
      </c>
      <c r="R72" s="31" t="s">
        <v>253</v>
      </c>
      <c r="S72" s="26">
        <v>14629226.4057</v>
      </c>
      <c r="T72" s="26">
        <v>517010.09272000002</v>
      </c>
      <c r="U72" s="28">
        <v>0.99265620152300005</v>
      </c>
    </row>
    <row r="73" spans="1:31" x14ac:dyDescent="0.25">
      <c r="A73" s="40">
        <v>47</v>
      </c>
      <c r="B73" s="40" t="s">
        <v>291</v>
      </c>
      <c r="C73" s="40" t="s">
        <v>180</v>
      </c>
      <c r="D73" s="40" t="s">
        <v>180</v>
      </c>
      <c r="E73" s="40" t="s">
        <v>171</v>
      </c>
      <c r="F73" s="40" t="s">
        <v>84</v>
      </c>
      <c r="G73" s="40" t="s">
        <v>15</v>
      </c>
      <c r="H73" s="40" t="s">
        <v>314</v>
      </c>
      <c r="I73" s="40" t="s">
        <v>12</v>
      </c>
      <c r="J73" s="26">
        <v>1994011</v>
      </c>
      <c r="K73" s="26">
        <v>3115</v>
      </c>
      <c r="L73" s="40" t="s">
        <v>289</v>
      </c>
      <c r="M73" s="40" t="s">
        <v>315</v>
      </c>
      <c r="N73" s="26">
        <v>6.5472661644799999</v>
      </c>
      <c r="O73" s="26">
        <v>0.83870526485100005</v>
      </c>
      <c r="P73" s="26">
        <v>1176024.17824</v>
      </c>
      <c r="Q73" s="40">
        <v>4</v>
      </c>
      <c r="R73" s="31" t="s">
        <v>295</v>
      </c>
      <c r="S73" s="26">
        <v>13682649.707800001</v>
      </c>
      <c r="T73" s="26">
        <v>1174987.49119</v>
      </c>
      <c r="U73" s="28">
        <v>0.58925827951300003</v>
      </c>
    </row>
    <row r="74" spans="1:31" x14ac:dyDescent="0.25">
      <c r="A74" s="40">
        <v>48</v>
      </c>
      <c r="B74" s="40" t="s">
        <v>291</v>
      </c>
      <c r="C74" s="40" t="s">
        <v>180</v>
      </c>
      <c r="D74" s="40" t="s">
        <v>180</v>
      </c>
      <c r="E74" s="40" t="s">
        <v>172</v>
      </c>
      <c r="F74" s="40" t="s">
        <v>84</v>
      </c>
      <c r="G74" s="40" t="s">
        <v>15</v>
      </c>
      <c r="H74" s="40" t="s">
        <v>314</v>
      </c>
      <c r="I74" s="40" t="s">
        <v>7</v>
      </c>
      <c r="J74" s="26">
        <v>468705</v>
      </c>
      <c r="K74" s="26">
        <v>732</v>
      </c>
      <c r="L74" s="40" t="s">
        <v>3</v>
      </c>
      <c r="M74" s="40" t="s">
        <v>316</v>
      </c>
      <c r="N74" s="26">
        <v>2.2677872954899998</v>
      </c>
      <c r="O74" s="26">
        <v>0.19575018879200001</v>
      </c>
      <c r="P74" s="26">
        <v>469000.43151999998</v>
      </c>
      <c r="Q74" s="40">
        <v>4</v>
      </c>
      <c r="R74" s="31" t="s">
        <v>295</v>
      </c>
      <c r="S74" s="26">
        <v>13682649.707800001</v>
      </c>
      <c r="T74" s="26">
        <v>468714.81899100001</v>
      </c>
      <c r="U74" s="28">
        <v>1.0000209491900001</v>
      </c>
    </row>
    <row r="75" spans="1:31" x14ac:dyDescent="0.25">
      <c r="A75" s="40">
        <v>49</v>
      </c>
      <c r="B75" s="40" t="s">
        <v>291</v>
      </c>
      <c r="C75" s="40" t="s">
        <v>180</v>
      </c>
      <c r="D75" s="40" t="s">
        <v>180</v>
      </c>
      <c r="E75" s="40" t="s">
        <v>173</v>
      </c>
      <c r="F75" s="40" t="s">
        <v>84</v>
      </c>
      <c r="G75" s="40" t="s">
        <v>15</v>
      </c>
      <c r="H75" s="40" t="s">
        <v>314</v>
      </c>
      <c r="I75" s="40" t="s">
        <v>69</v>
      </c>
      <c r="J75" s="26">
        <v>608327</v>
      </c>
      <c r="K75" s="26">
        <v>950</v>
      </c>
      <c r="L75" s="40" t="s">
        <v>3</v>
      </c>
      <c r="M75" s="40" t="s">
        <v>317</v>
      </c>
      <c r="N75" s="26">
        <v>3.2798653249299998</v>
      </c>
      <c r="O75" s="26">
        <v>0.25709621497399998</v>
      </c>
      <c r="P75" s="26">
        <v>608559.96128599998</v>
      </c>
      <c r="Q75" s="40">
        <v>4</v>
      </c>
      <c r="R75" s="31" t="s">
        <v>295</v>
      </c>
      <c r="S75" s="26">
        <v>13682649.707800001</v>
      </c>
      <c r="T75" s="26">
        <v>608339.91480899998</v>
      </c>
      <c r="U75" s="28">
        <v>1.00002123004</v>
      </c>
    </row>
    <row r="76" spans="1:31" x14ac:dyDescent="0.25">
      <c r="A76" s="40">
        <v>50</v>
      </c>
      <c r="B76" s="40" t="s">
        <v>291</v>
      </c>
      <c r="C76" s="40" t="s">
        <v>180</v>
      </c>
      <c r="D76" s="40" t="s">
        <v>180</v>
      </c>
      <c r="E76" s="40" t="s">
        <v>174</v>
      </c>
      <c r="F76" s="40" t="s">
        <v>84</v>
      </c>
      <c r="G76" s="40" t="s">
        <v>15</v>
      </c>
      <c r="H76" s="40" t="s">
        <v>314</v>
      </c>
      <c r="I76" s="40" t="s">
        <v>71</v>
      </c>
      <c r="J76" s="26">
        <v>773061</v>
      </c>
      <c r="K76" s="26">
        <v>1207</v>
      </c>
      <c r="L76" s="40" t="s">
        <v>3</v>
      </c>
      <c r="M76" s="40" t="s">
        <v>318</v>
      </c>
      <c r="N76" s="26">
        <v>3.5323081583399998</v>
      </c>
      <c r="O76" s="26">
        <v>0.33172644335899998</v>
      </c>
      <c r="P76" s="26">
        <v>772728.90017399995</v>
      </c>
      <c r="Q76" s="40">
        <v>4</v>
      </c>
      <c r="R76" s="31" t="s">
        <v>295</v>
      </c>
      <c r="S76" s="26">
        <v>13682649.707800001</v>
      </c>
      <c r="T76" s="26">
        <v>22.450570450800001</v>
      </c>
      <c r="U76" s="28">
        <v>2.9041137052299999E-5</v>
      </c>
    </row>
    <row r="77" spans="1:31" x14ac:dyDescent="0.25">
      <c r="A77" s="40">
        <v>50</v>
      </c>
      <c r="B77" s="40" t="s">
        <v>291</v>
      </c>
      <c r="C77" s="40" t="s">
        <v>180</v>
      </c>
      <c r="D77" s="40" t="s">
        <v>180</v>
      </c>
      <c r="E77" s="40" t="s">
        <v>174</v>
      </c>
      <c r="F77" s="40" t="s">
        <v>84</v>
      </c>
      <c r="G77" s="40" t="s">
        <v>15</v>
      </c>
      <c r="H77" s="40" t="s">
        <v>314</v>
      </c>
      <c r="I77" s="40" t="s">
        <v>71</v>
      </c>
      <c r="J77" s="26">
        <v>773061</v>
      </c>
      <c r="K77" s="26">
        <v>1207</v>
      </c>
      <c r="L77" s="40" t="s">
        <v>3</v>
      </c>
      <c r="M77" s="40" t="s">
        <v>318</v>
      </c>
      <c r="N77" s="26">
        <v>3.5323081583399998</v>
      </c>
      <c r="O77" s="26">
        <v>0.33172644335899998</v>
      </c>
      <c r="P77" s="26">
        <v>772728.90017399995</v>
      </c>
      <c r="Q77" s="40">
        <v>8</v>
      </c>
      <c r="R77" s="31" t="s">
        <v>231</v>
      </c>
      <c r="S77" s="26">
        <v>463779.05417100003</v>
      </c>
      <c r="T77" s="26">
        <v>22.450570450800001</v>
      </c>
      <c r="U77" s="28">
        <v>2.9041137052299999E-5</v>
      </c>
    </row>
    <row r="78" spans="1:31" x14ac:dyDescent="0.25">
      <c r="A78" s="40">
        <v>50</v>
      </c>
      <c r="B78" s="40" t="s">
        <v>291</v>
      </c>
      <c r="C78" s="40" t="s">
        <v>180</v>
      </c>
      <c r="D78" s="40" t="s">
        <v>180</v>
      </c>
      <c r="E78" s="40" t="s">
        <v>174</v>
      </c>
      <c r="F78" s="40" t="s">
        <v>84</v>
      </c>
      <c r="G78" s="40" t="s">
        <v>15</v>
      </c>
      <c r="H78" s="40" t="s">
        <v>314</v>
      </c>
      <c r="I78" s="40" t="s">
        <v>71</v>
      </c>
      <c r="J78" s="26">
        <v>773061</v>
      </c>
      <c r="K78" s="26">
        <v>1207</v>
      </c>
      <c r="L78" s="40" t="s">
        <v>3</v>
      </c>
      <c r="M78" s="40" t="s">
        <v>318</v>
      </c>
      <c r="N78" s="26">
        <v>3.5323081583399998</v>
      </c>
      <c r="O78" s="26">
        <v>0.33172644335899998</v>
      </c>
      <c r="P78" s="26">
        <v>772728.90017399995</v>
      </c>
      <c r="Q78" s="40">
        <v>2</v>
      </c>
      <c r="R78" s="31" t="s">
        <v>253</v>
      </c>
      <c r="S78" s="26">
        <v>14629226.4057</v>
      </c>
      <c r="T78" s="26">
        <v>1057.7591451400001</v>
      </c>
      <c r="U78" s="28">
        <v>1.3682738427399999E-3</v>
      </c>
    </row>
    <row r="79" spans="1:31" x14ac:dyDescent="0.25">
      <c r="A79" s="40">
        <v>50</v>
      </c>
      <c r="B79" s="40" t="s">
        <v>291</v>
      </c>
      <c r="C79" s="40" t="s">
        <v>180</v>
      </c>
      <c r="D79" s="40" t="s">
        <v>180</v>
      </c>
      <c r="E79" s="40" t="s">
        <v>174</v>
      </c>
      <c r="F79" s="40" t="s">
        <v>84</v>
      </c>
      <c r="G79" s="40" t="s">
        <v>15</v>
      </c>
      <c r="H79" s="40" t="s">
        <v>314</v>
      </c>
      <c r="I79" s="40" t="s">
        <v>71</v>
      </c>
      <c r="J79" s="26">
        <v>773061</v>
      </c>
      <c r="K79" s="26">
        <v>1207</v>
      </c>
      <c r="L79" s="40" t="s">
        <v>3</v>
      </c>
      <c r="M79" s="40" t="s">
        <v>318</v>
      </c>
      <c r="N79" s="26">
        <v>3.5323081583399998</v>
      </c>
      <c r="O79" s="26">
        <v>0.33172644335899998</v>
      </c>
      <c r="P79" s="26">
        <v>772728.90017399995</v>
      </c>
      <c r="Q79" s="40">
        <v>8</v>
      </c>
      <c r="R79" s="31" t="s">
        <v>231</v>
      </c>
      <c r="S79" s="26">
        <v>463779.05417100003</v>
      </c>
      <c r="T79" s="26">
        <v>1057.7591451400001</v>
      </c>
      <c r="U79" s="28">
        <v>1.3682738427399999E-3</v>
      </c>
    </row>
    <row r="80" spans="1:31" x14ac:dyDescent="0.25">
      <c r="A80" s="40">
        <v>50</v>
      </c>
      <c r="B80" s="40" t="s">
        <v>291</v>
      </c>
      <c r="C80" s="40" t="s">
        <v>180</v>
      </c>
      <c r="D80" s="40" t="s">
        <v>180</v>
      </c>
      <c r="E80" s="40" t="s">
        <v>174</v>
      </c>
      <c r="F80" s="40" t="s">
        <v>84</v>
      </c>
      <c r="G80" s="40" t="s">
        <v>15</v>
      </c>
      <c r="H80" s="40" t="s">
        <v>314</v>
      </c>
      <c r="I80" s="40" t="s">
        <v>71</v>
      </c>
      <c r="J80" s="26">
        <v>773061</v>
      </c>
      <c r="K80" s="26">
        <v>1207</v>
      </c>
      <c r="L80" s="40" t="s">
        <v>3</v>
      </c>
      <c r="M80" s="40" t="s">
        <v>318</v>
      </c>
      <c r="N80" s="26">
        <v>3.5323081583399998</v>
      </c>
      <c r="O80" s="26">
        <v>0.33172644335899998</v>
      </c>
      <c r="P80" s="26">
        <v>772728.90017399995</v>
      </c>
      <c r="Q80" s="40">
        <v>4</v>
      </c>
      <c r="R80" s="31" t="s">
        <v>295</v>
      </c>
      <c r="S80" s="26">
        <v>13682649.707800001</v>
      </c>
      <c r="T80" s="26">
        <v>2687.0902340600001</v>
      </c>
      <c r="U80" s="28">
        <v>3.4759097070699999E-3</v>
      </c>
    </row>
    <row r="81" spans="1:21" x14ac:dyDescent="0.25">
      <c r="A81" s="40">
        <v>50</v>
      </c>
      <c r="B81" s="40" t="s">
        <v>291</v>
      </c>
      <c r="C81" s="40" t="s">
        <v>180</v>
      </c>
      <c r="D81" s="40" t="s">
        <v>180</v>
      </c>
      <c r="E81" s="40" t="s">
        <v>174</v>
      </c>
      <c r="F81" s="40" t="s">
        <v>84</v>
      </c>
      <c r="G81" s="40" t="s">
        <v>15</v>
      </c>
      <c r="H81" s="40" t="s">
        <v>314</v>
      </c>
      <c r="I81" s="40" t="s">
        <v>71</v>
      </c>
      <c r="J81" s="26">
        <v>773061</v>
      </c>
      <c r="K81" s="26">
        <v>1207</v>
      </c>
      <c r="L81" s="40" t="s">
        <v>3</v>
      </c>
      <c r="M81" s="40" t="s">
        <v>318</v>
      </c>
      <c r="N81" s="26">
        <v>3.5323081583399998</v>
      </c>
      <c r="O81" s="26">
        <v>0.33172644335899998</v>
      </c>
      <c r="P81" s="26">
        <v>772728.90017399995</v>
      </c>
      <c r="Q81" s="40">
        <v>2</v>
      </c>
      <c r="R81" s="31" t="s">
        <v>253</v>
      </c>
      <c r="S81" s="26">
        <v>14629226.4057</v>
      </c>
      <c r="T81" s="26">
        <v>308311.51792999997</v>
      </c>
      <c r="U81" s="28">
        <v>0.39881913319899998</v>
      </c>
    </row>
    <row r="82" spans="1:21" x14ac:dyDescent="0.25">
      <c r="A82" s="40">
        <v>50</v>
      </c>
      <c r="B82" s="40" t="s">
        <v>291</v>
      </c>
      <c r="C82" s="40" t="s">
        <v>180</v>
      </c>
      <c r="D82" s="40" t="s">
        <v>180</v>
      </c>
      <c r="E82" s="40" t="s">
        <v>174</v>
      </c>
      <c r="F82" s="40" t="s">
        <v>84</v>
      </c>
      <c r="G82" s="40" t="s">
        <v>15</v>
      </c>
      <c r="H82" s="40" t="s">
        <v>314</v>
      </c>
      <c r="I82" s="40" t="s">
        <v>71</v>
      </c>
      <c r="J82" s="26">
        <v>773061</v>
      </c>
      <c r="K82" s="26">
        <v>1207</v>
      </c>
      <c r="L82" s="40" t="s">
        <v>3</v>
      </c>
      <c r="M82" s="40" t="s">
        <v>318</v>
      </c>
      <c r="N82" s="26">
        <v>3.5323081583399998</v>
      </c>
      <c r="O82" s="26">
        <v>0.33172644335899998</v>
      </c>
      <c r="P82" s="26">
        <v>772728.90017399995</v>
      </c>
      <c r="Q82" s="40">
        <v>8</v>
      </c>
      <c r="R82" s="31" t="s">
        <v>231</v>
      </c>
      <c r="S82" s="26">
        <v>463779.05417100003</v>
      </c>
      <c r="T82" s="26">
        <v>460725.94442999997</v>
      </c>
      <c r="U82" s="28">
        <v>0.59597618354799997</v>
      </c>
    </row>
    <row r="83" spans="1:21" x14ac:dyDescent="0.25">
      <c r="A83" s="40">
        <v>51</v>
      </c>
      <c r="B83" s="40" t="s">
        <v>291</v>
      </c>
      <c r="C83" s="40" t="s">
        <v>180</v>
      </c>
      <c r="D83" s="40" t="s">
        <v>180</v>
      </c>
      <c r="E83" s="40" t="s">
        <v>175</v>
      </c>
      <c r="F83" s="40" t="s">
        <v>84</v>
      </c>
      <c r="G83" s="40" t="s">
        <v>15</v>
      </c>
      <c r="H83" s="40" t="s">
        <v>314</v>
      </c>
      <c r="I83" s="40" t="s">
        <v>89</v>
      </c>
      <c r="J83" s="26">
        <v>520557</v>
      </c>
      <c r="K83" s="26">
        <v>813</v>
      </c>
      <c r="L83" s="40" t="s">
        <v>3</v>
      </c>
      <c r="M83" s="40" t="s">
        <v>319</v>
      </c>
      <c r="N83" s="26">
        <v>2.8454206415000001</v>
      </c>
      <c r="O83" s="26">
        <v>0.22375169421999999</v>
      </c>
      <c r="P83" s="26">
        <v>520440.23665799998</v>
      </c>
      <c r="Q83" s="40">
        <v>2</v>
      </c>
      <c r="R83" s="31" t="s">
        <v>253</v>
      </c>
      <c r="S83" s="26">
        <v>14629226.4057</v>
      </c>
      <c r="T83" s="26">
        <v>1.3138868667900001</v>
      </c>
      <c r="U83" s="28">
        <v>2.5240019186900001E-6</v>
      </c>
    </row>
    <row r="84" spans="1:21" x14ac:dyDescent="0.25">
      <c r="A84" s="40">
        <v>51</v>
      </c>
      <c r="B84" s="40" t="s">
        <v>291</v>
      </c>
      <c r="C84" s="40" t="s">
        <v>180</v>
      </c>
      <c r="D84" s="40" t="s">
        <v>180</v>
      </c>
      <c r="E84" s="40" t="s">
        <v>175</v>
      </c>
      <c r="F84" s="40" t="s">
        <v>84</v>
      </c>
      <c r="G84" s="40" t="s">
        <v>15</v>
      </c>
      <c r="H84" s="40" t="s">
        <v>314</v>
      </c>
      <c r="I84" s="40" t="s">
        <v>89</v>
      </c>
      <c r="J84" s="26">
        <v>520557</v>
      </c>
      <c r="K84" s="26">
        <v>813</v>
      </c>
      <c r="L84" s="40" t="s">
        <v>3</v>
      </c>
      <c r="M84" s="40" t="s">
        <v>319</v>
      </c>
      <c r="N84" s="26">
        <v>2.8454206415000001</v>
      </c>
      <c r="O84" s="26">
        <v>0.22375169421999999</v>
      </c>
      <c r="P84" s="26">
        <v>520440.23665799998</v>
      </c>
      <c r="Q84" s="40">
        <v>8</v>
      </c>
      <c r="R84" s="31" t="s">
        <v>231</v>
      </c>
      <c r="S84" s="26">
        <v>463779.05417100003</v>
      </c>
      <c r="T84" s="26">
        <v>102.635203664</v>
      </c>
      <c r="U84" s="28">
        <v>1.9716419847200001E-4</v>
      </c>
    </row>
    <row r="85" spans="1:21" x14ac:dyDescent="0.25">
      <c r="A85" s="40">
        <v>51</v>
      </c>
      <c r="B85" s="40" t="s">
        <v>291</v>
      </c>
      <c r="C85" s="40" t="s">
        <v>180</v>
      </c>
      <c r="D85" s="40" t="s">
        <v>180</v>
      </c>
      <c r="E85" s="40" t="s">
        <v>175</v>
      </c>
      <c r="F85" s="40" t="s">
        <v>84</v>
      </c>
      <c r="G85" s="40" t="s">
        <v>15</v>
      </c>
      <c r="H85" s="40" t="s">
        <v>314</v>
      </c>
      <c r="I85" s="40" t="s">
        <v>89</v>
      </c>
      <c r="J85" s="26">
        <v>520557</v>
      </c>
      <c r="K85" s="26">
        <v>813</v>
      </c>
      <c r="L85" s="40" t="s">
        <v>3</v>
      </c>
      <c r="M85" s="40" t="s">
        <v>319</v>
      </c>
      <c r="N85" s="26">
        <v>2.8454206415000001</v>
      </c>
      <c r="O85" s="26">
        <v>0.22375169421999999</v>
      </c>
      <c r="P85" s="26">
        <v>520440.23665799998</v>
      </c>
      <c r="Q85" s="40">
        <v>4</v>
      </c>
      <c r="R85" s="31" t="s">
        <v>295</v>
      </c>
      <c r="S85" s="26">
        <v>13682649.707800001</v>
      </c>
      <c r="T85" s="26">
        <v>392.45906162699998</v>
      </c>
      <c r="U85" s="28">
        <v>7.5392139886099995E-4</v>
      </c>
    </row>
    <row r="86" spans="1:21" x14ac:dyDescent="0.25">
      <c r="A86" s="40">
        <v>51</v>
      </c>
      <c r="B86" s="40" t="s">
        <v>291</v>
      </c>
      <c r="C86" s="40" t="s">
        <v>180</v>
      </c>
      <c r="D86" s="40" t="s">
        <v>180</v>
      </c>
      <c r="E86" s="40" t="s">
        <v>175</v>
      </c>
      <c r="F86" s="40" t="s">
        <v>84</v>
      </c>
      <c r="G86" s="40" t="s">
        <v>15</v>
      </c>
      <c r="H86" s="40" t="s">
        <v>314</v>
      </c>
      <c r="I86" s="40" t="s">
        <v>89</v>
      </c>
      <c r="J86" s="26">
        <v>520557</v>
      </c>
      <c r="K86" s="26">
        <v>813</v>
      </c>
      <c r="L86" s="40" t="s">
        <v>3</v>
      </c>
      <c r="M86" s="40" t="s">
        <v>319</v>
      </c>
      <c r="N86" s="26">
        <v>2.8454206415000001</v>
      </c>
      <c r="O86" s="26">
        <v>0.22375169421999999</v>
      </c>
      <c r="P86" s="26">
        <v>520440.23665799998</v>
      </c>
      <c r="Q86" s="40">
        <v>8</v>
      </c>
      <c r="R86" s="31" t="s">
        <v>231</v>
      </c>
      <c r="S86" s="26">
        <v>463779.05417100003</v>
      </c>
      <c r="T86" s="26">
        <v>392.45906162699998</v>
      </c>
      <c r="U86" s="28">
        <v>7.5392139886099995E-4</v>
      </c>
    </row>
    <row r="87" spans="1:21" x14ac:dyDescent="0.25">
      <c r="A87" s="40">
        <v>51</v>
      </c>
      <c r="B87" s="40" t="s">
        <v>291</v>
      </c>
      <c r="C87" s="40" t="s">
        <v>180</v>
      </c>
      <c r="D87" s="40" t="s">
        <v>180</v>
      </c>
      <c r="E87" s="40" t="s">
        <v>175</v>
      </c>
      <c r="F87" s="40" t="s">
        <v>84</v>
      </c>
      <c r="G87" s="40" t="s">
        <v>15</v>
      </c>
      <c r="H87" s="40" t="s">
        <v>314</v>
      </c>
      <c r="I87" s="40" t="s">
        <v>89</v>
      </c>
      <c r="J87" s="26">
        <v>520557</v>
      </c>
      <c r="K87" s="26">
        <v>813</v>
      </c>
      <c r="L87" s="40" t="s">
        <v>3</v>
      </c>
      <c r="M87" s="40" t="s">
        <v>319</v>
      </c>
      <c r="N87" s="26">
        <v>2.8454206415000001</v>
      </c>
      <c r="O87" s="26">
        <v>0.22375169421999999</v>
      </c>
      <c r="P87" s="26">
        <v>520440.23665799998</v>
      </c>
      <c r="Q87" s="40">
        <v>4</v>
      </c>
      <c r="R87" s="31" t="s">
        <v>295</v>
      </c>
      <c r="S87" s="26">
        <v>13682649.707800001</v>
      </c>
      <c r="T87" s="26">
        <v>520048.60157699999</v>
      </c>
      <c r="U87" s="28">
        <v>0.99902335685999999</v>
      </c>
    </row>
    <row r="88" spans="1:21" x14ac:dyDescent="0.25">
      <c r="A88" s="40">
        <v>52</v>
      </c>
      <c r="B88" s="40" t="s">
        <v>291</v>
      </c>
      <c r="C88" s="40" t="s">
        <v>180</v>
      </c>
      <c r="D88" s="40" t="s">
        <v>180</v>
      </c>
      <c r="E88" s="40" t="s">
        <v>176</v>
      </c>
      <c r="F88" s="40" t="s">
        <v>84</v>
      </c>
      <c r="G88" s="40" t="s">
        <v>15</v>
      </c>
      <c r="H88" s="40" t="s">
        <v>314</v>
      </c>
      <c r="I88" s="40" t="s">
        <v>68</v>
      </c>
      <c r="J88" s="26">
        <v>3503133</v>
      </c>
      <c r="K88" s="26">
        <v>5473</v>
      </c>
      <c r="L88" s="40" t="s">
        <v>289</v>
      </c>
      <c r="M88" s="40" t="s">
        <v>320</v>
      </c>
      <c r="N88" s="26">
        <v>7.5672452022399996</v>
      </c>
      <c r="O88" s="26">
        <v>1.4996441625300001</v>
      </c>
      <c r="P88" s="26">
        <v>3074223.2927000001</v>
      </c>
      <c r="Q88" s="40">
        <v>8</v>
      </c>
      <c r="R88" s="31" t="s">
        <v>231</v>
      </c>
      <c r="S88" s="26">
        <v>463779.05417100003</v>
      </c>
      <c r="T88" s="26">
        <v>3.3187300462800003E-2</v>
      </c>
      <c r="U88" s="28">
        <v>9.4736056161200008E-9</v>
      </c>
    </row>
    <row r="89" spans="1:21" x14ac:dyDescent="0.25">
      <c r="A89" s="40">
        <v>52</v>
      </c>
      <c r="B89" s="40" t="s">
        <v>291</v>
      </c>
      <c r="C89" s="40" t="s">
        <v>180</v>
      </c>
      <c r="D89" s="40" t="s">
        <v>180</v>
      </c>
      <c r="E89" s="40" t="s">
        <v>176</v>
      </c>
      <c r="F89" s="40" t="s">
        <v>84</v>
      </c>
      <c r="G89" s="40" t="s">
        <v>15</v>
      </c>
      <c r="H89" s="40" t="s">
        <v>314</v>
      </c>
      <c r="I89" s="40" t="s">
        <v>68</v>
      </c>
      <c r="J89" s="26">
        <v>3503133</v>
      </c>
      <c r="K89" s="26">
        <v>5473</v>
      </c>
      <c r="L89" s="40" t="s">
        <v>289</v>
      </c>
      <c r="M89" s="40" t="s">
        <v>320</v>
      </c>
      <c r="N89" s="26">
        <v>7.5672452022399996</v>
      </c>
      <c r="O89" s="26">
        <v>1.4996441625300001</v>
      </c>
      <c r="P89" s="26">
        <v>3074223.2927000001</v>
      </c>
      <c r="Q89" s="40">
        <v>4</v>
      </c>
      <c r="R89" s="31" t="s">
        <v>295</v>
      </c>
      <c r="S89" s="26">
        <v>13682649.707800001</v>
      </c>
      <c r="T89" s="26">
        <v>55.891924698499999</v>
      </c>
      <c r="U89" s="28">
        <v>1.5954839481799999E-5</v>
      </c>
    </row>
    <row r="90" spans="1:21" x14ac:dyDescent="0.25">
      <c r="A90" s="40">
        <v>52</v>
      </c>
      <c r="B90" s="40" t="s">
        <v>291</v>
      </c>
      <c r="C90" s="40" t="s">
        <v>180</v>
      </c>
      <c r="D90" s="40" t="s">
        <v>180</v>
      </c>
      <c r="E90" s="40" t="s">
        <v>176</v>
      </c>
      <c r="F90" s="40" t="s">
        <v>84</v>
      </c>
      <c r="G90" s="40" t="s">
        <v>15</v>
      </c>
      <c r="H90" s="40" t="s">
        <v>314</v>
      </c>
      <c r="I90" s="40" t="s">
        <v>68</v>
      </c>
      <c r="J90" s="26">
        <v>3503133</v>
      </c>
      <c r="K90" s="26">
        <v>5473</v>
      </c>
      <c r="L90" s="40" t="s">
        <v>289</v>
      </c>
      <c r="M90" s="40" t="s">
        <v>320</v>
      </c>
      <c r="N90" s="26">
        <v>7.5672452022399996</v>
      </c>
      <c r="O90" s="26">
        <v>1.4996441625300001</v>
      </c>
      <c r="P90" s="26">
        <v>3074223.2927000001</v>
      </c>
      <c r="Q90" s="40">
        <v>8</v>
      </c>
      <c r="R90" s="31" t="s">
        <v>231</v>
      </c>
      <c r="S90" s="26">
        <v>463779.05417100003</v>
      </c>
      <c r="T90" s="26">
        <v>55.891924698499999</v>
      </c>
      <c r="U90" s="28">
        <v>1.5954839481799999E-5</v>
      </c>
    </row>
    <row r="91" spans="1:21" x14ac:dyDescent="0.25">
      <c r="A91" s="40">
        <v>52</v>
      </c>
      <c r="B91" s="40" t="s">
        <v>291</v>
      </c>
      <c r="C91" s="40" t="s">
        <v>180</v>
      </c>
      <c r="D91" s="40" t="s">
        <v>180</v>
      </c>
      <c r="E91" s="40" t="s">
        <v>176</v>
      </c>
      <c r="F91" s="40" t="s">
        <v>84</v>
      </c>
      <c r="G91" s="40" t="s">
        <v>15</v>
      </c>
      <c r="H91" s="40" t="s">
        <v>314</v>
      </c>
      <c r="I91" s="40" t="s">
        <v>68</v>
      </c>
      <c r="J91" s="26">
        <v>3503133</v>
      </c>
      <c r="K91" s="26">
        <v>5473</v>
      </c>
      <c r="L91" s="40" t="s">
        <v>289</v>
      </c>
      <c r="M91" s="40" t="s">
        <v>320</v>
      </c>
      <c r="N91" s="26">
        <v>7.5672452022399996</v>
      </c>
      <c r="O91" s="26">
        <v>1.4996441625300001</v>
      </c>
      <c r="P91" s="26">
        <v>3074223.2927000001</v>
      </c>
      <c r="Q91" s="40">
        <v>9</v>
      </c>
      <c r="R91" s="31" t="s">
        <v>231</v>
      </c>
      <c r="S91" s="26">
        <v>803071.43065200001</v>
      </c>
      <c r="T91" s="26">
        <v>128.423801322</v>
      </c>
      <c r="U91" s="28">
        <v>3.6659698995700001E-5</v>
      </c>
    </row>
    <row r="92" spans="1:21" x14ac:dyDescent="0.25">
      <c r="A92" s="40">
        <v>52</v>
      </c>
      <c r="B92" s="40" t="s">
        <v>291</v>
      </c>
      <c r="C92" s="40" t="s">
        <v>180</v>
      </c>
      <c r="D92" s="40" t="s">
        <v>180</v>
      </c>
      <c r="E92" s="40" t="s">
        <v>176</v>
      </c>
      <c r="F92" s="40" t="s">
        <v>84</v>
      </c>
      <c r="G92" s="40" t="s">
        <v>15</v>
      </c>
      <c r="H92" s="40" t="s">
        <v>314</v>
      </c>
      <c r="I92" s="40" t="s">
        <v>68</v>
      </c>
      <c r="J92" s="26">
        <v>3503133</v>
      </c>
      <c r="K92" s="26">
        <v>5473</v>
      </c>
      <c r="L92" s="40" t="s">
        <v>289</v>
      </c>
      <c r="M92" s="40" t="s">
        <v>320</v>
      </c>
      <c r="N92" s="26">
        <v>7.5672452022399996</v>
      </c>
      <c r="O92" s="26">
        <v>1.4996441625300001</v>
      </c>
      <c r="P92" s="26">
        <v>3074223.2927000001</v>
      </c>
      <c r="Q92" s="40">
        <v>4</v>
      </c>
      <c r="R92" s="31" t="s">
        <v>295</v>
      </c>
      <c r="S92" s="26">
        <v>13682649.707800001</v>
      </c>
      <c r="T92" s="26">
        <v>3072940.1605500001</v>
      </c>
      <c r="U92" s="28">
        <v>0.87719768577199997</v>
      </c>
    </row>
    <row r="93" spans="1:21" x14ac:dyDescent="0.25">
      <c r="A93" s="40">
        <v>53</v>
      </c>
      <c r="B93" s="40" t="s">
        <v>291</v>
      </c>
      <c r="C93" s="40" t="s">
        <v>180</v>
      </c>
      <c r="D93" s="40" t="s">
        <v>180</v>
      </c>
      <c r="E93" s="40" t="s">
        <v>321</v>
      </c>
      <c r="F93" s="40" t="s">
        <v>84</v>
      </c>
      <c r="G93" s="40" t="s">
        <v>15</v>
      </c>
      <c r="H93" s="40" t="s">
        <v>314</v>
      </c>
      <c r="I93" s="40" t="s">
        <v>96</v>
      </c>
      <c r="J93" s="26">
        <v>981313</v>
      </c>
      <c r="K93" s="26">
        <v>1533</v>
      </c>
      <c r="L93" s="40" t="s">
        <v>289</v>
      </c>
      <c r="M93" s="40" t="s">
        <v>322</v>
      </c>
      <c r="N93" s="26">
        <v>3.9598965800300001</v>
      </c>
      <c r="O93" s="26">
        <v>0.42773872436999999</v>
      </c>
      <c r="P93" s="26">
        <v>40056.969558999997</v>
      </c>
      <c r="Q93" s="40">
        <v>4</v>
      </c>
      <c r="R93" s="31" t="s">
        <v>295</v>
      </c>
      <c r="S93" s="26">
        <v>13682649.707800001</v>
      </c>
      <c r="T93" s="26">
        <v>39969.633072299999</v>
      </c>
      <c r="U93" s="28">
        <v>4.0730768951699997E-2</v>
      </c>
    </row>
    <row r="94" spans="1:21" x14ac:dyDescent="0.25">
      <c r="A94" s="40">
        <v>54</v>
      </c>
      <c r="B94" s="40" t="s">
        <v>291</v>
      </c>
      <c r="C94" s="40" t="s">
        <v>180</v>
      </c>
      <c r="D94" s="40" t="s">
        <v>180</v>
      </c>
      <c r="E94" s="40" t="s">
        <v>178</v>
      </c>
      <c r="F94" s="40" t="s">
        <v>84</v>
      </c>
      <c r="G94" s="40" t="s">
        <v>15</v>
      </c>
      <c r="H94" s="40" t="s">
        <v>314</v>
      </c>
      <c r="I94" s="40" t="s">
        <v>88</v>
      </c>
      <c r="J94" s="26">
        <v>2916166</v>
      </c>
      <c r="K94" s="26">
        <v>4556</v>
      </c>
      <c r="L94" s="40" t="s">
        <v>289</v>
      </c>
      <c r="M94" s="40" t="s">
        <v>323</v>
      </c>
      <c r="N94" s="26">
        <v>7.7484887430300002</v>
      </c>
      <c r="O94" s="26">
        <v>1.2671789952200001</v>
      </c>
      <c r="P94" s="26">
        <v>2662937.3001899999</v>
      </c>
      <c r="Q94" s="40">
        <v>4</v>
      </c>
      <c r="R94" s="31" t="s">
        <v>295</v>
      </c>
      <c r="S94" s="26">
        <v>13682649.707800001</v>
      </c>
      <c r="T94" s="26">
        <v>2662091.16</v>
      </c>
      <c r="U94" s="28">
        <v>0.91287367042900003</v>
      </c>
    </row>
    <row r="95" spans="1:21" x14ac:dyDescent="0.25">
      <c r="A95" s="40">
        <v>55</v>
      </c>
      <c r="B95" s="40" t="s">
        <v>291</v>
      </c>
      <c r="C95" s="40" t="s">
        <v>180</v>
      </c>
      <c r="D95" s="40" t="s">
        <v>180</v>
      </c>
      <c r="E95" s="40" t="s">
        <v>179</v>
      </c>
      <c r="F95" s="40" t="s">
        <v>84</v>
      </c>
      <c r="G95" s="40" t="s">
        <v>15</v>
      </c>
      <c r="H95" s="40" t="s">
        <v>314</v>
      </c>
      <c r="I95" s="40" t="s">
        <v>90</v>
      </c>
      <c r="J95" s="26">
        <v>1446972</v>
      </c>
      <c r="K95" s="26">
        <v>2260</v>
      </c>
      <c r="L95" s="40" t="s">
        <v>300</v>
      </c>
      <c r="M95" s="40" t="s">
        <v>324</v>
      </c>
      <c r="N95" s="26">
        <v>5.5948455369900003</v>
      </c>
      <c r="O95" s="26">
        <v>0.63502124620099998</v>
      </c>
      <c r="P95" s="26">
        <v>990455.81702700001</v>
      </c>
      <c r="Q95" s="40">
        <v>4</v>
      </c>
      <c r="R95" s="31" t="s">
        <v>295</v>
      </c>
      <c r="S95" s="26">
        <v>13682649.707800001</v>
      </c>
      <c r="T95" s="26">
        <v>181.79110774099999</v>
      </c>
      <c r="U95" s="28">
        <v>1.25635539417E-4</v>
      </c>
    </row>
    <row r="96" spans="1:21" x14ac:dyDescent="0.25">
      <c r="A96" s="40">
        <v>55</v>
      </c>
      <c r="B96" s="40" t="s">
        <v>291</v>
      </c>
      <c r="C96" s="40" t="s">
        <v>180</v>
      </c>
      <c r="D96" s="40" t="s">
        <v>180</v>
      </c>
      <c r="E96" s="40" t="s">
        <v>179</v>
      </c>
      <c r="F96" s="40" t="s">
        <v>84</v>
      </c>
      <c r="G96" s="40" t="s">
        <v>15</v>
      </c>
      <c r="H96" s="40" t="s">
        <v>314</v>
      </c>
      <c r="I96" s="40" t="s">
        <v>90</v>
      </c>
      <c r="J96" s="26">
        <v>1446972</v>
      </c>
      <c r="K96" s="26">
        <v>2260</v>
      </c>
      <c r="L96" s="40" t="s">
        <v>300</v>
      </c>
      <c r="M96" s="40" t="s">
        <v>324</v>
      </c>
      <c r="N96" s="26">
        <v>5.5948455369900003</v>
      </c>
      <c r="O96" s="26">
        <v>0.63502124620099998</v>
      </c>
      <c r="P96" s="26">
        <v>990455.81702700001</v>
      </c>
      <c r="Q96" s="40">
        <v>6</v>
      </c>
      <c r="R96" s="31" t="s">
        <v>231</v>
      </c>
      <c r="S96" s="26">
        <v>218645.47915900001</v>
      </c>
      <c r="T96" s="26">
        <v>181.79110774099999</v>
      </c>
      <c r="U96" s="28">
        <v>1.25635539417E-4</v>
      </c>
    </row>
    <row r="97" spans="1:21" x14ac:dyDescent="0.25">
      <c r="A97" s="40">
        <v>55</v>
      </c>
      <c r="B97" s="40" t="s">
        <v>291</v>
      </c>
      <c r="C97" s="40" t="s">
        <v>180</v>
      </c>
      <c r="D97" s="40" t="s">
        <v>180</v>
      </c>
      <c r="E97" s="40" t="s">
        <v>179</v>
      </c>
      <c r="F97" s="40" t="s">
        <v>84</v>
      </c>
      <c r="G97" s="40" t="s">
        <v>15</v>
      </c>
      <c r="H97" s="40" t="s">
        <v>314</v>
      </c>
      <c r="I97" s="40" t="s">
        <v>90</v>
      </c>
      <c r="J97" s="26">
        <v>1446972</v>
      </c>
      <c r="K97" s="26">
        <v>2260</v>
      </c>
      <c r="L97" s="40" t="s">
        <v>300</v>
      </c>
      <c r="M97" s="40" t="s">
        <v>324</v>
      </c>
      <c r="N97" s="26">
        <v>5.5948455369900003</v>
      </c>
      <c r="O97" s="26">
        <v>0.63502124620099998</v>
      </c>
      <c r="P97" s="26">
        <v>990455.81702700001</v>
      </c>
      <c r="Q97" s="40">
        <v>6</v>
      </c>
      <c r="R97" s="31" t="s">
        <v>231</v>
      </c>
      <c r="S97" s="26">
        <v>218645.47915900001</v>
      </c>
      <c r="T97" s="26">
        <v>218087.22798699999</v>
      </c>
      <c r="U97" s="28">
        <v>0.15071972919099999</v>
      </c>
    </row>
    <row r="98" spans="1:21" x14ac:dyDescent="0.25">
      <c r="A98" s="40">
        <v>55</v>
      </c>
      <c r="B98" s="40" t="s">
        <v>291</v>
      </c>
      <c r="C98" s="40" t="s">
        <v>180</v>
      </c>
      <c r="D98" s="40" t="s">
        <v>180</v>
      </c>
      <c r="E98" s="40" t="s">
        <v>179</v>
      </c>
      <c r="F98" s="40" t="s">
        <v>84</v>
      </c>
      <c r="G98" s="40" t="s">
        <v>15</v>
      </c>
      <c r="H98" s="40" t="s">
        <v>314</v>
      </c>
      <c r="I98" s="40" t="s">
        <v>90</v>
      </c>
      <c r="J98" s="26">
        <v>1446972</v>
      </c>
      <c r="K98" s="26">
        <v>2260</v>
      </c>
      <c r="L98" s="40" t="s">
        <v>300</v>
      </c>
      <c r="M98" s="40" t="s">
        <v>324</v>
      </c>
      <c r="N98" s="26">
        <v>5.5948455369900003</v>
      </c>
      <c r="O98" s="26">
        <v>0.63502124620099998</v>
      </c>
      <c r="P98" s="26">
        <v>990455.81702700001</v>
      </c>
      <c r="Q98" s="40">
        <v>4</v>
      </c>
      <c r="R98" s="31" t="s">
        <v>295</v>
      </c>
      <c r="S98" s="26">
        <v>13682649.707800001</v>
      </c>
      <c r="T98" s="26">
        <v>772325.20031700004</v>
      </c>
      <c r="U98" s="28">
        <v>0.53375269204700004</v>
      </c>
    </row>
    <row r="99" spans="1:21" x14ac:dyDescent="0.25">
      <c r="A99" s="40">
        <v>56</v>
      </c>
      <c r="B99" s="40" t="s">
        <v>291</v>
      </c>
      <c r="C99" s="40" t="s">
        <v>180</v>
      </c>
      <c r="D99" s="40" t="s">
        <v>180</v>
      </c>
      <c r="E99" s="40" t="s">
        <v>180</v>
      </c>
      <c r="F99" s="40" t="s">
        <v>84</v>
      </c>
      <c r="G99" s="40" t="s">
        <v>15</v>
      </c>
      <c r="H99" s="40" t="s">
        <v>314</v>
      </c>
      <c r="I99" s="40" t="s">
        <v>42</v>
      </c>
      <c r="J99" s="26">
        <v>1118652</v>
      </c>
      <c r="K99" s="26">
        <v>1747</v>
      </c>
      <c r="L99" s="40" t="s">
        <v>3</v>
      </c>
      <c r="M99" s="40" t="s">
        <v>325</v>
      </c>
      <c r="N99" s="26">
        <v>6.9557658401099998</v>
      </c>
      <c r="O99" s="26">
        <v>0.48571582020699999</v>
      </c>
      <c r="P99" s="26">
        <v>1118253.3112999999</v>
      </c>
      <c r="Q99" s="40">
        <v>4</v>
      </c>
      <c r="R99" s="31" t="s">
        <v>295</v>
      </c>
      <c r="S99" s="26">
        <v>13682649.707800001</v>
      </c>
      <c r="T99" s="26">
        <v>1.5759268328</v>
      </c>
      <c r="U99" s="28">
        <v>1.4087730883199999E-6</v>
      </c>
    </row>
    <row r="100" spans="1:21" x14ac:dyDescent="0.25">
      <c r="A100" s="40">
        <v>56</v>
      </c>
      <c r="B100" s="40" t="s">
        <v>291</v>
      </c>
      <c r="C100" s="40" t="s">
        <v>180</v>
      </c>
      <c r="D100" s="40" t="s">
        <v>180</v>
      </c>
      <c r="E100" s="40" t="s">
        <v>180</v>
      </c>
      <c r="F100" s="40" t="s">
        <v>84</v>
      </c>
      <c r="G100" s="40" t="s">
        <v>15</v>
      </c>
      <c r="H100" s="40" t="s">
        <v>314</v>
      </c>
      <c r="I100" s="40" t="s">
        <v>42</v>
      </c>
      <c r="J100" s="26">
        <v>1118652</v>
      </c>
      <c r="K100" s="26">
        <v>1747</v>
      </c>
      <c r="L100" s="40" t="s">
        <v>3</v>
      </c>
      <c r="M100" s="40" t="s">
        <v>325</v>
      </c>
      <c r="N100" s="26">
        <v>6.9557658401099998</v>
      </c>
      <c r="O100" s="26">
        <v>0.48571582020699999</v>
      </c>
      <c r="P100" s="26">
        <v>1118253.3112999999</v>
      </c>
      <c r="Q100" s="40">
        <v>6</v>
      </c>
      <c r="R100" s="31" t="s">
        <v>231</v>
      </c>
      <c r="S100" s="26">
        <v>218645.47915900001</v>
      </c>
      <c r="T100" s="26">
        <v>1.5759268328</v>
      </c>
      <c r="U100" s="28">
        <v>1.4087730883199999E-6</v>
      </c>
    </row>
    <row r="101" spans="1:21" x14ac:dyDescent="0.25">
      <c r="A101" s="40">
        <v>56</v>
      </c>
      <c r="B101" s="40" t="s">
        <v>291</v>
      </c>
      <c r="C101" s="40" t="s">
        <v>180</v>
      </c>
      <c r="D101" s="40" t="s">
        <v>180</v>
      </c>
      <c r="E101" s="40" t="s">
        <v>180</v>
      </c>
      <c r="F101" s="40" t="s">
        <v>84</v>
      </c>
      <c r="G101" s="40" t="s">
        <v>15</v>
      </c>
      <c r="H101" s="40" t="s">
        <v>314</v>
      </c>
      <c r="I101" s="40" t="s">
        <v>42</v>
      </c>
      <c r="J101" s="26">
        <v>1118652</v>
      </c>
      <c r="K101" s="26">
        <v>1747</v>
      </c>
      <c r="L101" s="40" t="s">
        <v>3</v>
      </c>
      <c r="M101" s="40" t="s">
        <v>325</v>
      </c>
      <c r="N101" s="26">
        <v>6.9557658401099998</v>
      </c>
      <c r="O101" s="26">
        <v>0.48571582020699999</v>
      </c>
      <c r="P101" s="26">
        <v>1118253.3112999999</v>
      </c>
      <c r="Q101" s="40">
        <v>4</v>
      </c>
      <c r="R101" s="31" t="s">
        <v>295</v>
      </c>
      <c r="S101" s="26">
        <v>13682649.707800001</v>
      </c>
      <c r="T101" s="26">
        <v>38.083859481200001</v>
      </c>
      <c r="U101" s="28">
        <v>3.4044420857599999E-5</v>
      </c>
    </row>
    <row r="102" spans="1:21" x14ac:dyDescent="0.25">
      <c r="A102" s="40">
        <v>56</v>
      </c>
      <c r="B102" s="40" t="s">
        <v>291</v>
      </c>
      <c r="C102" s="40" t="s">
        <v>180</v>
      </c>
      <c r="D102" s="40" t="s">
        <v>180</v>
      </c>
      <c r="E102" s="40" t="s">
        <v>180</v>
      </c>
      <c r="F102" s="40" t="s">
        <v>84</v>
      </c>
      <c r="G102" s="40" t="s">
        <v>15</v>
      </c>
      <c r="H102" s="40" t="s">
        <v>314</v>
      </c>
      <c r="I102" s="40" t="s">
        <v>42</v>
      </c>
      <c r="J102" s="26">
        <v>1118652</v>
      </c>
      <c r="K102" s="26">
        <v>1747</v>
      </c>
      <c r="L102" s="40" t="s">
        <v>3</v>
      </c>
      <c r="M102" s="40" t="s">
        <v>325</v>
      </c>
      <c r="N102" s="26">
        <v>6.9557658401099998</v>
      </c>
      <c r="O102" s="26">
        <v>0.48571582020699999</v>
      </c>
      <c r="P102" s="26">
        <v>1118253.3112999999</v>
      </c>
      <c r="Q102" s="40">
        <v>7</v>
      </c>
      <c r="R102" s="31" t="s">
        <v>231</v>
      </c>
      <c r="S102" s="26">
        <v>555240.28427499998</v>
      </c>
      <c r="T102" s="26">
        <v>38.083859481200001</v>
      </c>
      <c r="U102" s="28">
        <v>3.4044420857599999E-5</v>
      </c>
    </row>
    <row r="103" spans="1:21" x14ac:dyDescent="0.25">
      <c r="A103" s="40">
        <v>56</v>
      </c>
      <c r="B103" s="40" t="s">
        <v>291</v>
      </c>
      <c r="C103" s="40" t="s">
        <v>180</v>
      </c>
      <c r="D103" s="40" t="s">
        <v>180</v>
      </c>
      <c r="E103" s="40" t="s">
        <v>180</v>
      </c>
      <c r="F103" s="40" t="s">
        <v>84</v>
      </c>
      <c r="G103" s="40" t="s">
        <v>15</v>
      </c>
      <c r="H103" s="40" t="s">
        <v>314</v>
      </c>
      <c r="I103" s="40" t="s">
        <v>42</v>
      </c>
      <c r="J103" s="26">
        <v>1118652</v>
      </c>
      <c r="K103" s="26">
        <v>1747</v>
      </c>
      <c r="L103" s="40" t="s">
        <v>3</v>
      </c>
      <c r="M103" s="40" t="s">
        <v>325</v>
      </c>
      <c r="N103" s="26">
        <v>6.9557658401099998</v>
      </c>
      <c r="O103" s="26">
        <v>0.48571582020699999</v>
      </c>
      <c r="P103" s="26">
        <v>1118253.3112999999</v>
      </c>
      <c r="Q103" s="40">
        <v>2</v>
      </c>
      <c r="R103" s="31" t="s">
        <v>253</v>
      </c>
      <c r="S103" s="26">
        <v>14629226.4057</v>
      </c>
      <c r="T103" s="26">
        <v>182.446437479</v>
      </c>
      <c r="U103" s="28">
        <v>1.6309490125500001E-4</v>
      </c>
    </row>
    <row r="104" spans="1:21" x14ac:dyDescent="0.25">
      <c r="A104" s="40">
        <v>56</v>
      </c>
      <c r="B104" s="40" t="s">
        <v>291</v>
      </c>
      <c r="C104" s="40" t="s">
        <v>180</v>
      </c>
      <c r="D104" s="40" t="s">
        <v>180</v>
      </c>
      <c r="E104" s="40" t="s">
        <v>180</v>
      </c>
      <c r="F104" s="40" t="s">
        <v>84</v>
      </c>
      <c r="G104" s="40" t="s">
        <v>15</v>
      </c>
      <c r="H104" s="40" t="s">
        <v>314</v>
      </c>
      <c r="I104" s="40" t="s">
        <v>42</v>
      </c>
      <c r="J104" s="26">
        <v>1118652</v>
      </c>
      <c r="K104" s="26">
        <v>1747</v>
      </c>
      <c r="L104" s="40" t="s">
        <v>3</v>
      </c>
      <c r="M104" s="40" t="s">
        <v>325</v>
      </c>
      <c r="N104" s="26">
        <v>6.9557658401099998</v>
      </c>
      <c r="O104" s="26">
        <v>0.48571582020699999</v>
      </c>
      <c r="P104" s="26">
        <v>1118253.3112999999</v>
      </c>
      <c r="Q104" s="40">
        <v>7</v>
      </c>
      <c r="R104" s="31" t="s">
        <v>231</v>
      </c>
      <c r="S104" s="26">
        <v>555240.28427499998</v>
      </c>
      <c r="T104" s="26">
        <v>182.446437479</v>
      </c>
      <c r="U104" s="28">
        <v>1.6309490125500001E-4</v>
      </c>
    </row>
    <row r="105" spans="1:21" x14ac:dyDescent="0.25">
      <c r="A105" s="40">
        <v>56</v>
      </c>
      <c r="B105" s="40" t="s">
        <v>291</v>
      </c>
      <c r="C105" s="40" t="s">
        <v>180</v>
      </c>
      <c r="D105" s="40" t="s">
        <v>180</v>
      </c>
      <c r="E105" s="40" t="s">
        <v>180</v>
      </c>
      <c r="F105" s="40" t="s">
        <v>84</v>
      </c>
      <c r="G105" s="40" t="s">
        <v>15</v>
      </c>
      <c r="H105" s="40" t="s">
        <v>314</v>
      </c>
      <c r="I105" s="40" t="s">
        <v>42</v>
      </c>
      <c r="J105" s="26">
        <v>1118652</v>
      </c>
      <c r="K105" s="26">
        <v>1747</v>
      </c>
      <c r="L105" s="40" t="s">
        <v>3</v>
      </c>
      <c r="M105" s="40" t="s">
        <v>325</v>
      </c>
      <c r="N105" s="26">
        <v>6.9557658401099998</v>
      </c>
      <c r="O105" s="26">
        <v>0.48571582020699999</v>
      </c>
      <c r="P105" s="26">
        <v>1118253.3112999999</v>
      </c>
      <c r="Q105" s="40">
        <v>6</v>
      </c>
      <c r="R105" s="31" t="s">
        <v>231</v>
      </c>
      <c r="S105" s="26">
        <v>218645.47915900001</v>
      </c>
      <c r="T105" s="26">
        <v>372.19318236800001</v>
      </c>
      <c r="U105" s="28">
        <v>3.3271578861700002E-4</v>
      </c>
    </row>
    <row r="106" spans="1:21" x14ac:dyDescent="0.25">
      <c r="A106" s="40">
        <v>56</v>
      </c>
      <c r="B106" s="40" t="s">
        <v>291</v>
      </c>
      <c r="C106" s="40" t="s">
        <v>180</v>
      </c>
      <c r="D106" s="40" t="s">
        <v>180</v>
      </c>
      <c r="E106" s="40" t="s">
        <v>180</v>
      </c>
      <c r="F106" s="40" t="s">
        <v>84</v>
      </c>
      <c r="G106" s="40" t="s">
        <v>15</v>
      </c>
      <c r="H106" s="40" t="s">
        <v>314</v>
      </c>
      <c r="I106" s="40" t="s">
        <v>42</v>
      </c>
      <c r="J106" s="26">
        <v>1118652</v>
      </c>
      <c r="K106" s="26">
        <v>1747</v>
      </c>
      <c r="L106" s="40" t="s">
        <v>3</v>
      </c>
      <c r="M106" s="40" t="s">
        <v>325</v>
      </c>
      <c r="N106" s="26">
        <v>6.9557658401099998</v>
      </c>
      <c r="O106" s="26">
        <v>0.48571582020699999</v>
      </c>
      <c r="P106" s="26">
        <v>1118253.3112999999</v>
      </c>
      <c r="Q106" s="40">
        <v>2</v>
      </c>
      <c r="R106" s="31" t="s">
        <v>253</v>
      </c>
      <c r="S106" s="26">
        <v>14629226.4057</v>
      </c>
      <c r="T106" s="26">
        <v>144341.54415199999</v>
      </c>
      <c r="U106" s="28">
        <v>0.12903167754799999</v>
      </c>
    </row>
    <row r="107" spans="1:21" x14ac:dyDescent="0.25">
      <c r="A107" s="40">
        <v>56</v>
      </c>
      <c r="B107" s="40" t="s">
        <v>291</v>
      </c>
      <c r="C107" s="40" t="s">
        <v>180</v>
      </c>
      <c r="D107" s="40" t="s">
        <v>180</v>
      </c>
      <c r="E107" s="40" t="s">
        <v>180</v>
      </c>
      <c r="F107" s="40" t="s">
        <v>84</v>
      </c>
      <c r="G107" s="40" t="s">
        <v>15</v>
      </c>
      <c r="H107" s="40" t="s">
        <v>314</v>
      </c>
      <c r="I107" s="40" t="s">
        <v>42</v>
      </c>
      <c r="J107" s="26">
        <v>1118652</v>
      </c>
      <c r="K107" s="26">
        <v>1747</v>
      </c>
      <c r="L107" s="40" t="s">
        <v>3</v>
      </c>
      <c r="M107" s="40" t="s">
        <v>325</v>
      </c>
      <c r="N107" s="26">
        <v>6.9557658401099998</v>
      </c>
      <c r="O107" s="26">
        <v>0.48571582020699999</v>
      </c>
      <c r="P107" s="26">
        <v>1118253.3112999999</v>
      </c>
      <c r="Q107" s="40">
        <v>7</v>
      </c>
      <c r="R107" s="31" t="s">
        <v>231</v>
      </c>
      <c r="S107" s="26">
        <v>555240.28427499998</v>
      </c>
      <c r="T107" s="26">
        <v>293629.43936199998</v>
      </c>
      <c r="U107" s="28">
        <v>0.26248506180800002</v>
      </c>
    </row>
    <row r="108" spans="1:21" x14ac:dyDescent="0.25">
      <c r="A108" s="40">
        <v>56</v>
      </c>
      <c r="B108" s="40" t="s">
        <v>291</v>
      </c>
      <c r="C108" s="40" t="s">
        <v>180</v>
      </c>
      <c r="D108" s="40" t="s">
        <v>180</v>
      </c>
      <c r="E108" s="40" t="s">
        <v>180</v>
      </c>
      <c r="F108" s="40" t="s">
        <v>84</v>
      </c>
      <c r="G108" s="40" t="s">
        <v>15</v>
      </c>
      <c r="H108" s="40" t="s">
        <v>314</v>
      </c>
      <c r="I108" s="40" t="s">
        <v>42</v>
      </c>
      <c r="J108" s="26">
        <v>1118652</v>
      </c>
      <c r="K108" s="26">
        <v>1747</v>
      </c>
      <c r="L108" s="40" t="s">
        <v>3</v>
      </c>
      <c r="M108" s="40" t="s">
        <v>325</v>
      </c>
      <c r="N108" s="26">
        <v>6.9557658401099998</v>
      </c>
      <c r="O108" s="26">
        <v>0.48571582020699999</v>
      </c>
      <c r="P108" s="26">
        <v>1118253.3112999999</v>
      </c>
      <c r="Q108" s="40">
        <v>4</v>
      </c>
      <c r="R108" s="31" t="s">
        <v>295</v>
      </c>
      <c r="S108" s="26">
        <v>13682649.707800001</v>
      </c>
      <c r="T108" s="26">
        <v>679979.62006800005</v>
      </c>
      <c r="U108" s="28">
        <v>0.60785625920099995</v>
      </c>
    </row>
    <row r="109" spans="1:21" x14ac:dyDescent="0.25">
      <c r="A109" s="40">
        <v>57</v>
      </c>
      <c r="B109" s="40" t="s">
        <v>291</v>
      </c>
      <c r="C109" s="40" t="s">
        <v>326</v>
      </c>
      <c r="D109" s="40" t="s">
        <v>326</v>
      </c>
      <c r="E109" s="40" t="s">
        <v>181</v>
      </c>
      <c r="F109" s="40" t="s">
        <v>84</v>
      </c>
      <c r="G109" s="40" t="s">
        <v>17</v>
      </c>
      <c r="H109" s="40" t="s">
        <v>327</v>
      </c>
      <c r="I109" s="40" t="s">
        <v>51</v>
      </c>
      <c r="J109" s="26">
        <v>770069</v>
      </c>
      <c r="K109" s="26">
        <v>1203</v>
      </c>
      <c r="L109" s="40" t="s">
        <v>3</v>
      </c>
      <c r="M109" s="40" t="s">
        <v>328</v>
      </c>
      <c r="N109" s="26">
        <v>3.5434901611299998</v>
      </c>
      <c r="O109" s="26">
        <v>0.318950785706</v>
      </c>
      <c r="P109" s="26">
        <v>769789.00087300001</v>
      </c>
      <c r="Q109" s="40">
        <v>2</v>
      </c>
      <c r="R109" s="31" t="s">
        <v>253</v>
      </c>
      <c r="S109" s="26">
        <v>14629226.4057</v>
      </c>
      <c r="T109" s="26">
        <v>770085.86694800004</v>
      </c>
      <c r="U109" s="28">
        <v>1.0000219031599999</v>
      </c>
    </row>
    <row r="110" spans="1:21" x14ac:dyDescent="0.25">
      <c r="A110" s="40">
        <v>58</v>
      </c>
      <c r="B110" s="40" t="s">
        <v>291</v>
      </c>
      <c r="C110" s="40" t="s">
        <v>326</v>
      </c>
      <c r="D110" s="40" t="s">
        <v>326</v>
      </c>
      <c r="E110" s="40" t="s">
        <v>182</v>
      </c>
      <c r="F110" s="40" t="s">
        <v>84</v>
      </c>
      <c r="G110" s="40" t="s">
        <v>17</v>
      </c>
      <c r="H110" s="40" t="s">
        <v>327</v>
      </c>
      <c r="I110" s="40" t="s">
        <v>52</v>
      </c>
      <c r="J110" s="26">
        <v>794903</v>
      </c>
      <c r="K110" s="26">
        <v>1242</v>
      </c>
      <c r="L110" s="40" t="s">
        <v>3</v>
      </c>
      <c r="M110" s="40" t="s">
        <v>329</v>
      </c>
      <c r="N110" s="26">
        <v>4.9992819865599998</v>
      </c>
      <c r="O110" s="26">
        <v>0.33025199992999998</v>
      </c>
      <c r="P110" s="26">
        <v>794445.40298400004</v>
      </c>
      <c r="Q110" s="40">
        <v>2</v>
      </c>
      <c r="R110" s="31" t="s">
        <v>253</v>
      </c>
      <c r="S110" s="26">
        <v>14629226.4057</v>
      </c>
      <c r="T110" s="26">
        <v>794920.48288999998</v>
      </c>
      <c r="U110" s="28">
        <v>1.0000219937399999</v>
      </c>
    </row>
    <row r="111" spans="1:21" x14ac:dyDescent="0.25">
      <c r="A111" s="40">
        <v>59</v>
      </c>
      <c r="B111" s="40" t="s">
        <v>291</v>
      </c>
      <c r="C111" s="40" t="s">
        <v>326</v>
      </c>
      <c r="D111" s="40" t="s">
        <v>326</v>
      </c>
      <c r="E111" s="40" t="s">
        <v>183</v>
      </c>
      <c r="F111" s="40" t="s">
        <v>84</v>
      </c>
      <c r="G111" s="40" t="s">
        <v>17</v>
      </c>
      <c r="H111" s="40" t="s">
        <v>327</v>
      </c>
      <c r="I111" s="40" t="s">
        <v>27</v>
      </c>
      <c r="J111" s="26">
        <v>1185321</v>
      </c>
      <c r="K111" s="26">
        <v>1852</v>
      </c>
      <c r="L111" s="40" t="s">
        <v>3</v>
      </c>
      <c r="M111" s="40" t="s">
        <v>330</v>
      </c>
      <c r="N111" s="26">
        <v>5.2184951926899998</v>
      </c>
      <c r="O111" s="26">
        <v>0.49747350398000001</v>
      </c>
      <c r="P111" s="26">
        <v>1184625.9310999999</v>
      </c>
      <c r="Q111" s="40">
        <v>9</v>
      </c>
      <c r="R111" s="31" t="s">
        <v>231</v>
      </c>
      <c r="S111" s="26">
        <v>803071.43065200001</v>
      </c>
      <c r="T111" s="26">
        <v>284.01522</v>
      </c>
      <c r="U111" s="28">
        <v>2.39610384023E-4</v>
      </c>
    </row>
    <row r="112" spans="1:21" x14ac:dyDescent="0.25">
      <c r="A112" s="40">
        <v>59</v>
      </c>
      <c r="B112" s="40" t="s">
        <v>291</v>
      </c>
      <c r="C112" s="40" t="s">
        <v>326</v>
      </c>
      <c r="D112" s="40" t="s">
        <v>326</v>
      </c>
      <c r="E112" s="40" t="s">
        <v>183</v>
      </c>
      <c r="F112" s="40" t="s">
        <v>84</v>
      </c>
      <c r="G112" s="40" t="s">
        <v>17</v>
      </c>
      <c r="H112" s="40" t="s">
        <v>327</v>
      </c>
      <c r="I112" s="40" t="s">
        <v>27</v>
      </c>
      <c r="J112" s="26">
        <v>1185321</v>
      </c>
      <c r="K112" s="26">
        <v>1852</v>
      </c>
      <c r="L112" s="40" t="s">
        <v>3</v>
      </c>
      <c r="M112" s="40" t="s">
        <v>330</v>
      </c>
      <c r="N112" s="26">
        <v>5.2184951926899998</v>
      </c>
      <c r="O112" s="26">
        <v>0.49747350398000001</v>
      </c>
      <c r="P112" s="26">
        <v>1184625.9310999999</v>
      </c>
      <c r="Q112" s="40">
        <v>2</v>
      </c>
      <c r="R112" s="31" t="s">
        <v>253</v>
      </c>
      <c r="S112" s="26">
        <v>14629226.4057</v>
      </c>
      <c r="T112" s="26">
        <v>1185062.5329</v>
      </c>
      <c r="U112" s="28">
        <v>0.99978194337199999</v>
      </c>
    </row>
    <row r="113" spans="1:21" x14ac:dyDescent="0.25">
      <c r="A113" s="40">
        <v>60</v>
      </c>
      <c r="B113" s="40" t="s">
        <v>291</v>
      </c>
      <c r="C113" s="40" t="s">
        <v>326</v>
      </c>
      <c r="D113" s="40" t="s">
        <v>326</v>
      </c>
      <c r="E113" s="40" t="s">
        <v>184</v>
      </c>
      <c r="F113" s="40" t="s">
        <v>84</v>
      </c>
      <c r="G113" s="40" t="s">
        <v>17</v>
      </c>
      <c r="H113" s="40" t="s">
        <v>327</v>
      </c>
      <c r="I113" s="40" t="s">
        <v>70</v>
      </c>
      <c r="J113" s="26">
        <v>550991</v>
      </c>
      <c r="K113" s="26">
        <v>860</v>
      </c>
      <c r="L113" s="40" t="s">
        <v>3</v>
      </c>
      <c r="M113" s="40" t="s">
        <v>331</v>
      </c>
      <c r="N113" s="26">
        <v>2.85002490319</v>
      </c>
      <c r="O113" s="26">
        <v>0.233215491681</v>
      </c>
      <c r="P113" s="26">
        <v>550595.11177900003</v>
      </c>
      <c r="Q113" s="40">
        <v>2</v>
      </c>
      <c r="R113" s="31" t="s">
        <v>253</v>
      </c>
      <c r="S113" s="26">
        <v>14629226.4057</v>
      </c>
      <c r="T113" s="26">
        <v>551003.07121299999</v>
      </c>
      <c r="U113" s="28">
        <v>1.0000219081899999</v>
      </c>
    </row>
    <row r="114" spans="1:21" x14ac:dyDescent="0.25">
      <c r="A114" s="40">
        <v>61</v>
      </c>
      <c r="B114" s="40" t="s">
        <v>291</v>
      </c>
      <c r="C114" s="40" t="s">
        <v>326</v>
      </c>
      <c r="D114" s="40" t="s">
        <v>326</v>
      </c>
      <c r="E114" s="40" t="s">
        <v>185</v>
      </c>
      <c r="F114" s="40" t="s">
        <v>84</v>
      </c>
      <c r="G114" s="40" t="s">
        <v>17</v>
      </c>
      <c r="H114" s="40" t="s">
        <v>327</v>
      </c>
      <c r="I114" s="40" t="s">
        <v>67</v>
      </c>
      <c r="J114" s="26">
        <v>2624548</v>
      </c>
      <c r="K114" s="26">
        <v>4100</v>
      </c>
      <c r="L114" s="40" t="s">
        <v>3</v>
      </c>
      <c r="M114" s="40" t="s">
        <v>332</v>
      </c>
      <c r="N114" s="26">
        <v>7.5932969613900001</v>
      </c>
      <c r="O114" s="26">
        <v>1.1112574158399999</v>
      </c>
      <c r="P114" s="26">
        <v>2623628.79862</v>
      </c>
      <c r="Q114" s="40">
        <v>2</v>
      </c>
      <c r="R114" s="31" t="s">
        <v>253</v>
      </c>
      <c r="S114" s="26">
        <v>14629226.4057</v>
      </c>
      <c r="T114" s="26">
        <v>85.247864962999998</v>
      </c>
      <c r="U114" s="28">
        <v>3.2480970042500001E-5</v>
      </c>
    </row>
    <row r="115" spans="1:21" x14ac:dyDescent="0.25">
      <c r="A115" s="40">
        <v>61</v>
      </c>
      <c r="B115" s="40" t="s">
        <v>291</v>
      </c>
      <c r="C115" s="40" t="s">
        <v>326</v>
      </c>
      <c r="D115" s="40" t="s">
        <v>326</v>
      </c>
      <c r="E115" s="40" t="s">
        <v>185</v>
      </c>
      <c r="F115" s="40" t="s">
        <v>84</v>
      </c>
      <c r="G115" s="40" t="s">
        <v>17</v>
      </c>
      <c r="H115" s="40" t="s">
        <v>327</v>
      </c>
      <c r="I115" s="40" t="s">
        <v>67</v>
      </c>
      <c r="J115" s="26">
        <v>2624548</v>
      </c>
      <c r="K115" s="26">
        <v>4100</v>
      </c>
      <c r="L115" s="40" t="s">
        <v>3</v>
      </c>
      <c r="M115" s="40" t="s">
        <v>332</v>
      </c>
      <c r="N115" s="26">
        <v>7.5932969613900001</v>
      </c>
      <c r="O115" s="26">
        <v>1.1112574158399999</v>
      </c>
      <c r="P115" s="26">
        <v>2623628.79862</v>
      </c>
      <c r="Q115" s="40">
        <v>8</v>
      </c>
      <c r="R115" s="31" t="s">
        <v>231</v>
      </c>
      <c r="S115" s="26">
        <v>463779.05417100003</v>
      </c>
      <c r="T115" s="26">
        <v>85.247864962999998</v>
      </c>
      <c r="U115" s="28">
        <v>3.2480970042500001E-5</v>
      </c>
    </row>
    <row r="116" spans="1:21" x14ac:dyDescent="0.25">
      <c r="A116" s="40">
        <v>61</v>
      </c>
      <c r="B116" s="40" t="s">
        <v>291</v>
      </c>
      <c r="C116" s="40" t="s">
        <v>326</v>
      </c>
      <c r="D116" s="40" t="s">
        <v>326</v>
      </c>
      <c r="E116" s="40" t="s">
        <v>185</v>
      </c>
      <c r="F116" s="40" t="s">
        <v>84</v>
      </c>
      <c r="G116" s="40" t="s">
        <v>17</v>
      </c>
      <c r="H116" s="40" t="s">
        <v>327</v>
      </c>
      <c r="I116" s="40" t="s">
        <v>67</v>
      </c>
      <c r="J116" s="26">
        <v>2624548</v>
      </c>
      <c r="K116" s="26">
        <v>4100</v>
      </c>
      <c r="L116" s="40" t="s">
        <v>3</v>
      </c>
      <c r="M116" s="40" t="s">
        <v>332</v>
      </c>
      <c r="N116" s="26">
        <v>7.5932969613900001</v>
      </c>
      <c r="O116" s="26">
        <v>1.1112574158399999</v>
      </c>
      <c r="P116" s="26">
        <v>2623628.79862</v>
      </c>
      <c r="Q116" s="40">
        <v>4</v>
      </c>
      <c r="R116" s="31" t="s">
        <v>295</v>
      </c>
      <c r="S116" s="26">
        <v>13682649.707800001</v>
      </c>
      <c r="T116" s="26">
        <v>115.054154055</v>
      </c>
      <c r="U116" s="28">
        <v>4.3837702360599999E-5</v>
      </c>
    </row>
    <row r="117" spans="1:21" x14ac:dyDescent="0.25">
      <c r="A117" s="40">
        <v>61</v>
      </c>
      <c r="B117" s="40" t="s">
        <v>291</v>
      </c>
      <c r="C117" s="40" t="s">
        <v>326</v>
      </c>
      <c r="D117" s="40" t="s">
        <v>326</v>
      </c>
      <c r="E117" s="40" t="s">
        <v>185</v>
      </c>
      <c r="F117" s="40" t="s">
        <v>84</v>
      </c>
      <c r="G117" s="40" t="s">
        <v>17</v>
      </c>
      <c r="H117" s="40" t="s">
        <v>327</v>
      </c>
      <c r="I117" s="40" t="s">
        <v>67</v>
      </c>
      <c r="J117" s="26">
        <v>2624548</v>
      </c>
      <c r="K117" s="26">
        <v>4100</v>
      </c>
      <c r="L117" s="40" t="s">
        <v>3</v>
      </c>
      <c r="M117" s="40" t="s">
        <v>332</v>
      </c>
      <c r="N117" s="26">
        <v>7.5932969613900001</v>
      </c>
      <c r="O117" s="26">
        <v>1.1112574158399999</v>
      </c>
      <c r="P117" s="26">
        <v>2623628.79862</v>
      </c>
      <c r="Q117" s="40">
        <v>8</v>
      </c>
      <c r="R117" s="31" t="s">
        <v>231</v>
      </c>
      <c r="S117" s="26">
        <v>463779.05417100003</v>
      </c>
      <c r="T117" s="26">
        <v>115.054154055</v>
      </c>
      <c r="U117" s="28">
        <v>4.3837702360599999E-5</v>
      </c>
    </row>
    <row r="118" spans="1:21" x14ac:dyDescent="0.25">
      <c r="A118" s="40">
        <v>61</v>
      </c>
      <c r="B118" s="40" t="s">
        <v>291</v>
      </c>
      <c r="C118" s="40" t="s">
        <v>326</v>
      </c>
      <c r="D118" s="40" t="s">
        <v>326</v>
      </c>
      <c r="E118" s="40" t="s">
        <v>185</v>
      </c>
      <c r="F118" s="40" t="s">
        <v>84</v>
      </c>
      <c r="G118" s="40" t="s">
        <v>17</v>
      </c>
      <c r="H118" s="40" t="s">
        <v>327</v>
      </c>
      <c r="I118" s="40" t="s">
        <v>67</v>
      </c>
      <c r="J118" s="26">
        <v>2624548</v>
      </c>
      <c r="K118" s="26">
        <v>4100</v>
      </c>
      <c r="L118" s="40" t="s">
        <v>3</v>
      </c>
      <c r="M118" s="40" t="s">
        <v>332</v>
      </c>
      <c r="N118" s="26">
        <v>7.5932969613900001</v>
      </c>
      <c r="O118" s="26">
        <v>1.1112574158399999</v>
      </c>
      <c r="P118" s="26">
        <v>2623628.79862</v>
      </c>
      <c r="Q118" s="40">
        <v>2</v>
      </c>
      <c r="R118" s="31" t="s">
        <v>253</v>
      </c>
      <c r="S118" s="26">
        <v>14629226.4057</v>
      </c>
      <c r="T118" s="26">
        <v>277.42290600500002</v>
      </c>
      <c r="U118" s="28">
        <v>1.05703117643E-4</v>
      </c>
    </row>
    <row r="119" spans="1:21" x14ac:dyDescent="0.25">
      <c r="A119" s="40">
        <v>61</v>
      </c>
      <c r="B119" s="40" t="s">
        <v>291</v>
      </c>
      <c r="C119" s="40" t="s">
        <v>326</v>
      </c>
      <c r="D119" s="40" t="s">
        <v>326</v>
      </c>
      <c r="E119" s="40" t="s">
        <v>185</v>
      </c>
      <c r="F119" s="40" t="s">
        <v>84</v>
      </c>
      <c r="G119" s="40" t="s">
        <v>17</v>
      </c>
      <c r="H119" s="40" t="s">
        <v>327</v>
      </c>
      <c r="I119" s="40" t="s">
        <v>67</v>
      </c>
      <c r="J119" s="26">
        <v>2624548</v>
      </c>
      <c r="K119" s="26">
        <v>4100</v>
      </c>
      <c r="L119" s="40" t="s">
        <v>3</v>
      </c>
      <c r="M119" s="40" t="s">
        <v>332</v>
      </c>
      <c r="N119" s="26">
        <v>7.5932969613900001</v>
      </c>
      <c r="O119" s="26">
        <v>1.1112574158399999</v>
      </c>
      <c r="P119" s="26">
        <v>2623628.79862</v>
      </c>
      <c r="Q119" s="40">
        <v>4</v>
      </c>
      <c r="R119" s="31" t="s">
        <v>295</v>
      </c>
      <c r="S119" s="26">
        <v>13682649.707800001</v>
      </c>
      <c r="T119" s="26">
        <v>277.42290600500002</v>
      </c>
      <c r="U119" s="28">
        <v>1.05703117643E-4</v>
      </c>
    </row>
    <row r="120" spans="1:21" x14ac:dyDescent="0.25">
      <c r="A120" s="40">
        <v>61</v>
      </c>
      <c r="B120" s="40" t="s">
        <v>291</v>
      </c>
      <c r="C120" s="40" t="s">
        <v>326</v>
      </c>
      <c r="D120" s="40" t="s">
        <v>326</v>
      </c>
      <c r="E120" s="40" t="s">
        <v>185</v>
      </c>
      <c r="F120" s="40" t="s">
        <v>84</v>
      </c>
      <c r="G120" s="40" t="s">
        <v>17</v>
      </c>
      <c r="H120" s="40" t="s">
        <v>327</v>
      </c>
      <c r="I120" s="40" t="s">
        <v>67</v>
      </c>
      <c r="J120" s="26">
        <v>2624548</v>
      </c>
      <c r="K120" s="26">
        <v>4100</v>
      </c>
      <c r="L120" s="40" t="s">
        <v>3</v>
      </c>
      <c r="M120" s="40" t="s">
        <v>332</v>
      </c>
      <c r="N120" s="26">
        <v>7.5932969613900001</v>
      </c>
      <c r="O120" s="26">
        <v>1.1112574158399999</v>
      </c>
      <c r="P120" s="26">
        <v>2623628.79862</v>
      </c>
      <c r="Q120" s="40">
        <v>8</v>
      </c>
      <c r="R120" s="31" t="s">
        <v>231</v>
      </c>
      <c r="S120" s="26">
        <v>463779.05417100003</v>
      </c>
      <c r="T120" s="26">
        <v>303.58385468500001</v>
      </c>
      <c r="U120" s="28">
        <v>1.1567090969E-4</v>
      </c>
    </row>
    <row r="121" spans="1:21" x14ac:dyDescent="0.25">
      <c r="A121" s="40">
        <v>61</v>
      </c>
      <c r="B121" s="40" t="s">
        <v>291</v>
      </c>
      <c r="C121" s="40" t="s">
        <v>326</v>
      </c>
      <c r="D121" s="40" t="s">
        <v>326</v>
      </c>
      <c r="E121" s="40" t="s">
        <v>185</v>
      </c>
      <c r="F121" s="40" t="s">
        <v>84</v>
      </c>
      <c r="G121" s="40" t="s">
        <v>17</v>
      </c>
      <c r="H121" s="40" t="s">
        <v>327</v>
      </c>
      <c r="I121" s="40" t="s">
        <v>67</v>
      </c>
      <c r="J121" s="26">
        <v>2624548</v>
      </c>
      <c r="K121" s="26">
        <v>4100</v>
      </c>
      <c r="L121" s="40" t="s">
        <v>3</v>
      </c>
      <c r="M121" s="40" t="s">
        <v>332</v>
      </c>
      <c r="N121" s="26">
        <v>7.5932969613900001</v>
      </c>
      <c r="O121" s="26">
        <v>1.1112574158399999</v>
      </c>
      <c r="P121" s="26">
        <v>2623628.79862</v>
      </c>
      <c r="Q121" s="40">
        <v>9</v>
      </c>
      <c r="R121" s="31" t="s">
        <v>231</v>
      </c>
      <c r="S121" s="26">
        <v>803071.43065200001</v>
      </c>
      <c r="T121" s="26">
        <v>334437.33825500001</v>
      </c>
      <c r="U121" s="28">
        <v>0.12742664194200001</v>
      </c>
    </row>
    <row r="122" spans="1:21" x14ac:dyDescent="0.25">
      <c r="A122" s="40">
        <v>61</v>
      </c>
      <c r="B122" s="40" t="s">
        <v>291</v>
      </c>
      <c r="C122" s="40" t="s">
        <v>326</v>
      </c>
      <c r="D122" s="40" t="s">
        <v>326</v>
      </c>
      <c r="E122" s="40" t="s">
        <v>185</v>
      </c>
      <c r="F122" s="40" t="s">
        <v>84</v>
      </c>
      <c r="G122" s="40" t="s">
        <v>17</v>
      </c>
      <c r="H122" s="40" t="s">
        <v>327</v>
      </c>
      <c r="I122" s="40" t="s">
        <v>67</v>
      </c>
      <c r="J122" s="26">
        <v>2624548</v>
      </c>
      <c r="K122" s="26">
        <v>4100</v>
      </c>
      <c r="L122" s="40" t="s">
        <v>3</v>
      </c>
      <c r="M122" s="40" t="s">
        <v>332</v>
      </c>
      <c r="N122" s="26">
        <v>7.5932969613900001</v>
      </c>
      <c r="O122" s="26">
        <v>1.1112574158399999</v>
      </c>
      <c r="P122" s="26">
        <v>2623628.79862</v>
      </c>
      <c r="Q122" s="40">
        <v>4</v>
      </c>
      <c r="R122" s="31" t="s">
        <v>295</v>
      </c>
      <c r="S122" s="26">
        <v>13682649.707800001</v>
      </c>
      <c r="T122" s="26">
        <v>555193.29809599998</v>
      </c>
      <c r="U122" s="28">
        <v>0.21153863373699999</v>
      </c>
    </row>
    <row r="123" spans="1:21" x14ac:dyDescent="0.25">
      <c r="A123" s="40">
        <v>61</v>
      </c>
      <c r="B123" s="40" t="s">
        <v>291</v>
      </c>
      <c r="C123" s="40" t="s">
        <v>326</v>
      </c>
      <c r="D123" s="40" t="s">
        <v>326</v>
      </c>
      <c r="E123" s="40" t="s">
        <v>185</v>
      </c>
      <c r="F123" s="40" t="s">
        <v>84</v>
      </c>
      <c r="G123" s="40" t="s">
        <v>17</v>
      </c>
      <c r="H123" s="40" t="s">
        <v>327</v>
      </c>
      <c r="I123" s="40" t="s">
        <v>67</v>
      </c>
      <c r="J123" s="26">
        <v>2624548</v>
      </c>
      <c r="K123" s="26">
        <v>4100</v>
      </c>
      <c r="L123" s="40" t="s">
        <v>3</v>
      </c>
      <c r="M123" s="40" t="s">
        <v>332</v>
      </c>
      <c r="N123" s="26">
        <v>7.5932969613900001</v>
      </c>
      <c r="O123" s="26">
        <v>1.1112574158399999</v>
      </c>
      <c r="P123" s="26">
        <v>2623628.79862</v>
      </c>
      <c r="Q123" s="40">
        <v>2</v>
      </c>
      <c r="R123" s="31" t="s">
        <v>253</v>
      </c>
      <c r="S123" s="26">
        <v>14629226.4057</v>
      </c>
      <c r="T123" s="26">
        <v>1734030.8780199999</v>
      </c>
      <c r="U123" s="28">
        <v>0.66069695735</v>
      </c>
    </row>
    <row r="124" spans="1:21" x14ac:dyDescent="0.25">
      <c r="A124" s="40">
        <v>62</v>
      </c>
      <c r="B124" s="40" t="s">
        <v>291</v>
      </c>
      <c r="C124" s="40" t="s">
        <v>326</v>
      </c>
      <c r="D124" s="40" t="s">
        <v>326</v>
      </c>
      <c r="E124" s="40" t="s">
        <v>186</v>
      </c>
      <c r="F124" s="40" t="s">
        <v>84</v>
      </c>
      <c r="G124" s="40" t="s">
        <v>17</v>
      </c>
      <c r="H124" s="40" t="s">
        <v>327</v>
      </c>
      <c r="I124" s="40" t="s">
        <v>9</v>
      </c>
      <c r="J124" s="26">
        <v>2106048</v>
      </c>
      <c r="K124" s="26">
        <v>3290</v>
      </c>
      <c r="L124" s="40" t="s">
        <v>289</v>
      </c>
      <c r="M124" s="40" t="s">
        <v>333</v>
      </c>
      <c r="N124" s="26">
        <v>6.2977070019800001</v>
      </c>
      <c r="O124" s="26">
        <v>0.87253324206500005</v>
      </c>
      <c r="P124" s="26">
        <v>2037430.7454899999</v>
      </c>
      <c r="Q124" s="40">
        <v>2</v>
      </c>
      <c r="R124" s="31" t="s">
        <v>253</v>
      </c>
      <c r="S124" s="26">
        <v>14629226.4057</v>
      </c>
      <c r="T124" s="26">
        <v>2036857.2822799999</v>
      </c>
      <c r="U124" s="28">
        <v>0.96714665680900003</v>
      </c>
    </row>
    <row r="125" spans="1:21" x14ac:dyDescent="0.25">
      <c r="A125" s="40">
        <v>63</v>
      </c>
      <c r="B125" s="40" t="s">
        <v>291</v>
      </c>
      <c r="C125" s="40" t="s">
        <v>326</v>
      </c>
      <c r="D125" s="40" t="s">
        <v>326</v>
      </c>
      <c r="E125" s="40" t="s">
        <v>187</v>
      </c>
      <c r="F125" s="40" t="s">
        <v>84</v>
      </c>
      <c r="G125" s="40" t="s">
        <v>17</v>
      </c>
      <c r="H125" s="40" t="s">
        <v>327</v>
      </c>
      <c r="I125" s="40" t="s">
        <v>4</v>
      </c>
      <c r="J125" s="26">
        <v>1105184</v>
      </c>
      <c r="K125" s="26">
        <v>1726</v>
      </c>
      <c r="L125" s="40" t="s">
        <v>3</v>
      </c>
      <c r="M125" s="40" t="s">
        <v>334</v>
      </c>
      <c r="N125" s="26">
        <v>3.9338836206700001</v>
      </c>
      <c r="O125" s="26">
        <v>0.46126098299399998</v>
      </c>
      <c r="P125" s="26">
        <v>1105050.7589799999</v>
      </c>
      <c r="Q125" s="40">
        <v>2</v>
      </c>
      <c r="R125" s="31" t="s">
        <v>253</v>
      </c>
      <c r="S125" s="26">
        <v>14629226.4057</v>
      </c>
      <c r="T125" s="26">
        <v>251.44408964100001</v>
      </c>
      <c r="U125" s="28">
        <v>2.27513327773E-4</v>
      </c>
    </row>
    <row r="126" spans="1:21" x14ac:dyDescent="0.25">
      <c r="A126" s="40">
        <v>63</v>
      </c>
      <c r="B126" s="40" t="s">
        <v>291</v>
      </c>
      <c r="C126" s="40" t="s">
        <v>326</v>
      </c>
      <c r="D126" s="40" t="s">
        <v>326</v>
      </c>
      <c r="E126" s="40" t="s">
        <v>187</v>
      </c>
      <c r="F126" s="40" t="s">
        <v>84</v>
      </c>
      <c r="G126" s="40" t="s">
        <v>17</v>
      </c>
      <c r="H126" s="40" t="s">
        <v>327</v>
      </c>
      <c r="I126" s="40" t="s">
        <v>4</v>
      </c>
      <c r="J126" s="26">
        <v>1105184</v>
      </c>
      <c r="K126" s="26">
        <v>1726</v>
      </c>
      <c r="L126" s="40" t="s">
        <v>3</v>
      </c>
      <c r="M126" s="40" t="s">
        <v>334</v>
      </c>
      <c r="N126" s="26">
        <v>3.9338836206700001</v>
      </c>
      <c r="O126" s="26">
        <v>0.46126098299399998</v>
      </c>
      <c r="P126" s="26">
        <v>1105050.7589799999</v>
      </c>
      <c r="Q126" s="40">
        <v>9</v>
      </c>
      <c r="R126" s="31" t="s">
        <v>231</v>
      </c>
      <c r="S126" s="26">
        <v>803071.43065200001</v>
      </c>
      <c r="T126" s="26">
        <v>251.44408964100001</v>
      </c>
      <c r="U126" s="28">
        <v>2.27513327773E-4</v>
      </c>
    </row>
    <row r="127" spans="1:21" x14ac:dyDescent="0.25">
      <c r="A127" s="40">
        <v>63</v>
      </c>
      <c r="B127" s="40" t="s">
        <v>291</v>
      </c>
      <c r="C127" s="40" t="s">
        <v>326</v>
      </c>
      <c r="D127" s="40" t="s">
        <v>326</v>
      </c>
      <c r="E127" s="40" t="s">
        <v>187</v>
      </c>
      <c r="F127" s="40" t="s">
        <v>84</v>
      </c>
      <c r="G127" s="40" t="s">
        <v>17</v>
      </c>
      <c r="H127" s="40" t="s">
        <v>327</v>
      </c>
      <c r="I127" s="40" t="s">
        <v>4</v>
      </c>
      <c r="J127" s="26">
        <v>1105184</v>
      </c>
      <c r="K127" s="26">
        <v>1726</v>
      </c>
      <c r="L127" s="40" t="s">
        <v>3</v>
      </c>
      <c r="M127" s="40" t="s">
        <v>334</v>
      </c>
      <c r="N127" s="26">
        <v>3.9338836206700001</v>
      </c>
      <c r="O127" s="26">
        <v>0.46126098299399998</v>
      </c>
      <c r="P127" s="26">
        <v>1105050.7589799999</v>
      </c>
      <c r="Q127" s="40">
        <v>9</v>
      </c>
      <c r="R127" s="31" t="s">
        <v>231</v>
      </c>
      <c r="S127" s="26">
        <v>803071.43065200001</v>
      </c>
      <c r="T127" s="26">
        <v>205524.63067300001</v>
      </c>
      <c r="U127" s="28">
        <v>0.1859641749</v>
      </c>
    </row>
    <row r="128" spans="1:21" x14ac:dyDescent="0.25">
      <c r="A128" s="40">
        <v>63</v>
      </c>
      <c r="B128" s="40" t="s">
        <v>291</v>
      </c>
      <c r="C128" s="40" t="s">
        <v>326</v>
      </c>
      <c r="D128" s="40" t="s">
        <v>326</v>
      </c>
      <c r="E128" s="40" t="s">
        <v>187</v>
      </c>
      <c r="F128" s="40" t="s">
        <v>84</v>
      </c>
      <c r="G128" s="40" t="s">
        <v>17</v>
      </c>
      <c r="H128" s="40" t="s">
        <v>327</v>
      </c>
      <c r="I128" s="40" t="s">
        <v>4</v>
      </c>
      <c r="J128" s="26">
        <v>1105184</v>
      </c>
      <c r="K128" s="26">
        <v>1726</v>
      </c>
      <c r="L128" s="40" t="s">
        <v>3</v>
      </c>
      <c r="M128" s="40" t="s">
        <v>334</v>
      </c>
      <c r="N128" s="26">
        <v>3.9338836206700001</v>
      </c>
      <c r="O128" s="26">
        <v>0.46126098299399998</v>
      </c>
      <c r="P128" s="26">
        <v>1105050.7589799999</v>
      </c>
      <c r="Q128" s="40">
        <v>2</v>
      </c>
      <c r="R128" s="31" t="s">
        <v>253</v>
      </c>
      <c r="S128" s="26">
        <v>14629226.4057</v>
      </c>
      <c r="T128" s="26">
        <v>899430.55748299998</v>
      </c>
      <c r="U128" s="28">
        <v>0.81382879003200004</v>
      </c>
    </row>
    <row r="129" spans="1:21" x14ac:dyDescent="0.25">
      <c r="A129" s="40">
        <v>64</v>
      </c>
      <c r="B129" s="40" t="s">
        <v>291</v>
      </c>
      <c r="C129" s="40" t="s">
        <v>326</v>
      </c>
      <c r="D129" s="40" t="s">
        <v>326</v>
      </c>
      <c r="E129" s="40" t="s">
        <v>188</v>
      </c>
      <c r="F129" s="40" t="s">
        <v>84</v>
      </c>
      <c r="G129" s="40" t="s">
        <v>17</v>
      </c>
      <c r="H129" s="40" t="s">
        <v>327</v>
      </c>
      <c r="I129" s="40" t="s">
        <v>74</v>
      </c>
      <c r="J129" s="26">
        <v>513706</v>
      </c>
      <c r="K129" s="26">
        <v>802</v>
      </c>
      <c r="L129" s="40" t="s">
        <v>3</v>
      </c>
      <c r="M129" s="40" t="s">
        <v>335</v>
      </c>
      <c r="N129" s="26">
        <v>2.68042861659</v>
      </c>
      <c r="O129" s="26">
        <v>0.21586814028500001</v>
      </c>
      <c r="P129" s="26">
        <v>513583.65470700001</v>
      </c>
      <c r="Q129" s="40">
        <v>2</v>
      </c>
      <c r="R129" s="31" t="s">
        <v>253</v>
      </c>
      <c r="S129" s="26">
        <v>14629226.4057</v>
      </c>
      <c r="T129" s="26">
        <v>251097.31275499999</v>
      </c>
      <c r="U129" s="28">
        <v>0.48879575623999999</v>
      </c>
    </row>
    <row r="130" spans="1:21" x14ac:dyDescent="0.25">
      <c r="A130" s="40">
        <v>64</v>
      </c>
      <c r="B130" s="40" t="s">
        <v>291</v>
      </c>
      <c r="C130" s="40" t="s">
        <v>326</v>
      </c>
      <c r="D130" s="40" t="s">
        <v>326</v>
      </c>
      <c r="E130" s="40" t="s">
        <v>188</v>
      </c>
      <c r="F130" s="40" t="s">
        <v>84</v>
      </c>
      <c r="G130" s="40" t="s">
        <v>17</v>
      </c>
      <c r="H130" s="40" t="s">
        <v>327</v>
      </c>
      <c r="I130" s="40" t="s">
        <v>74</v>
      </c>
      <c r="J130" s="26">
        <v>513706</v>
      </c>
      <c r="K130" s="26">
        <v>802</v>
      </c>
      <c r="L130" s="40" t="s">
        <v>3</v>
      </c>
      <c r="M130" s="40" t="s">
        <v>335</v>
      </c>
      <c r="N130" s="26">
        <v>2.68042861659</v>
      </c>
      <c r="O130" s="26">
        <v>0.21586814028500001</v>
      </c>
      <c r="P130" s="26">
        <v>513583.65470700001</v>
      </c>
      <c r="Q130" s="40">
        <v>9</v>
      </c>
      <c r="R130" s="31" t="s">
        <v>231</v>
      </c>
      <c r="S130" s="26">
        <v>803071.43065200001</v>
      </c>
      <c r="T130" s="26">
        <v>262613.980063</v>
      </c>
      <c r="U130" s="28">
        <v>0.51121454696500002</v>
      </c>
    </row>
    <row r="131" spans="1:21" x14ac:dyDescent="0.25">
      <c r="A131" s="40">
        <v>65</v>
      </c>
      <c r="B131" s="40" t="s">
        <v>291</v>
      </c>
      <c r="C131" s="40" t="s">
        <v>326</v>
      </c>
      <c r="D131" s="40" t="s">
        <v>326</v>
      </c>
      <c r="E131" s="40" t="s">
        <v>189</v>
      </c>
      <c r="F131" s="40" t="s">
        <v>84</v>
      </c>
      <c r="G131" s="40" t="s">
        <v>17</v>
      </c>
      <c r="H131" s="40" t="s">
        <v>327</v>
      </c>
      <c r="I131" s="40" t="s">
        <v>10</v>
      </c>
      <c r="J131" s="26">
        <v>893001</v>
      </c>
      <c r="K131" s="26">
        <v>1395</v>
      </c>
      <c r="L131" s="40" t="s">
        <v>3</v>
      </c>
      <c r="M131" s="40" t="s">
        <v>336</v>
      </c>
      <c r="N131" s="26">
        <v>4.4140134341500001</v>
      </c>
      <c r="O131" s="26">
        <v>0.37473050751100001</v>
      </c>
      <c r="P131" s="26">
        <v>893183.11060799996</v>
      </c>
      <c r="Q131" s="40">
        <v>4</v>
      </c>
      <c r="R131" s="31" t="s">
        <v>295</v>
      </c>
      <c r="S131" s="26">
        <v>13682649.707800001</v>
      </c>
      <c r="T131" s="26">
        <v>0.36847215651600002</v>
      </c>
      <c r="U131" s="28">
        <v>4.1262233358799999E-7</v>
      </c>
    </row>
    <row r="132" spans="1:21" x14ac:dyDescent="0.25">
      <c r="A132" s="40">
        <v>65</v>
      </c>
      <c r="B132" s="40" t="s">
        <v>291</v>
      </c>
      <c r="C132" s="40" t="s">
        <v>326</v>
      </c>
      <c r="D132" s="40" t="s">
        <v>326</v>
      </c>
      <c r="E132" s="40" t="s">
        <v>189</v>
      </c>
      <c r="F132" s="40" t="s">
        <v>84</v>
      </c>
      <c r="G132" s="40" t="s">
        <v>17</v>
      </c>
      <c r="H132" s="40" t="s">
        <v>327</v>
      </c>
      <c r="I132" s="40" t="s">
        <v>10</v>
      </c>
      <c r="J132" s="26">
        <v>893001</v>
      </c>
      <c r="K132" s="26">
        <v>1395</v>
      </c>
      <c r="L132" s="40" t="s">
        <v>3</v>
      </c>
      <c r="M132" s="40" t="s">
        <v>336</v>
      </c>
      <c r="N132" s="26">
        <v>4.4140134341500001</v>
      </c>
      <c r="O132" s="26">
        <v>0.37473050751100001</v>
      </c>
      <c r="P132" s="26">
        <v>893183.11060799996</v>
      </c>
      <c r="Q132" s="40">
        <v>9</v>
      </c>
      <c r="R132" s="31" t="s">
        <v>231</v>
      </c>
      <c r="S132" s="26">
        <v>803071.43065200001</v>
      </c>
      <c r="T132" s="26">
        <v>0.36847215651600002</v>
      </c>
      <c r="U132" s="28">
        <v>4.1262233358799999E-7</v>
      </c>
    </row>
    <row r="133" spans="1:21" x14ac:dyDescent="0.25">
      <c r="A133" s="40">
        <v>65</v>
      </c>
      <c r="B133" s="40" t="s">
        <v>291</v>
      </c>
      <c r="C133" s="40" t="s">
        <v>326</v>
      </c>
      <c r="D133" s="40" t="s">
        <v>326</v>
      </c>
      <c r="E133" s="40" t="s">
        <v>189</v>
      </c>
      <c r="F133" s="40" t="s">
        <v>84</v>
      </c>
      <c r="G133" s="40" t="s">
        <v>17</v>
      </c>
      <c r="H133" s="40" t="s">
        <v>327</v>
      </c>
      <c r="I133" s="40" t="s">
        <v>10</v>
      </c>
      <c r="J133" s="26">
        <v>893001</v>
      </c>
      <c r="K133" s="26">
        <v>1395</v>
      </c>
      <c r="L133" s="40" t="s">
        <v>3</v>
      </c>
      <c r="M133" s="40" t="s">
        <v>336</v>
      </c>
      <c r="N133" s="26">
        <v>4.4140134341500001</v>
      </c>
      <c r="O133" s="26">
        <v>0.37473050751100001</v>
      </c>
      <c r="P133" s="26">
        <v>893183.11060799996</v>
      </c>
      <c r="Q133" s="40">
        <v>9</v>
      </c>
      <c r="R133" s="31" t="s">
        <v>231</v>
      </c>
      <c r="S133" s="26">
        <v>803071.43065200001</v>
      </c>
      <c r="T133" s="26">
        <v>4.6055788238700002</v>
      </c>
      <c r="U133" s="28">
        <v>5.1574173196600002E-6</v>
      </c>
    </row>
    <row r="134" spans="1:21" x14ac:dyDescent="0.25">
      <c r="A134" s="40">
        <v>65</v>
      </c>
      <c r="B134" s="40" t="s">
        <v>291</v>
      </c>
      <c r="C134" s="40" t="s">
        <v>326</v>
      </c>
      <c r="D134" s="40" t="s">
        <v>326</v>
      </c>
      <c r="E134" s="40" t="s">
        <v>189</v>
      </c>
      <c r="F134" s="40" t="s">
        <v>84</v>
      </c>
      <c r="G134" s="40" t="s">
        <v>17</v>
      </c>
      <c r="H134" s="40" t="s">
        <v>327</v>
      </c>
      <c r="I134" s="40" t="s">
        <v>10</v>
      </c>
      <c r="J134" s="26">
        <v>893001</v>
      </c>
      <c r="K134" s="26">
        <v>1395</v>
      </c>
      <c r="L134" s="40" t="s">
        <v>3</v>
      </c>
      <c r="M134" s="40" t="s">
        <v>336</v>
      </c>
      <c r="N134" s="26">
        <v>4.4140134341500001</v>
      </c>
      <c r="O134" s="26">
        <v>0.37473050751100001</v>
      </c>
      <c r="P134" s="26">
        <v>893183.11060799996</v>
      </c>
      <c r="Q134" s="40">
        <v>4</v>
      </c>
      <c r="R134" s="31" t="s">
        <v>295</v>
      </c>
      <c r="S134" s="26">
        <v>13682649.707800001</v>
      </c>
      <c r="T134" s="26">
        <v>893015.70054700004</v>
      </c>
      <c r="U134" s="28">
        <v>1.00001646196</v>
      </c>
    </row>
    <row r="135" spans="1:21" x14ac:dyDescent="0.25">
      <c r="A135" s="40">
        <v>66</v>
      </c>
      <c r="B135" s="40" t="s">
        <v>337</v>
      </c>
      <c r="C135" s="40" t="s">
        <v>338</v>
      </c>
      <c r="D135" s="40" t="s">
        <v>338</v>
      </c>
      <c r="E135" s="40" t="s">
        <v>190</v>
      </c>
      <c r="F135" s="40" t="s">
        <v>43</v>
      </c>
      <c r="G135" s="40" t="s">
        <v>22</v>
      </c>
      <c r="H135" s="40" t="s">
        <v>339</v>
      </c>
      <c r="I135" s="40" t="s">
        <v>94</v>
      </c>
      <c r="J135" s="26">
        <v>943864</v>
      </c>
      <c r="K135" s="26">
        <v>1474</v>
      </c>
      <c r="L135" s="40" t="s">
        <v>300</v>
      </c>
      <c r="M135" s="40" t="s">
        <v>324</v>
      </c>
      <c r="N135" s="26">
        <v>3.9298915708400002</v>
      </c>
      <c r="O135" s="26">
        <v>0.416310681269</v>
      </c>
      <c r="P135" s="26">
        <v>176111.56024799999</v>
      </c>
      <c r="Q135" s="40">
        <v>4</v>
      </c>
      <c r="R135" s="31" t="s">
        <v>295</v>
      </c>
      <c r="S135" s="26">
        <v>13682649.707800001</v>
      </c>
      <c r="T135" s="26">
        <v>175986.76176200001</v>
      </c>
      <c r="U135" s="28">
        <v>0.18645351635599999</v>
      </c>
    </row>
    <row r="136" spans="1:21" x14ac:dyDescent="0.25">
      <c r="A136" s="40">
        <v>67</v>
      </c>
      <c r="B136" s="40" t="s">
        <v>337</v>
      </c>
      <c r="C136" s="40" t="s">
        <v>338</v>
      </c>
      <c r="D136" s="40" t="s">
        <v>338</v>
      </c>
      <c r="E136" s="40" t="s">
        <v>191</v>
      </c>
      <c r="F136" s="40" t="s">
        <v>43</v>
      </c>
      <c r="G136" s="40" t="s">
        <v>22</v>
      </c>
      <c r="H136" s="40" t="s">
        <v>339</v>
      </c>
      <c r="I136" s="40" t="s">
        <v>95</v>
      </c>
      <c r="J136" s="26">
        <v>690868</v>
      </c>
      <c r="K136" s="26">
        <v>1079</v>
      </c>
      <c r="L136" s="40" t="s">
        <v>340</v>
      </c>
      <c r="M136" s="40" t="s">
        <v>341</v>
      </c>
      <c r="N136" s="26">
        <v>3.5790386986099998</v>
      </c>
      <c r="O136" s="26">
        <v>0.304140403866</v>
      </c>
      <c r="P136" s="26">
        <v>70318.659287500006</v>
      </c>
      <c r="Q136" s="40">
        <v>4</v>
      </c>
      <c r="R136" s="31" t="s">
        <v>295</v>
      </c>
      <c r="S136" s="26">
        <v>13682649.707800001</v>
      </c>
      <c r="T136" s="26">
        <v>70135.325531299997</v>
      </c>
      <c r="U136" s="28">
        <v>0.10151769300500001</v>
      </c>
    </row>
  </sheetData>
  <sortState ref="W2:AE136">
    <sortCondition ref="W2:W136"/>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Metrics</vt:lpstr>
      <vt:lpstr>M&amp;I_HUC8_Summary</vt:lpstr>
      <vt:lpstr>M&amp;I_Change</vt:lpstr>
      <vt:lpstr>Agriculture</vt:lpstr>
      <vt:lpstr>GroundwaterAvailability</vt:lpstr>
      <vt:lpstr>GW_Policy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Zemlick, Catherine Marie</dc:creator>
  <cp:lastModifiedBy>Zemlick, Catherine Marie</cp:lastModifiedBy>
  <dcterms:created xsi:type="dcterms:W3CDTF">2013-06-04T16:44:22Z</dcterms:created>
  <dcterms:modified xsi:type="dcterms:W3CDTF">2013-06-10T13:26:41Z</dcterms:modified>
</cp:coreProperties>
</file>